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2.xml" ContentType="application/vnd.openxmlformats-officedocument.themeOverride+xml"/>
  <Override PartName="/xl/charts/chart14.xml" ContentType="application/vnd.openxmlformats-officedocument.drawingml.chart+xml"/>
  <Override PartName="/xl/theme/themeOverride3.xml" ContentType="application/vnd.openxmlformats-officedocument.themeOverride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charts/chart16.xml" ContentType="application/vnd.openxmlformats-officedocument.drawingml.chart+xml"/>
  <Override PartName="/xl/theme/themeOverride5.xml" ContentType="application/vnd.openxmlformats-officedocument.themeOverride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theme/themeOverride7.xml" ContentType="application/vnd.openxmlformats-officedocument.themeOverride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charts/chart19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theme/themeOverride9.xml" ContentType="application/vnd.openxmlformats-officedocument.themeOverride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theme/themeOverride10.xml" ContentType="application/vnd.openxmlformats-officedocument.themeOverrid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ofimat4\SGMR\DEFI\REF\2019-I\Exceles página\"/>
    </mc:Choice>
  </mc:AlternateContent>
  <bookViews>
    <workbookView xWindow="0" yWindow="0" windowWidth="28800" windowHeight="12000" tabRatio="754" firstSheet="11" activeTab="17"/>
  </bookViews>
  <sheets>
    <sheet name="Gráfico 1." sheetId="42" r:id="rId1"/>
    <sheet name="Gráfico 2. " sheetId="43" r:id="rId2"/>
    <sheet name="Gráfico 3. " sheetId="44" r:id="rId3"/>
    <sheet name="Gráfico 4. " sheetId="45" r:id="rId4"/>
    <sheet name="Gráfico 5. " sheetId="46" r:id="rId5"/>
    <sheet name="Gráfico 6." sheetId="47" r:id="rId6"/>
    <sheet name="Gráfico 7." sheetId="48" r:id="rId7"/>
    <sheet name="Gráfico 8." sheetId="49" r:id="rId8"/>
    <sheet name="Gráfico 9." sheetId="50" r:id="rId9"/>
    <sheet name="Gráfico 10." sheetId="51" r:id="rId10"/>
    <sheet name="Gráfico 11." sheetId="52" r:id="rId11"/>
    <sheet name="Gráfico 12." sheetId="53" r:id="rId12"/>
    <sheet name="Gráfico 13." sheetId="54" r:id="rId13"/>
    <sheet name="Gráfico 14." sheetId="55" r:id="rId14"/>
    <sheet name="Gráfico 15." sheetId="56" r:id="rId15"/>
    <sheet name="Gráfico 16." sheetId="57" r:id="rId16"/>
    <sheet name="Gráfico 17." sheetId="58" r:id="rId17"/>
    <sheet name="Gráfico 18." sheetId="38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0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hidden="1">#REF!</definedName>
    <definedName name="aa" localSheetId="0" hidden="1">#REF!</definedName>
    <definedName name="aa" localSheetId="9" hidden="1">#REF!</definedName>
    <definedName name="aa" localSheetId="10" hidden="1">#REF!</definedName>
    <definedName name="aa" localSheetId="11" hidden="1">#REF!</definedName>
    <definedName name="aa" localSheetId="12" hidden="1">#REF!</definedName>
    <definedName name="aa" localSheetId="13" hidden="1">#REF!</definedName>
    <definedName name="aa" localSheetId="14" hidden="1">#REF!</definedName>
    <definedName name="aa" localSheetId="15" hidden="1">#REF!</definedName>
    <definedName name="aa" localSheetId="16" hidden="1">#REF!</definedName>
    <definedName name="aa" localSheetId="1" hidden="1">#REF!</definedName>
    <definedName name="aa" localSheetId="2" hidden="1">#REF!</definedName>
    <definedName name="aa" localSheetId="3" hidden="1">#REF!</definedName>
    <definedName name="aa" localSheetId="4" hidden="1">#REF!</definedName>
    <definedName name="aa" localSheetId="5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hidden="1">#REF!</definedName>
    <definedName name="AAAAA" localSheetId="0">#REF!</definedName>
    <definedName name="AAAAA" localSheetId="9">#REF!</definedName>
    <definedName name="AAAAA" localSheetId="10">#REF!</definedName>
    <definedName name="AAAAA" localSheetId="11">#REF!</definedName>
    <definedName name="AAAAA" localSheetId="12">#REF!</definedName>
    <definedName name="AAAAA" localSheetId="13">#REF!</definedName>
    <definedName name="AAAAA" localSheetId="14">#REF!</definedName>
    <definedName name="AAAAA" localSheetId="15">#REF!</definedName>
    <definedName name="AAAAA" localSheetId="16">#REF!</definedName>
    <definedName name="AAAAA" localSheetId="1">#REF!</definedName>
    <definedName name="AAAAA" localSheetId="2">#REF!</definedName>
    <definedName name="AAAAA" localSheetId="3">#REF!</definedName>
    <definedName name="AAAAA" localSheetId="4">#REF!</definedName>
    <definedName name="AAAAA" localSheetId="5">#REF!</definedName>
    <definedName name="AAAAA" localSheetId="6">#REF!</definedName>
    <definedName name="AAAAA" localSheetId="7">#REF!</definedName>
    <definedName name="AAAAA" localSheetId="8">#REF!</definedName>
    <definedName name="AAAAA">#REF!</definedName>
    <definedName name="adasd" localSheetId="0" hidden="1">#REF!</definedName>
    <definedName name="adasd" localSheetId="9" hidden="1">#REF!</definedName>
    <definedName name="adasd" localSheetId="10" hidden="1">#REF!</definedName>
    <definedName name="adasd" localSheetId="11" hidden="1">#REF!</definedName>
    <definedName name="adasd" localSheetId="12" hidden="1">#REF!</definedName>
    <definedName name="adasd" localSheetId="13" hidden="1">#REF!</definedName>
    <definedName name="adasd" localSheetId="14" hidden="1">#REF!</definedName>
    <definedName name="adasd" localSheetId="15" hidden="1">#REF!</definedName>
    <definedName name="adasd" localSheetId="16" hidden="1">#REF!</definedName>
    <definedName name="adasd" localSheetId="1" hidden="1">#REF!</definedName>
    <definedName name="adasd" localSheetId="2" hidden="1">#REF!</definedName>
    <definedName name="adasd" localSheetId="3" hidden="1">#REF!</definedName>
    <definedName name="adasd" localSheetId="4" hidden="1">#REF!</definedName>
    <definedName name="adasd" localSheetId="5" hidden="1">#REF!</definedName>
    <definedName name="adasd" localSheetId="6" hidden="1">#REF!</definedName>
    <definedName name="adasd" localSheetId="7" hidden="1">#REF!</definedName>
    <definedName name="adasd" localSheetId="8" hidden="1">#REF!</definedName>
    <definedName name="adasd" hidden="1">#REF!</definedName>
    <definedName name="anterior" localSheetId="0">'[2]Gráfico Aseg 7'!#REF!</definedName>
    <definedName name="anterior" localSheetId="9">'[2]Gráfico Aseg 7'!#REF!</definedName>
    <definedName name="anterior" localSheetId="10">'[2]Gráfico Aseg 7'!#REF!</definedName>
    <definedName name="anterior" localSheetId="11">'[2]Gráfico Aseg 7'!#REF!</definedName>
    <definedName name="anterior" localSheetId="12">'[2]Gráfico Aseg 7'!#REF!</definedName>
    <definedName name="anterior" localSheetId="13">'[2]Gráfico Aseg 7'!#REF!</definedName>
    <definedName name="anterior" localSheetId="14">'[2]Gráfico Aseg 7'!#REF!</definedName>
    <definedName name="anterior" localSheetId="15">'[2]Gráfico Aseg 7'!#REF!</definedName>
    <definedName name="anterior" localSheetId="16">'[2]Gráfico Aseg 7'!#REF!</definedName>
    <definedName name="anterior" localSheetId="1">'[2]Gráfico Aseg 7'!#REF!</definedName>
    <definedName name="anterior" localSheetId="2">'[2]Gráfico Aseg 7'!#REF!</definedName>
    <definedName name="anterior" localSheetId="3">'[2]Gráfico Aseg 7'!#REF!</definedName>
    <definedName name="anterior" localSheetId="4">'[2]Gráfico Aseg 7'!#REF!</definedName>
    <definedName name="anterior" localSheetId="5">'[2]Gráfico Aseg 7'!#REF!</definedName>
    <definedName name="anterior" localSheetId="6">'[2]Gráfico Aseg 7'!#REF!</definedName>
    <definedName name="anterior" localSheetId="7">'[2]Gráfico Aseg 7'!#REF!</definedName>
    <definedName name="anterior" localSheetId="8">'[2]Gráfico Aseg 7'!#REF!</definedName>
    <definedName name="anterior">'[2]Gráfico Aseg 7'!#REF!</definedName>
    <definedName name="_xlnm.Print_Area" localSheetId="0">'Gráfico 1.'!$E$3:$L$23</definedName>
    <definedName name="_xlnm.Print_Area" localSheetId="9">'Gráfico 10.'!$H$4:$P$24</definedName>
    <definedName name="_xlnm.Print_Area" localSheetId="10">'Gráfico 11.'!$M$2:$AC$65</definedName>
    <definedName name="_xlnm.Print_Area" localSheetId="11">'Gráfico 12.'!$H$4:$Q$27</definedName>
    <definedName name="_xlnm.Print_Area" localSheetId="12">'Gráfico 13.'!$J$5:$R$25</definedName>
    <definedName name="_xlnm.Print_Area" localSheetId="13">'Gráfico 14.'!$J$3:$R$21</definedName>
    <definedName name="_xlnm.Print_Area" localSheetId="14">'Gráfico 15.'!$D$3:$L$24</definedName>
    <definedName name="_xlnm.Print_Area" localSheetId="15">'Gráfico 16.'!$G$7:$O$31</definedName>
    <definedName name="_xlnm.Print_Area" localSheetId="16">'Gráfico 17.'!$H$5:$P$23</definedName>
    <definedName name="_xlnm.Print_Area" localSheetId="17">'Gráfico 18.'!$F$3:$O$24</definedName>
    <definedName name="_xlnm.Print_Area" localSheetId="1">'Gráfico 2. '!$E$2:$L$22</definedName>
    <definedName name="_xlnm.Print_Area" localSheetId="2">'Gráfico 3. '!$E$4:$K$24</definedName>
    <definedName name="_xlnm.Print_Area" localSheetId="3">'Gráfico 4. '!$J$4:$U$24</definedName>
    <definedName name="_xlnm.Print_Area" localSheetId="4">'Gráfico 5. '!$G$4:$M$45</definedName>
    <definedName name="_xlnm.Print_Area" localSheetId="5">'Gráfico 6.'!$G$6:$N$29</definedName>
    <definedName name="_xlnm.Print_Area" localSheetId="6">'Gráfico 7.'!$E$3:$L$23</definedName>
    <definedName name="_xlnm.Print_Area" localSheetId="7">'Gráfico 8.'!$E$4:$L$24</definedName>
    <definedName name="_xlnm.Print_Area" localSheetId="8">'Gráfico 9.'!$I$6:$S$27</definedName>
    <definedName name="asasasasasasasas" localSheetId="0">#REF!</definedName>
    <definedName name="asasasasasasasas" localSheetId="9">#REF!</definedName>
    <definedName name="asasasasasasasas" localSheetId="10">#REF!</definedName>
    <definedName name="asasasasasasasas" localSheetId="11">#REF!</definedName>
    <definedName name="asasasasasasasas" localSheetId="12">#REF!</definedName>
    <definedName name="asasasasasasasas" localSheetId="13">#REF!</definedName>
    <definedName name="asasasasasasasas" localSheetId="14">#REF!</definedName>
    <definedName name="asasasasasasasas" localSheetId="15">#REF!</definedName>
    <definedName name="asasasasasasasas" localSheetId="16">#REF!</definedName>
    <definedName name="asasasasasasasas" localSheetId="1">#REF!</definedName>
    <definedName name="asasasasasasasas" localSheetId="2">#REF!</definedName>
    <definedName name="asasasasasasasas" localSheetId="3">#REF!</definedName>
    <definedName name="asasasasasasasas" localSheetId="4">#REF!</definedName>
    <definedName name="asasasasasasasas" localSheetId="5">#REF!</definedName>
    <definedName name="asasasasasasasas" localSheetId="6">#REF!</definedName>
    <definedName name="asasasasasasasas" localSheetId="7">#REF!</definedName>
    <definedName name="asasasasasasasas" localSheetId="8">#REF!</definedName>
    <definedName name="asasasasasasasas">#REF!</definedName>
    <definedName name="asdsad" localSheetId="0">#REF!</definedName>
    <definedName name="asdsad" localSheetId="9">#REF!</definedName>
    <definedName name="asdsad" localSheetId="10">#REF!</definedName>
    <definedName name="asdsad" localSheetId="11">#REF!</definedName>
    <definedName name="asdsad" localSheetId="12">#REF!</definedName>
    <definedName name="asdsad" localSheetId="13">#REF!</definedName>
    <definedName name="asdsad" localSheetId="14">#REF!</definedName>
    <definedName name="asdsad" localSheetId="15">#REF!</definedName>
    <definedName name="asdsad" localSheetId="16">#REF!</definedName>
    <definedName name="asdsad" localSheetId="1">#REF!</definedName>
    <definedName name="asdsad" localSheetId="2">#REF!</definedName>
    <definedName name="asdsad" localSheetId="3">#REF!</definedName>
    <definedName name="asdsad" localSheetId="4">#REF!</definedName>
    <definedName name="asdsad" localSheetId="5">#REF!</definedName>
    <definedName name="asdsad" localSheetId="6">#REF!</definedName>
    <definedName name="asdsad" localSheetId="7">#REF!</definedName>
    <definedName name="asdsad" localSheetId="8">#REF!</definedName>
    <definedName name="asdsad">#REF!</definedName>
    <definedName name="B_2" localSheetId="0">#REF!</definedName>
    <definedName name="B_2" localSheetId="9">#REF!</definedName>
    <definedName name="B_2" localSheetId="10">#REF!</definedName>
    <definedName name="B_2" localSheetId="11">#REF!</definedName>
    <definedName name="B_2" localSheetId="12">#REF!</definedName>
    <definedName name="B_2" localSheetId="13">#REF!</definedName>
    <definedName name="B_2" localSheetId="14">#REF!</definedName>
    <definedName name="B_2" localSheetId="15">#REF!</definedName>
    <definedName name="B_2" localSheetId="16">#REF!</definedName>
    <definedName name="B_2" localSheetId="1">#REF!</definedName>
    <definedName name="B_2" localSheetId="2">#REF!</definedName>
    <definedName name="B_2" localSheetId="3">#REF!</definedName>
    <definedName name="B_2" localSheetId="4">#REF!</definedName>
    <definedName name="B_2" localSheetId="5">#REF!</definedName>
    <definedName name="B_2" localSheetId="6">#REF!</definedName>
    <definedName name="B_2" localSheetId="7">#REF!</definedName>
    <definedName name="B_2" localSheetId="8">#REF!</definedName>
    <definedName name="B_2">#REF!</definedName>
    <definedName name="BLPH1" localSheetId="0" hidden="1">#REF!</definedName>
    <definedName name="BLPH1" localSheetId="9" hidden="1">#REF!</definedName>
    <definedName name="BLPH1" localSheetId="10" hidden="1">#REF!</definedName>
    <definedName name="BLPH1" localSheetId="11" hidden="1">#REF!</definedName>
    <definedName name="BLPH1" localSheetId="12" hidden="1">#REF!</definedName>
    <definedName name="BLPH1" localSheetId="13" hidden="1">#REF!</definedName>
    <definedName name="BLPH1" localSheetId="14" hidden="1">#REF!</definedName>
    <definedName name="BLPH1" localSheetId="15" hidden="1">#REF!</definedName>
    <definedName name="BLPH1" localSheetId="16" hidden="1">#REF!</definedName>
    <definedName name="BLPH1" localSheetId="1" hidden="1">#REF!</definedName>
    <definedName name="BLPH1" localSheetId="2" hidden="1">#REF!</definedName>
    <definedName name="BLPH1" localSheetId="3" hidden="1">#REF!</definedName>
    <definedName name="BLPH1" localSheetId="4" hidden="1">#REF!</definedName>
    <definedName name="BLPH1" localSheetId="5" hidden="1">#REF!</definedName>
    <definedName name="BLPH1" localSheetId="6" hidden="1">#REF!</definedName>
    <definedName name="BLPH1" localSheetId="7" hidden="1">#REF!</definedName>
    <definedName name="BLPH1" localSheetId="8" hidden="1">#REF!</definedName>
    <definedName name="BLPH1" hidden="1">#REF!</definedName>
    <definedName name="BLPH11" localSheetId="0" hidden="1">[3]Bloomberg!#REF!</definedName>
    <definedName name="BLPH11" localSheetId="9" hidden="1">[3]Bloomberg!#REF!</definedName>
    <definedName name="BLPH11" localSheetId="10" hidden="1">[3]Bloomberg!#REF!</definedName>
    <definedName name="BLPH11" localSheetId="11" hidden="1">[3]Bloomberg!#REF!</definedName>
    <definedName name="BLPH11" localSheetId="12" hidden="1">[3]Bloomberg!#REF!</definedName>
    <definedName name="BLPH11" localSheetId="13" hidden="1">[3]Bloomberg!#REF!</definedName>
    <definedName name="BLPH11" localSheetId="14" hidden="1">[3]Bloomberg!#REF!</definedName>
    <definedName name="BLPH11" localSheetId="15" hidden="1">[3]Bloomberg!#REF!</definedName>
    <definedName name="BLPH11" localSheetId="16" hidden="1">[3]Bloomberg!#REF!</definedName>
    <definedName name="BLPH11" localSheetId="1" hidden="1">[3]Bloomberg!#REF!</definedName>
    <definedName name="BLPH11" localSheetId="2" hidden="1">[3]Bloomberg!#REF!</definedName>
    <definedName name="BLPH11" localSheetId="3" hidden="1">[3]Bloomberg!#REF!</definedName>
    <definedName name="BLPH11" localSheetId="4" hidden="1">[3]Bloomberg!#REF!</definedName>
    <definedName name="BLPH11" localSheetId="5" hidden="1">[3]Bloomberg!#REF!</definedName>
    <definedName name="BLPH11" localSheetId="6" hidden="1">[3]Bloomberg!#REF!</definedName>
    <definedName name="BLPH11" localSheetId="7" hidden="1">[3]Bloomberg!#REF!</definedName>
    <definedName name="BLPH11" localSheetId="8" hidden="1">[3]Bloomberg!#REF!</definedName>
    <definedName name="BLPH11" hidden="1">[3]Bloomberg!#REF!</definedName>
    <definedName name="BLPH2" localSheetId="0" hidden="1">#REF!</definedName>
    <definedName name="BLPH2" localSheetId="9" hidden="1">#REF!</definedName>
    <definedName name="BLPH2" localSheetId="10" hidden="1">#REF!</definedName>
    <definedName name="BLPH2" localSheetId="11" hidden="1">#REF!</definedName>
    <definedName name="BLPH2" localSheetId="12" hidden="1">#REF!</definedName>
    <definedName name="BLPH2" localSheetId="13" hidden="1">#REF!</definedName>
    <definedName name="BLPH2" localSheetId="14" hidden="1">#REF!</definedName>
    <definedName name="BLPH2" localSheetId="15" hidden="1">#REF!</definedName>
    <definedName name="BLPH2" localSheetId="16" hidden="1">#REF!</definedName>
    <definedName name="BLPH2" localSheetId="1" hidden="1">#REF!</definedName>
    <definedName name="BLPH2" localSheetId="2" hidden="1">#REF!</definedName>
    <definedName name="BLPH2" localSheetId="3" hidden="1">#REF!</definedName>
    <definedName name="BLPH2" localSheetId="4" hidden="1">#REF!</definedName>
    <definedName name="BLPH2" localSheetId="5" hidden="1">#REF!</definedName>
    <definedName name="BLPH2" localSheetId="6" hidden="1">#REF!</definedName>
    <definedName name="BLPH2" localSheetId="7" hidden="1">#REF!</definedName>
    <definedName name="BLPH2" localSheetId="8" hidden="1">#REF!</definedName>
    <definedName name="BLPH2" hidden="1">#REF!</definedName>
    <definedName name="BLPH3" localSheetId="0" hidden="1">#REF!</definedName>
    <definedName name="BLPH3" localSheetId="9" hidden="1">#REF!</definedName>
    <definedName name="BLPH3" localSheetId="10" hidden="1">#REF!</definedName>
    <definedName name="BLPH3" localSheetId="11" hidden="1">#REF!</definedName>
    <definedName name="BLPH3" localSheetId="12" hidden="1">#REF!</definedName>
    <definedName name="BLPH3" localSheetId="13" hidden="1">#REF!</definedName>
    <definedName name="BLPH3" localSheetId="14" hidden="1">#REF!</definedName>
    <definedName name="BLPH3" localSheetId="15" hidden="1">#REF!</definedName>
    <definedName name="BLPH3" localSheetId="16" hidden="1">#REF!</definedName>
    <definedName name="BLPH3" localSheetId="1" hidden="1">#REF!</definedName>
    <definedName name="BLPH3" localSheetId="2" hidden="1">#REF!</definedName>
    <definedName name="BLPH3" localSheetId="3" hidden="1">#REF!</definedName>
    <definedName name="BLPH3" localSheetId="4" hidden="1">#REF!</definedName>
    <definedName name="BLPH3" localSheetId="5" hidden="1">#REF!</definedName>
    <definedName name="BLPH3" localSheetId="6" hidden="1">#REF!</definedName>
    <definedName name="BLPH3" localSheetId="7" hidden="1">#REF!</definedName>
    <definedName name="BLPH3" localSheetId="8" hidden="1">#REF!</definedName>
    <definedName name="BLPH3" hidden="1">#REF!</definedName>
    <definedName name="BLPH4" localSheetId="0" hidden="1">#REF!</definedName>
    <definedName name="BLPH4" localSheetId="9" hidden="1">#REF!</definedName>
    <definedName name="BLPH4" localSheetId="10" hidden="1">#REF!</definedName>
    <definedName name="BLPH4" localSheetId="11" hidden="1">#REF!</definedName>
    <definedName name="BLPH4" localSheetId="12" hidden="1">#REF!</definedName>
    <definedName name="BLPH4" localSheetId="13" hidden="1">#REF!</definedName>
    <definedName name="BLPH4" localSheetId="14" hidden="1">#REF!</definedName>
    <definedName name="BLPH4" localSheetId="15" hidden="1">#REF!</definedName>
    <definedName name="BLPH4" localSheetId="16" hidden="1">#REF!</definedName>
    <definedName name="BLPH4" localSheetId="1" hidden="1">#REF!</definedName>
    <definedName name="BLPH4" localSheetId="2" hidden="1">#REF!</definedName>
    <definedName name="BLPH4" localSheetId="3" hidden="1">#REF!</definedName>
    <definedName name="BLPH4" localSheetId="4" hidden="1">#REF!</definedName>
    <definedName name="BLPH4" localSheetId="5" hidden="1">#REF!</definedName>
    <definedName name="BLPH4" localSheetId="6" hidden="1">#REF!</definedName>
    <definedName name="BLPH4" localSheetId="7" hidden="1">#REF!</definedName>
    <definedName name="BLPH4" localSheetId="8" hidden="1">#REF!</definedName>
    <definedName name="BLPH4" hidden="1">#REF!</definedName>
    <definedName name="BLPH4000086" localSheetId="0" hidden="1">#REF!</definedName>
    <definedName name="BLPH4000086" localSheetId="9" hidden="1">#REF!</definedName>
    <definedName name="BLPH4000086" localSheetId="10" hidden="1">#REF!</definedName>
    <definedName name="BLPH4000086" localSheetId="11" hidden="1">#REF!</definedName>
    <definedName name="BLPH4000086" localSheetId="12" hidden="1">#REF!</definedName>
    <definedName name="BLPH4000086" localSheetId="13" hidden="1">#REF!</definedName>
    <definedName name="BLPH4000086" localSheetId="14" hidden="1">#REF!</definedName>
    <definedName name="BLPH4000086" localSheetId="15" hidden="1">#REF!</definedName>
    <definedName name="BLPH4000086" localSheetId="16" hidden="1">#REF!</definedName>
    <definedName name="BLPH4000086" localSheetId="1" hidden="1">#REF!</definedName>
    <definedName name="BLPH4000086" localSheetId="2" hidden="1">#REF!</definedName>
    <definedName name="BLPH4000086" localSheetId="3" hidden="1">#REF!</definedName>
    <definedName name="BLPH4000086" localSheetId="4" hidden="1">#REF!</definedName>
    <definedName name="BLPH4000086" localSheetId="5" hidden="1">#REF!</definedName>
    <definedName name="BLPH4000086" localSheetId="6" hidden="1">#REF!</definedName>
    <definedName name="BLPH4000086" localSheetId="7" hidden="1">#REF!</definedName>
    <definedName name="BLPH4000086" localSheetId="8" hidden="1">#REF!</definedName>
    <definedName name="BLPH4000086" hidden="1">#REF!</definedName>
    <definedName name="BLPH4000087" localSheetId="0" hidden="1">#REF!</definedName>
    <definedName name="BLPH4000087" localSheetId="9" hidden="1">#REF!</definedName>
    <definedName name="BLPH4000087" localSheetId="10" hidden="1">#REF!</definedName>
    <definedName name="BLPH4000087" localSheetId="11" hidden="1">#REF!</definedName>
    <definedName name="BLPH4000087" localSheetId="12" hidden="1">#REF!</definedName>
    <definedName name="BLPH4000087" localSheetId="13" hidden="1">#REF!</definedName>
    <definedName name="BLPH4000087" localSheetId="14" hidden="1">#REF!</definedName>
    <definedName name="BLPH4000087" localSheetId="15" hidden="1">#REF!</definedName>
    <definedName name="BLPH4000087" localSheetId="16" hidden="1">#REF!</definedName>
    <definedName name="BLPH4000087" localSheetId="1" hidden="1">#REF!</definedName>
    <definedName name="BLPH4000087" localSheetId="2" hidden="1">#REF!</definedName>
    <definedName name="BLPH4000087" localSheetId="3" hidden="1">#REF!</definedName>
    <definedName name="BLPH4000087" localSheetId="4" hidden="1">#REF!</definedName>
    <definedName name="BLPH4000087" localSheetId="5" hidden="1">#REF!</definedName>
    <definedName name="BLPH4000087" localSheetId="6" hidden="1">#REF!</definedName>
    <definedName name="BLPH4000087" localSheetId="7" hidden="1">#REF!</definedName>
    <definedName name="BLPH4000087" localSheetId="8" hidden="1">#REF!</definedName>
    <definedName name="BLPH4000087" hidden="1">#REF!</definedName>
    <definedName name="BLPH4000088" localSheetId="0" hidden="1">#REF!</definedName>
    <definedName name="BLPH4000088" localSheetId="9" hidden="1">#REF!</definedName>
    <definedName name="BLPH4000088" localSheetId="10" hidden="1">#REF!</definedName>
    <definedName name="BLPH4000088" localSheetId="11" hidden="1">#REF!</definedName>
    <definedName name="BLPH4000088" localSheetId="12" hidden="1">#REF!</definedName>
    <definedName name="BLPH4000088" localSheetId="13" hidden="1">#REF!</definedName>
    <definedName name="BLPH4000088" localSheetId="14" hidden="1">#REF!</definedName>
    <definedName name="BLPH4000088" localSheetId="15" hidden="1">#REF!</definedName>
    <definedName name="BLPH4000088" localSheetId="16" hidden="1">#REF!</definedName>
    <definedName name="BLPH4000088" localSheetId="1" hidden="1">#REF!</definedName>
    <definedName name="BLPH4000088" localSheetId="2" hidden="1">#REF!</definedName>
    <definedName name="BLPH4000088" localSheetId="3" hidden="1">#REF!</definedName>
    <definedName name="BLPH4000088" localSheetId="4" hidden="1">#REF!</definedName>
    <definedName name="BLPH4000088" localSheetId="5" hidden="1">#REF!</definedName>
    <definedName name="BLPH4000088" localSheetId="6" hidden="1">#REF!</definedName>
    <definedName name="BLPH4000088" localSheetId="7" hidden="1">#REF!</definedName>
    <definedName name="BLPH4000088" localSheetId="8" hidden="1">#REF!</definedName>
    <definedName name="BLPH4000088" hidden="1">#REF!</definedName>
    <definedName name="BLPH4000089" localSheetId="0" hidden="1">#REF!</definedName>
    <definedName name="BLPH4000089" localSheetId="9" hidden="1">#REF!</definedName>
    <definedName name="BLPH4000089" localSheetId="10" hidden="1">#REF!</definedName>
    <definedName name="BLPH4000089" localSheetId="11" hidden="1">#REF!</definedName>
    <definedName name="BLPH4000089" localSheetId="12" hidden="1">#REF!</definedName>
    <definedName name="BLPH4000089" localSheetId="13" hidden="1">#REF!</definedName>
    <definedName name="BLPH4000089" localSheetId="14" hidden="1">#REF!</definedName>
    <definedName name="BLPH4000089" localSheetId="15" hidden="1">#REF!</definedName>
    <definedName name="BLPH4000089" localSheetId="16" hidden="1">#REF!</definedName>
    <definedName name="BLPH4000089" localSheetId="1" hidden="1">#REF!</definedName>
    <definedName name="BLPH4000089" localSheetId="2" hidden="1">#REF!</definedName>
    <definedName name="BLPH4000089" localSheetId="3" hidden="1">#REF!</definedName>
    <definedName name="BLPH4000089" localSheetId="4" hidden="1">#REF!</definedName>
    <definedName name="BLPH4000089" localSheetId="5" hidden="1">#REF!</definedName>
    <definedName name="BLPH4000089" localSheetId="6" hidden="1">#REF!</definedName>
    <definedName name="BLPH4000089" localSheetId="7" hidden="1">#REF!</definedName>
    <definedName name="BLPH4000089" localSheetId="8" hidden="1">#REF!</definedName>
    <definedName name="BLPH4000089" hidden="1">#REF!</definedName>
    <definedName name="BLPH4000090" localSheetId="0" hidden="1">#REF!</definedName>
    <definedName name="BLPH4000090" localSheetId="9" hidden="1">#REF!</definedName>
    <definedName name="BLPH4000090" localSheetId="10" hidden="1">#REF!</definedName>
    <definedName name="BLPH4000090" localSheetId="11" hidden="1">#REF!</definedName>
    <definedName name="BLPH4000090" localSheetId="12" hidden="1">#REF!</definedName>
    <definedName name="BLPH4000090" localSheetId="13" hidden="1">#REF!</definedName>
    <definedName name="BLPH4000090" localSheetId="14" hidden="1">#REF!</definedName>
    <definedName name="BLPH4000090" localSheetId="15" hidden="1">#REF!</definedName>
    <definedName name="BLPH4000090" localSheetId="16" hidden="1">#REF!</definedName>
    <definedName name="BLPH4000090" localSheetId="1" hidden="1">#REF!</definedName>
    <definedName name="BLPH4000090" localSheetId="2" hidden="1">#REF!</definedName>
    <definedName name="BLPH4000090" localSheetId="3" hidden="1">#REF!</definedName>
    <definedName name="BLPH4000090" localSheetId="4" hidden="1">#REF!</definedName>
    <definedName name="BLPH4000090" localSheetId="5" hidden="1">#REF!</definedName>
    <definedName name="BLPH4000090" localSheetId="6" hidden="1">#REF!</definedName>
    <definedName name="BLPH4000090" localSheetId="7" hidden="1">#REF!</definedName>
    <definedName name="BLPH4000090" localSheetId="8" hidden="1">#REF!</definedName>
    <definedName name="BLPH4000090" hidden="1">#REF!</definedName>
    <definedName name="BLPH5" localSheetId="0" hidden="1">#REF!</definedName>
    <definedName name="BLPH5" localSheetId="9" hidden="1">#REF!</definedName>
    <definedName name="BLPH5" localSheetId="10" hidden="1">#REF!</definedName>
    <definedName name="BLPH5" localSheetId="11" hidden="1">#REF!</definedName>
    <definedName name="BLPH5" localSheetId="12" hidden="1">#REF!</definedName>
    <definedName name="BLPH5" localSheetId="13" hidden="1">#REF!</definedName>
    <definedName name="BLPH5" localSheetId="14" hidden="1">#REF!</definedName>
    <definedName name="BLPH5" localSheetId="15" hidden="1">#REF!</definedName>
    <definedName name="BLPH5" localSheetId="16" hidden="1">#REF!</definedName>
    <definedName name="BLPH5" localSheetId="1" hidden="1">#REF!</definedName>
    <definedName name="BLPH5" localSheetId="2" hidden="1">#REF!</definedName>
    <definedName name="BLPH5" localSheetId="3" hidden="1">#REF!</definedName>
    <definedName name="BLPH5" localSheetId="4" hidden="1">#REF!</definedName>
    <definedName name="BLPH5" localSheetId="5" hidden="1">#REF!</definedName>
    <definedName name="BLPH5" localSheetId="6" hidden="1">#REF!</definedName>
    <definedName name="BLPH5" localSheetId="7" hidden="1">#REF!</definedName>
    <definedName name="BLPH5" localSheetId="8" hidden="1">#REF!</definedName>
    <definedName name="BLPH5" hidden="1">#REF!</definedName>
    <definedName name="BLPH6" localSheetId="0" hidden="1">#REF!</definedName>
    <definedName name="BLPH6" localSheetId="9" hidden="1">#REF!</definedName>
    <definedName name="BLPH6" localSheetId="10" hidden="1">#REF!</definedName>
    <definedName name="BLPH6" localSheetId="11" hidden="1">#REF!</definedName>
    <definedName name="BLPH6" localSheetId="12" hidden="1">#REF!</definedName>
    <definedName name="BLPH6" localSheetId="13" hidden="1">#REF!</definedName>
    <definedName name="BLPH6" localSheetId="14" hidden="1">#REF!</definedName>
    <definedName name="BLPH6" localSheetId="15" hidden="1">#REF!</definedName>
    <definedName name="BLPH6" localSheetId="16" hidden="1">#REF!</definedName>
    <definedName name="BLPH6" localSheetId="1" hidden="1">#REF!</definedName>
    <definedName name="BLPH6" localSheetId="2" hidden="1">#REF!</definedName>
    <definedName name="BLPH6" localSheetId="3" hidden="1">#REF!</definedName>
    <definedName name="BLPH6" localSheetId="4" hidden="1">#REF!</definedName>
    <definedName name="BLPH6" localSheetId="5" hidden="1">#REF!</definedName>
    <definedName name="BLPH6" localSheetId="6" hidden="1">#REF!</definedName>
    <definedName name="BLPH6" localSheetId="7" hidden="1">#REF!</definedName>
    <definedName name="BLPH6" localSheetId="8" hidden="1">#REF!</definedName>
    <definedName name="BLPH6" hidden="1">#REF!</definedName>
    <definedName name="BLPH7" localSheetId="0" hidden="1">#REF!</definedName>
    <definedName name="BLPH7" localSheetId="9" hidden="1">#REF!</definedName>
    <definedName name="BLPH7" localSheetId="10" hidden="1">#REF!</definedName>
    <definedName name="BLPH7" localSheetId="11" hidden="1">#REF!</definedName>
    <definedName name="BLPH7" localSheetId="12" hidden="1">#REF!</definedName>
    <definedName name="BLPH7" localSheetId="13" hidden="1">#REF!</definedName>
    <definedName name="BLPH7" localSheetId="14" hidden="1">#REF!</definedName>
    <definedName name="BLPH7" localSheetId="15" hidden="1">#REF!</definedName>
    <definedName name="BLPH7" localSheetId="16" hidden="1">#REF!</definedName>
    <definedName name="BLPH7" localSheetId="1" hidden="1">#REF!</definedName>
    <definedName name="BLPH7" localSheetId="2" hidden="1">#REF!</definedName>
    <definedName name="BLPH7" localSheetId="3" hidden="1">#REF!</definedName>
    <definedName name="BLPH7" localSheetId="4" hidden="1">#REF!</definedName>
    <definedName name="BLPH7" localSheetId="5" hidden="1">#REF!</definedName>
    <definedName name="BLPH7" localSheetId="6" hidden="1">#REF!</definedName>
    <definedName name="BLPH7" localSheetId="7" hidden="1">#REF!</definedName>
    <definedName name="BLPH7" localSheetId="8" hidden="1">#REF!</definedName>
    <definedName name="BLPH7" hidden="1">#REF!</definedName>
    <definedName name="BLPH8" localSheetId="0" hidden="1">#REF!</definedName>
    <definedName name="BLPH8" localSheetId="9" hidden="1">#REF!</definedName>
    <definedName name="BLPH8" localSheetId="10" hidden="1">#REF!</definedName>
    <definedName name="BLPH8" localSheetId="11" hidden="1">#REF!</definedName>
    <definedName name="BLPH8" localSheetId="12" hidden="1">#REF!</definedName>
    <definedName name="BLPH8" localSheetId="13" hidden="1">#REF!</definedName>
    <definedName name="BLPH8" localSheetId="14" hidden="1">#REF!</definedName>
    <definedName name="BLPH8" localSheetId="15" hidden="1">#REF!</definedName>
    <definedName name="BLPH8" localSheetId="16" hidden="1">#REF!</definedName>
    <definedName name="BLPH8" localSheetId="1" hidden="1">#REF!</definedName>
    <definedName name="BLPH8" localSheetId="2" hidden="1">#REF!</definedName>
    <definedName name="BLPH8" localSheetId="3" hidden="1">#REF!</definedName>
    <definedName name="BLPH8" localSheetId="4" hidden="1">#REF!</definedName>
    <definedName name="BLPH8" localSheetId="5" hidden="1">#REF!</definedName>
    <definedName name="BLPH8" localSheetId="6" hidden="1">#REF!</definedName>
    <definedName name="BLPH8" localSheetId="7" hidden="1">#REF!</definedName>
    <definedName name="BLPH8" localSheetId="8" hidden="1">#REF!</definedName>
    <definedName name="BLPH8" hidden="1">#REF!</definedName>
    <definedName name="C_2" localSheetId="0">#REF!</definedName>
    <definedName name="C_2" localSheetId="9">#REF!</definedName>
    <definedName name="C_2" localSheetId="10">#REF!</definedName>
    <definedName name="C_2" localSheetId="11">#REF!</definedName>
    <definedName name="C_2" localSheetId="12">#REF!</definedName>
    <definedName name="C_2" localSheetId="13">#REF!</definedName>
    <definedName name="C_2" localSheetId="14">#REF!</definedName>
    <definedName name="C_2" localSheetId="15">#REF!</definedName>
    <definedName name="C_2" localSheetId="16">#REF!</definedName>
    <definedName name="C_2" localSheetId="1">#REF!</definedName>
    <definedName name="C_2" localSheetId="2">#REF!</definedName>
    <definedName name="C_2" localSheetId="3">#REF!</definedName>
    <definedName name="C_2" localSheetId="4">#REF!</definedName>
    <definedName name="C_2" localSheetId="5">#REF!</definedName>
    <definedName name="C_2" localSheetId="6">#REF!</definedName>
    <definedName name="C_2" localSheetId="7">#REF!</definedName>
    <definedName name="C_2" localSheetId="8">#REF!</definedName>
    <definedName name="C_2">#REF!</definedName>
    <definedName name="CAP">[4]BASE!$A$64:$W$71</definedName>
    <definedName name="D_2" localSheetId="0">#REF!</definedName>
    <definedName name="D_2" localSheetId="9">#REF!</definedName>
    <definedName name="D_2" localSheetId="10">#REF!</definedName>
    <definedName name="D_2" localSheetId="11">#REF!</definedName>
    <definedName name="D_2" localSheetId="12">#REF!</definedName>
    <definedName name="D_2" localSheetId="13">#REF!</definedName>
    <definedName name="D_2" localSheetId="14">#REF!</definedName>
    <definedName name="D_2" localSheetId="15">#REF!</definedName>
    <definedName name="D_2" localSheetId="16">#REF!</definedName>
    <definedName name="D_2" localSheetId="1">#REF!</definedName>
    <definedName name="D_2" localSheetId="2">#REF!</definedName>
    <definedName name="D_2" localSheetId="3">#REF!</definedName>
    <definedName name="D_2" localSheetId="4">#REF!</definedName>
    <definedName name="D_2" localSheetId="5">#REF!</definedName>
    <definedName name="D_2" localSheetId="6">#REF!</definedName>
    <definedName name="D_2" localSheetId="7">#REF!</definedName>
    <definedName name="D_2" localSheetId="8">#REF!</definedName>
    <definedName name="D_2">#REF!</definedName>
    <definedName name="dasd" localSheetId="0">'[2]Gráfico Aseg 7'!#REF!</definedName>
    <definedName name="dasd" localSheetId="9">'[2]Gráfico Aseg 7'!#REF!</definedName>
    <definedName name="dasd" localSheetId="10">'[2]Gráfico Aseg 7'!#REF!</definedName>
    <definedName name="dasd" localSheetId="11">'[2]Gráfico Aseg 7'!#REF!</definedName>
    <definedName name="dasd" localSheetId="12">'[2]Gráfico Aseg 7'!#REF!</definedName>
    <definedName name="dasd" localSheetId="13">'[2]Gráfico Aseg 7'!#REF!</definedName>
    <definedName name="dasd" localSheetId="14">'[2]Gráfico Aseg 7'!#REF!</definedName>
    <definedName name="dasd" localSheetId="15">'[2]Gráfico Aseg 7'!#REF!</definedName>
    <definedName name="dasd" localSheetId="16">'[2]Gráfico Aseg 7'!#REF!</definedName>
    <definedName name="dasd" localSheetId="1">'[2]Gráfico Aseg 7'!#REF!</definedName>
    <definedName name="dasd" localSheetId="2">'[2]Gráfico Aseg 7'!#REF!</definedName>
    <definedName name="dasd" localSheetId="3">'[2]Gráfico Aseg 7'!#REF!</definedName>
    <definedName name="dasd" localSheetId="4">'[2]Gráfico Aseg 7'!#REF!</definedName>
    <definedName name="dasd" localSheetId="5">'[2]Gráfico Aseg 7'!#REF!</definedName>
    <definedName name="dasd" localSheetId="6">'[2]Gráfico Aseg 7'!#REF!</definedName>
    <definedName name="dasd" localSheetId="7">'[2]Gráfico Aseg 7'!#REF!</definedName>
    <definedName name="dasd" localSheetId="8">'[2]Gráfico Aseg 7'!#REF!</definedName>
    <definedName name="dasd">'[2]Gráfico Aseg 7'!#REF!</definedName>
    <definedName name="E_2" localSheetId="0">#REF!</definedName>
    <definedName name="E_2" localSheetId="9">#REF!</definedName>
    <definedName name="E_2" localSheetId="10">#REF!</definedName>
    <definedName name="E_2" localSheetId="11">#REF!</definedName>
    <definedName name="E_2" localSheetId="12">#REF!</definedName>
    <definedName name="E_2" localSheetId="13">#REF!</definedName>
    <definedName name="E_2" localSheetId="14">#REF!</definedName>
    <definedName name="E_2" localSheetId="15">#REF!</definedName>
    <definedName name="E_2" localSheetId="16">#REF!</definedName>
    <definedName name="E_2" localSheetId="1">#REF!</definedName>
    <definedName name="E_2" localSheetId="2">#REF!</definedName>
    <definedName name="E_2" localSheetId="3">#REF!</definedName>
    <definedName name="E_2" localSheetId="4">#REF!</definedName>
    <definedName name="E_2" localSheetId="5">#REF!</definedName>
    <definedName name="E_2" localSheetId="6">#REF!</definedName>
    <definedName name="E_2" localSheetId="7">#REF!</definedName>
    <definedName name="E_2" localSheetId="8">#REF!</definedName>
    <definedName name="E_2">#REF!</definedName>
    <definedName name="F_2" localSheetId="0">#REF!</definedName>
    <definedName name="F_2" localSheetId="9">#REF!</definedName>
    <definedName name="F_2" localSheetId="10">#REF!</definedName>
    <definedName name="F_2" localSheetId="11">#REF!</definedName>
    <definedName name="F_2" localSheetId="12">#REF!</definedName>
    <definedName name="F_2" localSheetId="13">#REF!</definedName>
    <definedName name="F_2" localSheetId="14">#REF!</definedName>
    <definedName name="F_2" localSheetId="15">#REF!</definedName>
    <definedName name="F_2" localSheetId="16">#REF!</definedName>
    <definedName name="F_2" localSheetId="1">#REF!</definedName>
    <definedName name="F_2" localSheetId="2">#REF!</definedName>
    <definedName name="F_2" localSheetId="3">#REF!</definedName>
    <definedName name="F_2" localSheetId="4">#REF!</definedName>
    <definedName name="F_2" localSheetId="5">#REF!</definedName>
    <definedName name="F_2" localSheetId="6">#REF!</definedName>
    <definedName name="F_2" localSheetId="7">#REF!</definedName>
    <definedName name="F_2" localSheetId="8">#REF!</definedName>
    <definedName name="F_2">#REF!</definedName>
    <definedName name="fechas" localSheetId="0">#REF!</definedName>
    <definedName name="fechas" localSheetId="9">#REF!</definedName>
    <definedName name="fechas" localSheetId="10">#REF!</definedName>
    <definedName name="fechas" localSheetId="11">#REF!</definedName>
    <definedName name="fechas" localSheetId="12">#REF!</definedName>
    <definedName name="fechas" localSheetId="13">#REF!</definedName>
    <definedName name="fechas" localSheetId="14">#REF!</definedName>
    <definedName name="fechas" localSheetId="15">#REF!</definedName>
    <definedName name="fechas" localSheetId="16">#REF!</definedName>
    <definedName name="fechas" localSheetId="17">#REF!</definedName>
    <definedName name="fechas" localSheetId="1">#REF!</definedName>
    <definedName name="fechas" localSheetId="2">#REF!</definedName>
    <definedName name="fechas" localSheetId="3">#REF!</definedName>
    <definedName name="fechas" localSheetId="4">#REF!</definedName>
    <definedName name="fechas" localSheetId="5">#REF!</definedName>
    <definedName name="fechas" localSheetId="6">#REF!</definedName>
    <definedName name="fechas" localSheetId="7">#REF!</definedName>
    <definedName name="fechas" localSheetId="8">#REF!</definedName>
    <definedName name="fechas">#REF!</definedName>
    <definedName name="Fin_cart_dep" localSheetId="0">#REF!</definedName>
    <definedName name="Fin_cart_dep" localSheetId="9">#REF!</definedName>
    <definedName name="Fin_cart_dep" localSheetId="10">#REF!</definedName>
    <definedName name="Fin_cart_dep" localSheetId="11">#REF!</definedName>
    <definedName name="Fin_cart_dep" localSheetId="12">#REF!</definedName>
    <definedName name="Fin_cart_dep" localSheetId="13">#REF!</definedName>
    <definedName name="Fin_cart_dep" localSheetId="14">#REF!</definedName>
    <definedName name="Fin_cart_dep" localSheetId="15">#REF!</definedName>
    <definedName name="Fin_cart_dep" localSheetId="16">#REF!</definedName>
    <definedName name="Fin_cart_dep" localSheetId="1">#REF!</definedName>
    <definedName name="Fin_cart_dep" localSheetId="2">#REF!</definedName>
    <definedName name="Fin_cart_dep" localSheetId="3">#REF!</definedName>
    <definedName name="Fin_cart_dep" localSheetId="4">#REF!</definedName>
    <definedName name="Fin_cart_dep" localSheetId="5">#REF!</definedName>
    <definedName name="Fin_cart_dep" localSheetId="6">#REF!</definedName>
    <definedName name="Fin_cart_dep" localSheetId="7">#REF!</definedName>
    <definedName name="Fin_cart_dep" localSheetId="8">#REF!</definedName>
    <definedName name="Fin_cart_dep">#REF!</definedName>
    <definedName name="Fin_colocacion" localSheetId="0">#REF!</definedName>
    <definedName name="Fin_colocacion" localSheetId="9">#REF!</definedName>
    <definedName name="Fin_colocacion" localSheetId="10">#REF!</definedName>
    <definedName name="Fin_colocacion" localSheetId="11">#REF!</definedName>
    <definedName name="Fin_colocacion" localSheetId="12">#REF!</definedName>
    <definedName name="Fin_colocacion" localSheetId="13">#REF!</definedName>
    <definedName name="Fin_colocacion" localSheetId="14">#REF!</definedName>
    <definedName name="Fin_colocacion" localSheetId="15">#REF!</definedName>
    <definedName name="Fin_colocacion" localSheetId="16">#REF!</definedName>
    <definedName name="Fin_colocacion" localSheetId="1">#REF!</definedName>
    <definedName name="Fin_colocacion" localSheetId="2">#REF!</definedName>
    <definedName name="Fin_colocacion" localSheetId="3">#REF!</definedName>
    <definedName name="Fin_colocacion" localSheetId="4">#REF!</definedName>
    <definedName name="Fin_colocacion" localSheetId="5">#REF!</definedName>
    <definedName name="Fin_colocacion" localSheetId="6">#REF!</definedName>
    <definedName name="Fin_colocacion" localSheetId="7">#REF!</definedName>
    <definedName name="Fin_colocacion" localSheetId="8">#REF!</definedName>
    <definedName name="Fin_colocacion">#REF!</definedName>
    <definedName name="G_2" localSheetId="0">#REF!</definedName>
    <definedName name="G_2" localSheetId="9">#REF!</definedName>
    <definedName name="G_2" localSheetId="10">#REF!</definedName>
    <definedName name="G_2" localSheetId="11">#REF!</definedName>
    <definedName name="G_2" localSheetId="12">#REF!</definedName>
    <definedName name="G_2" localSheetId="13">#REF!</definedName>
    <definedName name="G_2" localSheetId="14">#REF!</definedName>
    <definedName name="G_2" localSheetId="15">#REF!</definedName>
    <definedName name="G_2" localSheetId="16">#REF!</definedName>
    <definedName name="G_2" localSheetId="1">#REF!</definedName>
    <definedName name="G_2" localSheetId="2">#REF!</definedName>
    <definedName name="G_2" localSheetId="3">#REF!</definedName>
    <definedName name="G_2" localSheetId="4">#REF!</definedName>
    <definedName name="G_2" localSheetId="5">#REF!</definedName>
    <definedName name="G_2" localSheetId="6">#REF!</definedName>
    <definedName name="G_2" localSheetId="7">#REF!</definedName>
    <definedName name="G_2" localSheetId="8">#REF!</definedName>
    <definedName name="G_2">#REF!</definedName>
    <definedName name="GEN">[4]BASE!$A$3:$AI$31</definedName>
    <definedName name="Grafica" localSheetId="0">#REF!</definedName>
    <definedName name="Grafica" localSheetId="9">#REF!</definedName>
    <definedName name="Grafica" localSheetId="10">#REF!</definedName>
    <definedName name="Grafica" localSheetId="11">#REF!</definedName>
    <definedName name="Grafica" localSheetId="12">#REF!</definedName>
    <definedName name="Grafica" localSheetId="13">#REF!</definedName>
    <definedName name="Grafica" localSheetId="14">#REF!</definedName>
    <definedName name="Grafica" localSheetId="15">#REF!</definedName>
    <definedName name="Grafica" localSheetId="16">#REF!</definedName>
    <definedName name="Grafica" localSheetId="1">#REF!</definedName>
    <definedName name="Grafica" localSheetId="2">#REF!</definedName>
    <definedName name="Grafica" localSheetId="3">#REF!</definedName>
    <definedName name="Grafica" localSheetId="4">#REF!</definedName>
    <definedName name="Grafica" localSheetId="5">#REF!</definedName>
    <definedName name="Grafica" localSheetId="6">#REF!</definedName>
    <definedName name="Grafica" localSheetId="7">#REF!</definedName>
    <definedName name="Grafica" localSheetId="8">#REF!</definedName>
    <definedName name="Grafica">#REF!</definedName>
    <definedName name="H_2" localSheetId="0">#REF!</definedName>
    <definedName name="H_2" localSheetId="9">#REF!</definedName>
    <definedName name="H_2" localSheetId="10">#REF!</definedName>
    <definedName name="H_2" localSheetId="11">#REF!</definedName>
    <definedName name="H_2" localSheetId="12">#REF!</definedName>
    <definedName name="H_2" localSheetId="13">#REF!</definedName>
    <definedName name="H_2" localSheetId="14">#REF!</definedName>
    <definedName name="H_2" localSheetId="15">#REF!</definedName>
    <definedName name="H_2" localSheetId="16">#REF!</definedName>
    <definedName name="H_2" localSheetId="1">#REF!</definedName>
    <definedName name="H_2" localSheetId="2">#REF!</definedName>
    <definedName name="H_2" localSheetId="3">#REF!</definedName>
    <definedName name="H_2" localSheetId="4">#REF!</definedName>
    <definedName name="H_2" localSheetId="5">#REF!</definedName>
    <definedName name="H_2" localSheetId="6">#REF!</definedName>
    <definedName name="H_2" localSheetId="7">#REF!</definedName>
    <definedName name="H_2" localSheetId="8">#REF!</definedName>
    <definedName name="H_2">#REF!</definedName>
    <definedName name="hola" localSheetId="0" hidden="1">#REF!</definedName>
    <definedName name="hola" localSheetId="9" hidden="1">#REF!</definedName>
    <definedName name="hola" localSheetId="10" hidden="1">#REF!</definedName>
    <definedName name="hola" localSheetId="11" hidden="1">#REF!</definedName>
    <definedName name="hola" localSheetId="12" hidden="1">#REF!</definedName>
    <definedName name="hola" localSheetId="13" hidden="1">#REF!</definedName>
    <definedName name="hola" localSheetId="14" hidden="1">#REF!</definedName>
    <definedName name="hola" localSheetId="15" hidden="1">#REF!</definedName>
    <definedName name="hola" localSheetId="16" hidden="1">#REF!</definedName>
    <definedName name="hola" localSheetId="1" hidden="1">#REF!</definedName>
    <definedName name="hola" localSheetId="2" hidden="1">#REF!</definedName>
    <definedName name="hola" localSheetId="3" hidden="1">#REF!</definedName>
    <definedName name="hola" localSheetId="4" hidden="1">#REF!</definedName>
    <definedName name="hola" localSheetId="5" hidden="1">#REF!</definedName>
    <definedName name="hola" localSheetId="6" hidden="1">#REF!</definedName>
    <definedName name="hola" localSheetId="7" hidden="1">#REF!</definedName>
    <definedName name="hola" localSheetId="8" hidden="1">#REF!</definedName>
    <definedName name="hola" hidden="1">#REF!</definedName>
    <definedName name="I_2" localSheetId="0">#REF!</definedName>
    <definedName name="I_2" localSheetId="9">#REF!</definedName>
    <definedName name="I_2" localSheetId="10">#REF!</definedName>
    <definedName name="I_2" localSheetId="11">#REF!</definedName>
    <definedName name="I_2" localSheetId="12">#REF!</definedName>
    <definedName name="I_2" localSheetId="13">#REF!</definedName>
    <definedName name="I_2" localSheetId="14">#REF!</definedName>
    <definedName name="I_2" localSheetId="15">#REF!</definedName>
    <definedName name="I_2" localSheetId="16">#REF!</definedName>
    <definedName name="I_2" localSheetId="1">#REF!</definedName>
    <definedName name="I_2" localSheetId="2">#REF!</definedName>
    <definedName name="I_2" localSheetId="3">#REF!</definedName>
    <definedName name="I_2" localSheetId="4">#REF!</definedName>
    <definedName name="I_2" localSheetId="5">#REF!</definedName>
    <definedName name="I_2" localSheetId="6">#REF!</definedName>
    <definedName name="I_2" localSheetId="7">#REF!</definedName>
    <definedName name="I_2" localSheetId="8">#REF!</definedName>
    <definedName name="I_2">#REF!</definedName>
    <definedName name="IFNBC" localSheetId="0">'[2]Gráfico Aseg 7'!#REF!</definedName>
    <definedName name="IFNBC" localSheetId="9">'[2]Gráfico Aseg 7'!#REF!</definedName>
    <definedName name="IFNBC" localSheetId="10">'[2]Gráfico Aseg 7'!#REF!</definedName>
    <definedName name="IFNBC" localSheetId="11">'[2]Gráfico Aseg 7'!#REF!</definedName>
    <definedName name="IFNBC" localSheetId="12">'[2]Gráfico Aseg 7'!#REF!</definedName>
    <definedName name="IFNBC" localSheetId="13">'[2]Gráfico Aseg 7'!#REF!</definedName>
    <definedName name="IFNBC" localSheetId="14">'[2]Gráfico Aseg 7'!#REF!</definedName>
    <definedName name="IFNBC" localSheetId="15">'[2]Gráfico Aseg 7'!#REF!</definedName>
    <definedName name="IFNBC" localSheetId="16">'[2]Gráfico Aseg 7'!#REF!</definedName>
    <definedName name="IFNBC" localSheetId="1">'[2]Gráfico Aseg 7'!#REF!</definedName>
    <definedName name="IFNBC" localSheetId="2">'[2]Gráfico Aseg 7'!#REF!</definedName>
    <definedName name="IFNBC" localSheetId="3">'[2]Gráfico Aseg 7'!#REF!</definedName>
    <definedName name="IFNBC" localSheetId="4">'[2]Gráfico Aseg 7'!#REF!</definedName>
    <definedName name="IFNBC" localSheetId="5">'[2]Gráfico Aseg 7'!#REF!</definedName>
    <definedName name="IFNBC" localSheetId="6">'[2]Gráfico Aseg 7'!#REF!</definedName>
    <definedName name="IFNBC" localSheetId="7">'[2]Gráfico Aseg 7'!#REF!</definedName>
    <definedName name="IFNBC" localSheetId="8">'[2]Gráfico Aseg 7'!#REF!</definedName>
    <definedName name="IFNBC">'[2]Gráfico Aseg 7'!#REF!</definedName>
    <definedName name="indicadores" localSheetId="0">#REF!</definedName>
    <definedName name="indicadores" localSheetId="9">#REF!</definedName>
    <definedName name="indicadores" localSheetId="10">#REF!</definedName>
    <definedName name="indicadores" localSheetId="11">#REF!</definedName>
    <definedName name="indicadores" localSheetId="12">#REF!</definedName>
    <definedName name="indicadores" localSheetId="13">#REF!</definedName>
    <definedName name="indicadores" localSheetId="14">#REF!</definedName>
    <definedName name="indicadores" localSheetId="15">#REF!</definedName>
    <definedName name="indicadores" localSheetId="16">#REF!</definedName>
    <definedName name="indicadores" localSheetId="1">#REF!</definedName>
    <definedName name="indicadores" localSheetId="2">#REF!</definedName>
    <definedName name="indicadores" localSheetId="3">#REF!</definedName>
    <definedName name="indicadores" localSheetId="4">#REF!</definedName>
    <definedName name="indicadores" localSheetId="5">#REF!</definedName>
    <definedName name="indicadores" localSheetId="6">#REF!</definedName>
    <definedName name="indicadores" localSheetId="7">#REF!</definedName>
    <definedName name="indicadores" localSheetId="8">#REF!</definedName>
    <definedName name="indicadores">#REF!</definedName>
    <definedName name="Inicio">'[5]Nota Cambiaria'!$A$1:$E$22</definedName>
    <definedName name="Inicio_cart_dep" localSheetId="0">#REF!</definedName>
    <definedName name="Inicio_cart_dep" localSheetId="9">#REF!</definedName>
    <definedName name="Inicio_cart_dep" localSheetId="10">#REF!</definedName>
    <definedName name="Inicio_cart_dep" localSheetId="11">#REF!</definedName>
    <definedName name="Inicio_cart_dep" localSheetId="12">#REF!</definedName>
    <definedName name="Inicio_cart_dep" localSheetId="13">#REF!</definedName>
    <definedName name="Inicio_cart_dep" localSheetId="14">#REF!</definedName>
    <definedName name="Inicio_cart_dep" localSheetId="15">#REF!</definedName>
    <definedName name="Inicio_cart_dep" localSheetId="16">#REF!</definedName>
    <definedName name="Inicio_cart_dep" localSheetId="1">#REF!</definedName>
    <definedName name="Inicio_cart_dep" localSheetId="2">#REF!</definedName>
    <definedName name="Inicio_cart_dep" localSheetId="3">#REF!</definedName>
    <definedName name="Inicio_cart_dep" localSheetId="4">#REF!</definedName>
    <definedName name="Inicio_cart_dep" localSheetId="5">#REF!</definedName>
    <definedName name="Inicio_cart_dep" localSheetId="6">#REF!</definedName>
    <definedName name="Inicio_cart_dep" localSheetId="7">#REF!</definedName>
    <definedName name="Inicio_cart_dep" localSheetId="8">#REF!</definedName>
    <definedName name="Inicio_cart_dep">#REF!</definedName>
    <definedName name="Inicio_colocacion" localSheetId="0">#REF!</definedName>
    <definedName name="Inicio_colocacion" localSheetId="9">#REF!</definedName>
    <definedName name="Inicio_colocacion" localSheetId="10">#REF!</definedName>
    <definedName name="Inicio_colocacion" localSheetId="11">#REF!</definedName>
    <definedName name="Inicio_colocacion" localSheetId="12">#REF!</definedName>
    <definedName name="Inicio_colocacion" localSheetId="13">#REF!</definedName>
    <definedName name="Inicio_colocacion" localSheetId="14">#REF!</definedName>
    <definedName name="Inicio_colocacion" localSheetId="15">#REF!</definedName>
    <definedName name="Inicio_colocacion" localSheetId="16">#REF!</definedName>
    <definedName name="Inicio_colocacion" localSheetId="1">#REF!</definedName>
    <definedName name="Inicio_colocacion" localSheetId="2">#REF!</definedName>
    <definedName name="Inicio_colocacion" localSheetId="3">#REF!</definedName>
    <definedName name="Inicio_colocacion" localSheetId="4">#REF!</definedName>
    <definedName name="Inicio_colocacion" localSheetId="5">#REF!</definedName>
    <definedName name="Inicio_colocacion" localSheetId="6">#REF!</definedName>
    <definedName name="Inicio_colocacion" localSheetId="7">#REF!</definedName>
    <definedName name="Inicio_colocacion" localSheetId="8">#REF!</definedName>
    <definedName name="Inicio_colocacion">#REF!</definedName>
    <definedName name="matriz_entidades" localSheetId="0">#REF!</definedName>
    <definedName name="matriz_entidades" localSheetId="9">#REF!</definedName>
    <definedName name="matriz_entidades" localSheetId="10">#REF!</definedName>
    <definedName name="matriz_entidades" localSheetId="11">#REF!</definedName>
    <definedName name="matriz_entidades" localSheetId="12">#REF!</definedName>
    <definedName name="matriz_entidades" localSheetId="13">#REF!</definedName>
    <definedName name="matriz_entidades" localSheetId="14">#REF!</definedName>
    <definedName name="matriz_entidades" localSheetId="15">#REF!</definedName>
    <definedName name="matriz_entidades" localSheetId="16">#REF!</definedName>
    <definedName name="matriz_entidades" localSheetId="17">#REF!</definedName>
    <definedName name="matriz_entidades" localSheetId="1">#REF!</definedName>
    <definedName name="matriz_entidades" localSheetId="2">#REF!</definedName>
    <definedName name="matriz_entidades" localSheetId="3">#REF!</definedName>
    <definedName name="matriz_entidades" localSheetId="4">#REF!</definedName>
    <definedName name="matriz_entidades" localSheetId="5">#REF!</definedName>
    <definedName name="matriz_entidades" localSheetId="6">#REF!</definedName>
    <definedName name="matriz_entidades" localSheetId="7">#REF!</definedName>
    <definedName name="matriz_entidades" localSheetId="8">#REF!</definedName>
    <definedName name="matriz_entidades">#REF!</definedName>
    <definedName name="MEANSUMMARYSTATSDICIEMBRE_FIL">'[6]stat de sas (mal)'!$A$1:$U$31</definedName>
    <definedName name="meses" localSheetId="0">#REF!</definedName>
    <definedName name="meses" localSheetId="9">#REF!</definedName>
    <definedName name="meses" localSheetId="10">#REF!</definedName>
    <definedName name="meses" localSheetId="11">#REF!</definedName>
    <definedName name="meses" localSheetId="12">#REF!</definedName>
    <definedName name="meses" localSheetId="13">#REF!</definedName>
    <definedName name="meses" localSheetId="14">#REF!</definedName>
    <definedName name="meses" localSheetId="15">#REF!</definedName>
    <definedName name="meses" localSheetId="16">#REF!</definedName>
    <definedName name="meses" localSheetId="1">#REF!</definedName>
    <definedName name="meses" localSheetId="2">#REF!</definedName>
    <definedName name="meses" localSheetId="3">#REF!</definedName>
    <definedName name="meses" localSheetId="4">#REF!</definedName>
    <definedName name="meses" localSheetId="5">#REF!</definedName>
    <definedName name="meses" localSheetId="6">#REF!</definedName>
    <definedName name="meses" localSheetId="7">#REF!</definedName>
    <definedName name="meses" localSheetId="8">#REF!</definedName>
    <definedName name="meses">#REF!</definedName>
    <definedName name="Nota">'[5]Nota Cambiaria'!$M$44</definedName>
    <definedName name="Nuevo" localSheetId="0">'[2]Gráfico Aseg 7'!#REF!</definedName>
    <definedName name="Nuevo" localSheetId="9">'[2]Gráfico Aseg 7'!#REF!</definedName>
    <definedName name="Nuevo" localSheetId="10">'[2]Gráfico Aseg 7'!#REF!</definedName>
    <definedName name="Nuevo" localSheetId="11">'[2]Gráfico Aseg 7'!#REF!</definedName>
    <definedName name="Nuevo" localSheetId="12">'[2]Gráfico Aseg 7'!#REF!</definedName>
    <definedName name="Nuevo" localSheetId="13">'[2]Gráfico Aseg 7'!#REF!</definedName>
    <definedName name="Nuevo" localSheetId="14">'[2]Gráfico Aseg 7'!#REF!</definedName>
    <definedName name="Nuevo" localSheetId="15">'[2]Gráfico Aseg 7'!#REF!</definedName>
    <definedName name="Nuevo" localSheetId="16">'[2]Gráfico Aseg 7'!#REF!</definedName>
    <definedName name="Nuevo" localSheetId="1">'[2]Gráfico Aseg 7'!#REF!</definedName>
    <definedName name="Nuevo" localSheetId="2">'[2]Gráfico Aseg 7'!#REF!</definedName>
    <definedName name="Nuevo" localSheetId="3">'[2]Gráfico Aseg 7'!#REF!</definedName>
    <definedName name="Nuevo" localSheetId="4">'[2]Gráfico Aseg 7'!#REF!</definedName>
    <definedName name="Nuevo" localSheetId="5">'[2]Gráfico Aseg 7'!#REF!</definedName>
    <definedName name="Nuevo" localSheetId="6">'[2]Gráfico Aseg 7'!#REF!</definedName>
    <definedName name="Nuevo" localSheetId="7">'[2]Gráfico Aseg 7'!#REF!</definedName>
    <definedName name="Nuevo" localSheetId="8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0" hidden="1">#REF!</definedName>
    <definedName name="q" localSheetId="9" hidden="1">#REF!</definedName>
    <definedName name="q" localSheetId="10" hidden="1">#REF!</definedName>
    <definedName name="q" localSheetId="11" hidden="1">#REF!</definedName>
    <definedName name="q" localSheetId="12" hidden="1">#REF!</definedName>
    <definedName name="q" localSheetId="13" hidden="1">#REF!</definedName>
    <definedName name="q" localSheetId="14" hidden="1">#REF!</definedName>
    <definedName name="q" localSheetId="15" hidden="1">#REF!</definedName>
    <definedName name="q" localSheetId="16" hidden="1">#REF!</definedName>
    <definedName name="q" localSheetId="1" hidden="1">#REF!</definedName>
    <definedName name="q" localSheetId="2" hidden="1">#REF!</definedName>
    <definedName name="q" localSheetId="3" hidden="1">#REF!</definedName>
    <definedName name="q" localSheetId="4" hidden="1">#REF!</definedName>
    <definedName name="q" localSheetId="5" hidden="1">#REF!</definedName>
    <definedName name="q" localSheetId="6" hidden="1">#REF!</definedName>
    <definedName name="q" localSheetId="7" hidden="1">#REF!</definedName>
    <definedName name="q" localSheetId="8" hidden="1">#REF!</definedName>
    <definedName name="q" hidden="1">#REF!</definedName>
    <definedName name="RANGO1">#N/A</definedName>
    <definedName name="rangosnuevos" localSheetId="0">#REF!</definedName>
    <definedName name="rangosnuevos" localSheetId="9">#REF!</definedName>
    <definedName name="rangosnuevos" localSheetId="10">#REF!</definedName>
    <definedName name="rangosnuevos" localSheetId="11">#REF!</definedName>
    <definedName name="rangosnuevos" localSheetId="12">#REF!</definedName>
    <definedName name="rangosnuevos" localSheetId="13">#REF!</definedName>
    <definedName name="rangosnuevos" localSheetId="14">#REF!</definedName>
    <definedName name="rangosnuevos" localSheetId="15">#REF!</definedName>
    <definedName name="rangosnuevos" localSheetId="16">#REF!</definedName>
    <definedName name="rangosnuevos" localSheetId="1">#REF!</definedName>
    <definedName name="rangosnuevos" localSheetId="2">#REF!</definedName>
    <definedName name="rangosnuevos" localSheetId="3">#REF!</definedName>
    <definedName name="rangosnuevos" localSheetId="4">#REF!</definedName>
    <definedName name="rangosnuevos" localSheetId="5">#REF!</definedName>
    <definedName name="rangosnuevos" localSheetId="6">#REF!</definedName>
    <definedName name="rangosnuevos" localSheetId="7">#REF!</definedName>
    <definedName name="rangosnuevos" localSheetId="8">#REF!</definedName>
    <definedName name="rangosnuevos">#REF!</definedName>
    <definedName name="reunion" localSheetId="0">#REF!</definedName>
    <definedName name="reunion" localSheetId="9">#REF!</definedName>
    <definedName name="reunion" localSheetId="10">#REF!</definedName>
    <definedName name="reunion" localSheetId="11">#REF!</definedName>
    <definedName name="reunion" localSheetId="12">#REF!</definedName>
    <definedName name="reunion" localSheetId="13">#REF!</definedName>
    <definedName name="reunion" localSheetId="14">#REF!</definedName>
    <definedName name="reunion" localSheetId="15">#REF!</definedName>
    <definedName name="reunion" localSheetId="16">#REF!</definedName>
    <definedName name="reunion" localSheetId="1">#REF!</definedName>
    <definedName name="reunion" localSheetId="2">#REF!</definedName>
    <definedName name="reunion" localSheetId="3">#REF!</definedName>
    <definedName name="reunion" localSheetId="4">#REF!</definedName>
    <definedName name="reunion" localSheetId="5">#REF!</definedName>
    <definedName name="reunion" localSheetId="6">#REF!</definedName>
    <definedName name="reunion" localSheetId="7">#REF!</definedName>
    <definedName name="reunion" localSheetId="8">#REF!</definedName>
    <definedName name="reunion">#REF!</definedName>
    <definedName name="ruta_input" localSheetId="0">#REF!</definedName>
    <definedName name="ruta_input" localSheetId="9">#REF!</definedName>
    <definedName name="ruta_input" localSheetId="10">#REF!</definedName>
    <definedName name="ruta_input" localSheetId="11">#REF!</definedName>
    <definedName name="ruta_input" localSheetId="12">#REF!</definedName>
    <definedName name="ruta_input" localSheetId="13">#REF!</definedName>
    <definedName name="ruta_input" localSheetId="14">#REF!</definedName>
    <definedName name="ruta_input" localSheetId="15">#REF!</definedName>
    <definedName name="ruta_input" localSheetId="16">#REF!</definedName>
    <definedName name="ruta_input" localSheetId="17">#REF!</definedName>
    <definedName name="ruta_input" localSheetId="1">#REF!</definedName>
    <definedName name="ruta_input" localSheetId="2">#REF!</definedName>
    <definedName name="ruta_input" localSheetId="3">#REF!</definedName>
    <definedName name="ruta_input" localSheetId="4">#REF!</definedName>
    <definedName name="ruta_input" localSheetId="5">#REF!</definedName>
    <definedName name="ruta_input" localSheetId="6">#REF!</definedName>
    <definedName name="ruta_input" localSheetId="7">#REF!</definedName>
    <definedName name="ruta_input" localSheetId="8">#REF!</definedName>
    <definedName name="ruta_input">#REF!</definedName>
    <definedName name="s" localSheetId="0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erie" localSheetId="0">#REF!</definedName>
    <definedName name="serie" localSheetId="9">#REF!</definedName>
    <definedName name="serie" localSheetId="10">#REF!</definedName>
    <definedName name="serie" localSheetId="11">#REF!</definedName>
    <definedName name="serie" localSheetId="12">#REF!</definedName>
    <definedName name="serie" localSheetId="13">#REF!</definedName>
    <definedName name="serie" localSheetId="14">#REF!</definedName>
    <definedName name="serie" localSheetId="15">#REF!</definedName>
    <definedName name="serie" localSheetId="16">#REF!</definedName>
    <definedName name="serie" localSheetId="1">#REF!</definedName>
    <definedName name="serie" localSheetId="2">#REF!</definedName>
    <definedName name="serie" localSheetId="3">#REF!</definedName>
    <definedName name="serie" localSheetId="4">#REF!</definedName>
    <definedName name="serie" localSheetId="5">#REF!</definedName>
    <definedName name="serie" localSheetId="6">#REF!</definedName>
    <definedName name="serie" localSheetId="7">#REF!</definedName>
    <definedName name="serie" localSheetId="8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0">#REF!</definedName>
    <definedName name="wdqwqwd" localSheetId="9">#REF!</definedName>
    <definedName name="wdqwqwd" localSheetId="10">#REF!</definedName>
    <definedName name="wdqwqwd" localSheetId="11">#REF!</definedName>
    <definedName name="wdqwqwd" localSheetId="12">#REF!</definedName>
    <definedName name="wdqwqwd" localSheetId="13">#REF!</definedName>
    <definedName name="wdqwqwd" localSheetId="14">#REF!</definedName>
    <definedName name="wdqwqwd" localSheetId="15">#REF!</definedName>
    <definedName name="wdqwqwd" localSheetId="16">#REF!</definedName>
    <definedName name="wdqwqwd" localSheetId="1">#REF!</definedName>
    <definedName name="wdqwqwd" localSheetId="2">#REF!</definedName>
    <definedName name="wdqwqwd" localSheetId="3">#REF!</definedName>
    <definedName name="wdqwqwd" localSheetId="4">#REF!</definedName>
    <definedName name="wdqwqwd" localSheetId="5">#REF!</definedName>
    <definedName name="wdqwqwd" localSheetId="6">#REF!</definedName>
    <definedName name="wdqwqwd" localSheetId="7">#REF!</definedName>
    <definedName name="wdqwqwd" localSheetId="8">#REF!</definedName>
    <definedName name="wdqwqwd">#REF!</definedName>
    <definedName name="wefwe" localSheetId="0">#REF!</definedName>
    <definedName name="wefwe" localSheetId="9">#REF!</definedName>
    <definedName name="wefwe" localSheetId="10">#REF!</definedName>
    <definedName name="wefwe" localSheetId="11">#REF!</definedName>
    <definedName name="wefwe" localSheetId="12">#REF!</definedName>
    <definedName name="wefwe" localSheetId="13">#REF!</definedName>
    <definedName name="wefwe" localSheetId="14">#REF!</definedName>
    <definedName name="wefwe" localSheetId="15">#REF!</definedName>
    <definedName name="wefwe" localSheetId="16">#REF!</definedName>
    <definedName name="wefwe" localSheetId="1">#REF!</definedName>
    <definedName name="wefwe" localSheetId="2">#REF!</definedName>
    <definedName name="wefwe" localSheetId="3">#REF!</definedName>
    <definedName name="wefwe" localSheetId="4">#REF!</definedName>
    <definedName name="wefwe" localSheetId="5">#REF!</definedName>
    <definedName name="wefwe" localSheetId="6">#REF!</definedName>
    <definedName name="wefwe" localSheetId="7">#REF!</definedName>
    <definedName name="wefwe" localSheetId="8">#REF!</definedName>
    <definedName name="wefwe">#REF!</definedName>
    <definedName name="wwq" localSheetId="0" hidden="1">#REF!</definedName>
    <definedName name="wwq" localSheetId="9" hidden="1">#REF!</definedName>
    <definedName name="wwq" localSheetId="10" hidden="1">#REF!</definedName>
    <definedName name="wwq" localSheetId="11" hidden="1">#REF!</definedName>
    <definedName name="wwq" localSheetId="12" hidden="1">#REF!</definedName>
    <definedName name="wwq" localSheetId="13" hidden="1">#REF!</definedName>
    <definedName name="wwq" localSheetId="14" hidden="1">#REF!</definedName>
    <definedName name="wwq" localSheetId="15" hidden="1">#REF!</definedName>
    <definedName name="wwq" localSheetId="16" hidden="1">#REF!</definedName>
    <definedName name="wwq" localSheetId="1" hidden="1">#REF!</definedName>
    <definedName name="wwq" localSheetId="2" hidden="1">#REF!</definedName>
    <definedName name="wwq" localSheetId="3" hidden="1">#REF!</definedName>
    <definedName name="wwq" localSheetId="4" hidden="1">#REF!</definedName>
    <definedName name="wwq" localSheetId="5" hidden="1">#REF!</definedName>
    <definedName name="wwq" localSheetId="6" hidden="1">#REF!</definedName>
    <definedName name="wwq" localSheetId="7" hidden="1">#REF!</definedName>
    <definedName name="wwq" localSheetId="8" hidden="1">#REF!</definedName>
    <definedName name="wwq" hidden="1">#REF!</definedName>
    <definedName name="xxxxx" localSheetId="0">#REF!</definedName>
    <definedName name="xxxxx" localSheetId="9">#REF!</definedName>
    <definedName name="xxxxx" localSheetId="10">#REF!</definedName>
    <definedName name="xxxxx" localSheetId="11">#REF!</definedName>
    <definedName name="xxxxx" localSheetId="12">#REF!</definedName>
    <definedName name="xxxxx" localSheetId="13">#REF!</definedName>
    <definedName name="xxxxx" localSheetId="14">#REF!</definedName>
    <definedName name="xxxxx" localSheetId="15">#REF!</definedName>
    <definedName name="xxxxx" localSheetId="16">#REF!</definedName>
    <definedName name="xxxxx" localSheetId="1">#REF!</definedName>
    <definedName name="xxxxx" localSheetId="2">#REF!</definedName>
    <definedName name="xxxxx" localSheetId="3">#REF!</definedName>
    <definedName name="xxxxx" localSheetId="4">#REF!</definedName>
    <definedName name="xxxxx" localSheetId="5">#REF!</definedName>
    <definedName name="xxxxx" localSheetId="6">#REF!</definedName>
    <definedName name="xxxxx" localSheetId="7">#REF!</definedName>
    <definedName name="xxxxx" localSheetId="8">#REF!</definedName>
    <definedName name="xxxxx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45" i="58" l="1"/>
  <c r="E245" i="58"/>
  <c r="D245" i="58"/>
  <c r="C245" i="58"/>
  <c r="B245" i="58"/>
  <c r="F244" i="58"/>
  <c r="E244" i="58"/>
  <c r="D244" i="58"/>
  <c r="C244" i="58"/>
  <c r="B244" i="58"/>
  <c r="F243" i="58"/>
  <c r="E243" i="58"/>
  <c r="D243" i="58"/>
  <c r="C243" i="58"/>
  <c r="B243" i="58"/>
  <c r="F242" i="58"/>
  <c r="E242" i="58"/>
  <c r="D242" i="58"/>
  <c r="C242" i="58"/>
  <c r="B242" i="58"/>
  <c r="F241" i="58"/>
  <c r="E241" i="58"/>
  <c r="D241" i="58"/>
  <c r="C241" i="58"/>
  <c r="B241" i="58"/>
  <c r="F240" i="58"/>
  <c r="E240" i="58"/>
  <c r="D240" i="58"/>
  <c r="C240" i="58"/>
  <c r="B240" i="58"/>
  <c r="F239" i="58"/>
  <c r="E239" i="58"/>
  <c r="D239" i="58"/>
  <c r="C239" i="58"/>
  <c r="B239" i="58"/>
  <c r="F238" i="58"/>
  <c r="E238" i="58"/>
  <c r="D238" i="58"/>
  <c r="C238" i="58"/>
  <c r="B238" i="58"/>
  <c r="F237" i="58"/>
  <c r="E237" i="58"/>
  <c r="D237" i="58"/>
  <c r="C237" i="58"/>
  <c r="B237" i="58"/>
  <c r="F236" i="58"/>
  <c r="E236" i="58"/>
  <c r="D236" i="58"/>
  <c r="C236" i="58"/>
  <c r="B236" i="58"/>
  <c r="F235" i="58"/>
  <c r="E235" i="58"/>
  <c r="D235" i="58"/>
  <c r="C235" i="58"/>
  <c r="B235" i="58"/>
  <c r="F234" i="58"/>
  <c r="E234" i="58"/>
  <c r="D234" i="58"/>
  <c r="C234" i="58"/>
  <c r="B234" i="58"/>
  <c r="F233" i="58"/>
  <c r="E233" i="58"/>
  <c r="D233" i="58"/>
  <c r="C233" i="58"/>
  <c r="B233" i="58"/>
  <c r="F232" i="58"/>
  <c r="E232" i="58"/>
  <c r="D232" i="58"/>
  <c r="C232" i="58"/>
  <c r="B232" i="58"/>
  <c r="F231" i="58"/>
  <c r="E231" i="58"/>
  <c r="D231" i="58"/>
  <c r="C231" i="58"/>
  <c r="B231" i="58"/>
  <c r="F230" i="58"/>
  <c r="E230" i="58"/>
  <c r="D230" i="58"/>
  <c r="C230" i="58"/>
  <c r="B230" i="58"/>
  <c r="F229" i="58"/>
  <c r="E229" i="58"/>
  <c r="D229" i="58"/>
  <c r="C229" i="58"/>
  <c r="B229" i="58"/>
  <c r="F228" i="58"/>
  <c r="E228" i="58"/>
  <c r="D228" i="58"/>
  <c r="C228" i="58"/>
  <c r="B228" i="58"/>
  <c r="F227" i="58"/>
  <c r="E227" i="58"/>
  <c r="D227" i="58"/>
  <c r="C227" i="58"/>
  <c r="B227" i="58"/>
  <c r="F226" i="58"/>
  <c r="E226" i="58"/>
  <c r="D226" i="58"/>
  <c r="C226" i="58"/>
  <c r="B226" i="58"/>
  <c r="F225" i="58"/>
  <c r="E225" i="58"/>
  <c r="D225" i="58"/>
  <c r="C225" i="58"/>
  <c r="B225" i="58"/>
  <c r="F224" i="58"/>
  <c r="E224" i="58"/>
  <c r="D224" i="58"/>
  <c r="C224" i="58"/>
  <c r="B224" i="58"/>
  <c r="F223" i="58"/>
  <c r="E223" i="58"/>
  <c r="D223" i="58"/>
  <c r="C223" i="58"/>
  <c r="B223" i="58"/>
  <c r="F222" i="58"/>
  <c r="E222" i="58"/>
  <c r="D222" i="58"/>
  <c r="C222" i="58"/>
  <c r="B222" i="58"/>
  <c r="F221" i="58"/>
  <c r="E221" i="58"/>
  <c r="D221" i="58"/>
  <c r="C221" i="58"/>
  <c r="B221" i="58"/>
  <c r="F220" i="58"/>
  <c r="E220" i="58"/>
  <c r="D220" i="58"/>
  <c r="C220" i="58"/>
  <c r="B220" i="58"/>
  <c r="F219" i="58"/>
  <c r="E219" i="58"/>
  <c r="D219" i="58"/>
  <c r="C219" i="58"/>
  <c r="B219" i="58"/>
  <c r="F218" i="58"/>
  <c r="E218" i="58"/>
  <c r="D218" i="58"/>
  <c r="C218" i="58"/>
  <c r="B218" i="58"/>
  <c r="F217" i="58"/>
  <c r="E217" i="58"/>
  <c r="D217" i="58"/>
  <c r="C217" i="58"/>
  <c r="B217" i="58"/>
  <c r="F216" i="58"/>
  <c r="E216" i="58"/>
  <c r="D216" i="58"/>
  <c r="C216" i="58"/>
  <c r="B216" i="58"/>
  <c r="F215" i="58"/>
  <c r="E215" i="58"/>
  <c r="D215" i="58"/>
  <c r="C215" i="58"/>
  <c r="B215" i="58"/>
  <c r="F214" i="58"/>
  <c r="E214" i="58"/>
  <c r="D214" i="58"/>
  <c r="C214" i="58"/>
  <c r="B214" i="58"/>
  <c r="F213" i="58"/>
  <c r="E213" i="58"/>
  <c r="D213" i="58"/>
  <c r="C213" i="58"/>
  <c r="B213" i="58"/>
  <c r="F212" i="58"/>
  <c r="E212" i="58"/>
  <c r="D212" i="58"/>
  <c r="C212" i="58"/>
  <c r="B212" i="58"/>
  <c r="F211" i="58"/>
  <c r="E211" i="58"/>
  <c r="D211" i="58"/>
  <c r="C211" i="58"/>
  <c r="B211" i="58"/>
  <c r="F210" i="58"/>
  <c r="E210" i="58"/>
  <c r="D210" i="58"/>
  <c r="C210" i="58"/>
  <c r="B210" i="58"/>
  <c r="F209" i="58"/>
  <c r="E209" i="58"/>
  <c r="D209" i="58"/>
  <c r="C209" i="58"/>
  <c r="B209" i="58"/>
  <c r="F208" i="58"/>
  <c r="E208" i="58"/>
  <c r="D208" i="58"/>
  <c r="C208" i="58"/>
  <c r="B208" i="58"/>
  <c r="F207" i="58"/>
  <c r="E207" i="58"/>
  <c r="D207" i="58"/>
  <c r="C207" i="58"/>
  <c r="B207" i="58"/>
  <c r="F206" i="58"/>
  <c r="E206" i="58"/>
  <c r="D206" i="58"/>
  <c r="C206" i="58"/>
  <c r="B206" i="58"/>
  <c r="F205" i="58"/>
  <c r="E205" i="58"/>
  <c r="D205" i="58"/>
  <c r="C205" i="58"/>
  <c r="B205" i="58"/>
  <c r="F204" i="58"/>
  <c r="E204" i="58"/>
  <c r="D204" i="58"/>
  <c r="C204" i="58"/>
  <c r="B204" i="58"/>
  <c r="F203" i="58"/>
  <c r="E203" i="58"/>
  <c r="D203" i="58"/>
  <c r="C203" i="58"/>
  <c r="B203" i="58"/>
  <c r="F202" i="58"/>
  <c r="E202" i="58"/>
  <c r="D202" i="58"/>
  <c r="C202" i="58"/>
  <c r="B202" i="58"/>
  <c r="F201" i="58"/>
  <c r="E201" i="58"/>
  <c r="D201" i="58"/>
  <c r="C201" i="58"/>
  <c r="B201" i="58"/>
  <c r="F200" i="58"/>
  <c r="E200" i="58"/>
  <c r="D200" i="58"/>
  <c r="C200" i="58"/>
  <c r="B200" i="58"/>
  <c r="F199" i="58"/>
  <c r="E199" i="58"/>
  <c r="D199" i="58"/>
  <c r="C199" i="58"/>
  <c r="B199" i="58"/>
  <c r="F198" i="58"/>
  <c r="E198" i="58"/>
  <c r="D198" i="58"/>
  <c r="C198" i="58"/>
  <c r="B198" i="58"/>
  <c r="F197" i="58"/>
  <c r="E197" i="58"/>
  <c r="D197" i="58"/>
  <c r="C197" i="58"/>
  <c r="B197" i="58"/>
  <c r="F196" i="58"/>
  <c r="E196" i="58"/>
  <c r="D196" i="58"/>
  <c r="C196" i="58"/>
  <c r="B196" i="58"/>
  <c r="F195" i="58"/>
  <c r="E195" i="58"/>
  <c r="D195" i="58"/>
  <c r="C195" i="58"/>
  <c r="B195" i="58"/>
  <c r="F194" i="58"/>
  <c r="E194" i="58"/>
  <c r="D194" i="58"/>
  <c r="C194" i="58"/>
  <c r="B194" i="58"/>
  <c r="F193" i="58"/>
  <c r="E193" i="58"/>
  <c r="D193" i="58"/>
  <c r="C193" i="58"/>
  <c r="B193" i="58"/>
  <c r="F192" i="58"/>
  <c r="E192" i="58"/>
  <c r="D192" i="58"/>
  <c r="C192" i="58"/>
  <c r="B192" i="58"/>
  <c r="F191" i="58"/>
  <c r="E191" i="58"/>
  <c r="D191" i="58"/>
  <c r="C191" i="58"/>
  <c r="B191" i="58"/>
  <c r="F190" i="58"/>
  <c r="E190" i="58"/>
  <c r="D190" i="58"/>
  <c r="C190" i="58"/>
  <c r="B190" i="58"/>
  <c r="F189" i="58"/>
  <c r="E189" i="58"/>
  <c r="D189" i="58"/>
  <c r="C189" i="58"/>
  <c r="B189" i="58"/>
  <c r="F188" i="58"/>
  <c r="E188" i="58"/>
  <c r="D188" i="58"/>
  <c r="C188" i="58"/>
  <c r="B188" i="58"/>
  <c r="F187" i="58"/>
  <c r="E187" i="58"/>
  <c r="D187" i="58"/>
  <c r="C187" i="58"/>
  <c r="B187" i="58"/>
  <c r="F186" i="58"/>
  <c r="E186" i="58"/>
  <c r="D186" i="58"/>
  <c r="C186" i="58"/>
  <c r="B186" i="58"/>
  <c r="F185" i="58"/>
  <c r="E185" i="58"/>
  <c r="D185" i="58"/>
  <c r="C185" i="58"/>
  <c r="B185" i="58"/>
  <c r="F184" i="58"/>
  <c r="E184" i="58"/>
  <c r="D184" i="58"/>
  <c r="C184" i="58"/>
  <c r="B184" i="58"/>
  <c r="F183" i="58"/>
  <c r="E183" i="58"/>
  <c r="D183" i="58"/>
  <c r="C183" i="58"/>
  <c r="B183" i="58"/>
  <c r="F182" i="58"/>
  <c r="E182" i="58"/>
  <c r="D182" i="58"/>
  <c r="C182" i="58"/>
  <c r="B182" i="58"/>
  <c r="F181" i="58"/>
  <c r="E181" i="58"/>
  <c r="D181" i="58"/>
  <c r="C181" i="58"/>
  <c r="B181" i="58"/>
  <c r="F180" i="58"/>
  <c r="E180" i="58"/>
  <c r="D180" i="58"/>
  <c r="C180" i="58"/>
  <c r="B180" i="58"/>
  <c r="F179" i="58"/>
  <c r="E179" i="58"/>
  <c r="D179" i="58"/>
  <c r="C179" i="58"/>
  <c r="B179" i="58"/>
  <c r="F178" i="58"/>
  <c r="E178" i="58"/>
  <c r="D178" i="58"/>
  <c r="C178" i="58"/>
  <c r="B178" i="58"/>
  <c r="F177" i="58"/>
  <c r="E177" i="58"/>
  <c r="D177" i="58"/>
  <c r="C177" i="58"/>
  <c r="B177" i="58"/>
  <c r="F176" i="58"/>
  <c r="E176" i="58"/>
  <c r="D176" i="58"/>
  <c r="C176" i="58"/>
  <c r="B176" i="58"/>
  <c r="F175" i="58"/>
  <c r="E175" i="58"/>
  <c r="D175" i="58"/>
  <c r="C175" i="58"/>
  <c r="B175" i="58"/>
  <c r="F174" i="58"/>
  <c r="E174" i="58"/>
  <c r="D174" i="58"/>
  <c r="C174" i="58"/>
  <c r="B174" i="58"/>
  <c r="F173" i="58"/>
  <c r="E173" i="58"/>
  <c r="D173" i="58"/>
  <c r="C173" i="58"/>
  <c r="B173" i="58"/>
  <c r="F172" i="58"/>
  <c r="E172" i="58"/>
  <c r="D172" i="58"/>
  <c r="C172" i="58"/>
  <c r="B172" i="58"/>
  <c r="F171" i="58"/>
  <c r="E171" i="58"/>
  <c r="D171" i="58"/>
  <c r="C171" i="58"/>
  <c r="B171" i="58"/>
  <c r="F170" i="58"/>
  <c r="E170" i="58"/>
  <c r="D170" i="58"/>
  <c r="C170" i="58"/>
  <c r="B170" i="58"/>
  <c r="F169" i="58"/>
  <c r="E169" i="58"/>
  <c r="D169" i="58"/>
  <c r="C169" i="58"/>
  <c r="B169" i="58"/>
  <c r="F168" i="58"/>
  <c r="E168" i="58"/>
  <c r="D168" i="58"/>
  <c r="C168" i="58"/>
  <c r="B168" i="58"/>
  <c r="F167" i="58"/>
  <c r="E167" i="58"/>
  <c r="D167" i="58"/>
  <c r="C167" i="58"/>
  <c r="B167" i="58"/>
  <c r="F166" i="58"/>
  <c r="E166" i="58"/>
  <c r="D166" i="58"/>
  <c r="C166" i="58"/>
  <c r="B166" i="58"/>
  <c r="F165" i="58"/>
  <c r="E165" i="58"/>
  <c r="D165" i="58"/>
  <c r="C165" i="58"/>
  <c r="B165" i="58"/>
  <c r="F164" i="58"/>
  <c r="E164" i="58"/>
  <c r="D164" i="58"/>
  <c r="C164" i="58"/>
  <c r="B164" i="58"/>
  <c r="F163" i="58"/>
  <c r="E163" i="58"/>
  <c r="D163" i="58"/>
  <c r="C163" i="58"/>
  <c r="B163" i="58"/>
  <c r="F162" i="58"/>
  <c r="E162" i="58"/>
  <c r="D162" i="58"/>
  <c r="C162" i="58"/>
  <c r="B162" i="58"/>
  <c r="F161" i="58"/>
  <c r="E161" i="58"/>
  <c r="D161" i="58"/>
  <c r="C161" i="58"/>
  <c r="B161" i="58"/>
  <c r="F160" i="58"/>
  <c r="E160" i="58"/>
  <c r="D160" i="58"/>
  <c r="C160" i="58"/>
  <c r="B160" i="58"/>
  <c r="F159" i="58"/>
  <c r="E159" i="58"/>
  <c r="D159" i="58"/>
  <c r="C159" i="58"/>
  <c r="B159" i="58"/>
  <c r="F158" i="58"/>
  <c r="E158" i="58"/>
  <c r="D158" i="58"/>
  <c r="C158" i="58"/>
  <c r="B158" i="58"/>
  <c r="F157" i="58"/>
  <c r="E157" i="58"/>
  <c r="D157" i="58"/>
  <c r="C157" i="58"/>
  <c r="B157" i="58"/>
  <c r="F156" i="58"/>
  <c r="E156" i="58"/>
  <c r="D156" i="58"/>
  <c r="C156" i="58"/>
  <c r="B156" i="58"/>
  <c r="F155" i="58"/>
  <c r="E155" i="58"/>
  <c r="D155" i="58"/>
  <c r="C155" i="58"/>
  <c r="B155" i="58"/>
  <c r="F154" i="58"/>
  <c r="E154" i="58"/>
  <c r="D154" i="58"/>
  <c r="C154" i="58"/>
  <c r="B154" i="58"/>
  <c r="F153" i="58"/>
  <c r="E153" i="58"/>
  <c r="D153" i="58"/>
  <c r="C153" i="58"/>
  <c r="B153" i="58"/>
  <c r="F152" i="58"/>
  <c r="E152" i="58"/>
  <c r="D152" i="58"/>
  <c r="C152" i="58"/>
  <c r="B152" i="58"/>
  <c r="F151" i="58"/>
  <c r="E151" i="58"/>
  <c r="D151" i="58"/>
  <c r="C151" i="58"/>
  <c r="B151" i="58"/>
  <c r="F150" i="58"/>
  <c r="E150" i="58"/>
  <c r="D150" i="58"/>
  <c r="C150" i="58"/>
  <c r="B150" i="58"/>
  <c r="F149" i="58"/>
  <c r="E149" i="58"/>
  <c r="D149" i="58"/>
  <c r="C149" i="58"/>
  <c r="B149" i="58"/>
  <c r="F148" i="58"/>
  <c r="E148" i="58"/>
  <c r="D148" i="58"/>
  <c r="C148" i="58"/>
  <c r="B148" i="58"/>
  <c r="F147" i="58"/>
  <c r="E147" i="58"/>
  <c r="D147" i="58"/>
  <c r="C147" i="58"/>
  <c r="B147" i="58"/>
  <c r="F146" i="58"/>
  <c r="E146" i="58"/>
  <c r="D146" i="58"/>
  <c r="C146" i="58"/>
  <c r="B146" i="58"/>
  <c r="F145" i="58"/>
  <c r="E145" i="58"/>
  <c r="D145" i="58"/>
  <c r="C145" i="58"/>
  <c r="B145" i="58"/>
  <c r="F144" i="58"/>
  <c r="E144" i="58"/>
  <c r="D144" i="58"/>
  <c r="C144" i="58"/>
  <c r="B144" i="58"/>
  <c r="F143" i="58"/>
  <c r="E143" i="58"/>
  <c r="D143" i="58"/>
  <c r="C143" i="58"/>
  <c r="B143" i="58"/>
  <c r="F142" i="58"/>
  <c r="E142" i="58"/>
  <c r="D142" i="58"/>
  <c r="C142" i="58"/>
  <c r="B142" i="58"/>
  <c r="F141" i="58"/>
  <c r="E141" i="58"/>
  <c r="D141" i="58"/>
  <c r="C141" i="58"/>
  <c r="B141" i="58"/>
  <c r="F140" i="58"/>
  <c r="E140" i="58"/>
  <c r="D140" i="58"/>
  <c r="C140" i="58"/>
  <c r="B140" i="58"/>
  <c r="F139" i="58"/>
  <c r="E139" i="58"/>
  <c r="D139" i="58"/>
  <c r="C139" i="58"/>
  <c r="B139" i="58"/>
  <c r="F138" i="58"/>
  <c r="E138" i="58"/>
  <c r="D138" i="58"/>
  <c r="C138" i="58"/>
  <c r="B138" i="58"/>
  <c r="F137" i="58"/>
  <c r="E137" i="58"/>
  <c r="D137" i="58"/>
  <c r="C137" i="58"/>
  <c r="B137" i="58"/>
  <c r="F136" i="58"/>
  <c r="E136" i="58"/>
  <c r="D136" i="58"/>
  <c r="C136" i="58"/>
  <c r="B136" i="58"/>
  <c r="F135" i="58"/>
  <c r="E135" i="58"/>
  <c r="D135" i="58"/>
  <c r="C135" i="58"/>
  <c r="B135" i="58"/>
  <c r="F134" i="58"/>
  <c r="E134" i="58"/>
  <c r="D134" i="58"/>
  <c r="C134" i="58"/>
  <c r="B134" i="58"/>
  <c r="F133" i="58"/>
  <c r="E133" i="58"/>
  <c r="D133" i="58"/>
  <c r="C133" i="58"/>
  <c r="B133" i="58"/>
  <c r="F132" i="58"/>
  <c r="E132" i="58"/>
  <c r="D132" i="58"/>
  <c r="C132" i="58"/>
  <c r="B132" i="58"/>
  <c r="F131" i="58"/>
  <c r="E131" i="58"/>
  <c r="D131" i="58"/>
  <c r="C131" i="58"/>
  <c r="B131" i="58"/>
  <c r="F130" i="58"/>
  <c r="E130" i="58"/>
  <c r="D130" i="58"/>
  <c r="C130" i="58"/>
  <c r="B130" i="58"/>
  <c r="F129" i="58"/>
  <c r="E129" i="58"/>
  <c r="D129" i="58"/>
  <c r="C129" i="58"/>
  <c r="B129" i="58"/>
  <c r="F128" i="58"/>
  <c r="E128" i="58"/>
  <c r="D128" i="58"/>
  <c r="C128" i="58"/>
  <c r="B128" i="58"/>
  <c r="F127" i="58"/>
  <c r="E127" i="58"/>
  <c r="D127" i="58"/>
  <c r="C127" i="58"/>
  <c r="B127" i="58"/>
  <c r="F126" i="58"/>
  <c r="E126" i="58"/>
  <c r="D126" i="58"/>
  <c r="C126" i="58"/>
  <c r="B126" i="58"/>
  <c r="F125" i="58"/>
  <c r="E125" i="58"/>
  <c r="D125" i="58"/>
  <c r="C125" i="58"/>
  <c r="B125" i="58"/>
  <c r="F124" i="58"/>
  <c r="E124" i="58"/>
  <c r="D124" i="58"/>
  <c r="C124" i="58"/>
  <c r="B124" i="58"/>
  <c r="F123" i="58"/>
  <c r="E123" i="58"/>
  <c r="D123" i="58"/>
  <c r="C123" i="58"/>
  <c r="B123" i="58"/>
  <c r="F122" i="58"/>
  <c r="E122" i="58"/>
  <c r="D122" i="58"/>
  <c r="C122" i="58"/>
  <c r="B122" i="58"/>
  <c r="F121" i="58"/>
  <c r="E121" i="58"/>
  <c r="D121" i="58"/>
  <c r="C121" i="58"/>
  <c r="B121" i="58"/>
  <c r="F120" i="58"/>
  <c r="E120" i="58"/>
  <c r="D120" i="58"/>
  <c r="C120" i="58"/>
  <c r="B120" i="58"/>
  <c r="F119" i="58"/>
  <c r="E119" i="58"/>
  <c r="D119" i="58"/>
  <c r="C119" i="58"/>
  <c r="B119" i="58"/>
  <c r="F118" i="58"/>
  <c r="E118" i="58"/>
  <c r="D118" i="58"/>
  <c r="C118" i="58"/>
  <c r="B118" i="58"/>
  <c r="F117" i="58"/>
  <c r="E117" i="58"/>
  <c r="D117" i="58"/>
  <c r="C117" i="58"/>
  <c r="B117" i="58"/>
  <c r="F116" i="58"/>
  <c r="E116" i="58"/>
  <c r="D116" i="58"/>
  <c r="C116" i="58"/>
  <c r="B116" i="58"/>
  <c r="F115" i="58"/>
  <c r="E115" i="58"/>
  <c r="D115" i="58"/>
  <c r="C115" i="58"/>
  <c r="B115" i="58"/>
  <c r="F114" i="58"/>
  <c r="E114" i="58"/>
  <c r="D114" i="58"/>
  <c r="C114" i="58"/>
  <c r="B114" i="58"/>
  <c r="F113" i="58"/>
  <c r="E113" i="58"/>
  <c r="D113" i="58"/>
  <c r="C113" i="58"/>
  <c r="B113" i="58"/>
  <c r="F112" i="58"/>
  <c r="E112" i="58"/>
  <c r="D112" i="58"/>
  <c r="C112" i="58"/>
  <c r="B112" i="58"/>
  <c r="F111" i="58"/>
  <c r="E111" i="58"/>
  <c r="D111" i="58"/>
  <c r="C111" i="58"/>
  <c r="B111" i="58"/>
  <c r="F110" i="58"/>
  <c r="E110" i="58"/>
  <c r="D110" i="58"/>
  <c r="C110" i="58"/>
  <c r="B110" i="58"/>
  <c r="F109" i="58"/>
  <c r="E109" i="58"/>
  <c r="D109" i="58"/>
  <c r="C109" i="58"/>
  <c r="B109" i="58"/>
  <c r="F108" i="58"/>
  <c r="E108" i="58"/>
  <c r="D108" i="58"/>
  <c r="C108" i="58"/>
  <c r="B108" i="58"/>
  <c r="F107" i="58"/>
  <c r="E107" i="58"/>
  <c r="D107" i="58"/>
  <c r="C107" i="58"/>
  <c r="B107" i="58"/>
  <c r="F106" i="58"/>
  <c r="E106" i="58"/>
  <c r="D106" i="58"/>
  <c r="C106" i="58"/>
  <c r="B106" i="58"/>
  <c r="F105" i="58"/>
  <c r="E105" i="58"/>
  <c r="D105" i="58"/>
  <c r="C105" i="58"/>
  <c r="B105" i="58"/>
  <c r="F104" i="58"/>
  <c r="E104" i="58"/>
  <c r="D104" i="58"/>
  <c r="C104" i="58"/>
  <c r="B104" i="58"/>
  <c r="F103" i="58"/>
  <c r="E103" i="58"/>
  <c r="D103" i="58"/>
  <c r="C103" i="58"/>
  <c r="B103" i="58"/>
  <c r="F102" i="58"/>
  <c r="E102" i="58"/>
  <c r="D102" i="58"/>
  <c r="C102" i="58"/>
  <c r="B102" i="58"/>
  <c r="F101" i="58"/>
  <c r="E101" i="58"/>
  <c r="D101" i="58"/>
  <c r="C101" i="58"/>
  <c r="B101" i="58"/>
  <c r="F100" i="58"/>
  <c r="E100" i="58"/>
  <c r="D100" i="58"/>
  <c r="C100" i="58"/>
  <c r="B100" i="58"/>
  <c r="F99" i="58"/>
  <c r="E99" i="58"/>
  <c r="D99" i="58"/>
  <c r="C99" i="58"/>
  <c r="B99" i="58"/>
  <c r="F98" i="58"/>
  <c r="E98" i="58"/>
  <c r="D98" i="58"/>
  <c r="C98" i="58"/>
  <c r="B98" i="58"/>
  <c r="F97" i="58"/>
  <c r="E97" i="58"/>
  <c r="D97" i="58"/>
  <c r="C97" i="58"/>
  <c r="B97" i="58"/>
  <c r="F96" i="58"/>
  <c r="E96" i="58"/>
  <c r="D96" i="58"/>
  <c r="C96" i="58"/>
  <c r="B96" i="58"/>
  <c r="F95" i="58"/>
  <c r="E95" i="58"/>
  <c r="D95" i="58"/>
  <c r="C95" i="58"/>
  <c r="B95" i="58"/>
  <c r="F94" i="58"/>
  <c r="E94" i="58"/>
  <c r="D94" i="58"/>
  <c r="C94" i="58"/>
  <c r="B94" i="58"/>
  <c r="F93" i="58"/>
  <c r="E93" i="58"/>
  <c r="D93" i="58"/>
  <c r="C93" i="58"/>
  <c r="B93" i="58"/>
  <c r="F92" i="58"/>
  <c r="E92" i="58"/>
  <c r="D92" i="58"/>
  <c r="C92" i="58"/>
  <c r="B92" i="58"/>
  <c r="F91" i="58"/>
  <c r="E91" i="58"/>
  <c r="D91" i="58"/>
  <c r="C91" i="58"/>
  <c r="B91" i="58"/>
  <c r="F90" i="58"/>
  <c r="E90" i="58"/>
  <c r="D90" i="58"/>
  <c r="C90" i="58"/>
  <c r="B90" i="58"/>
  <c r="F89" i="58"/>
  <c r="E89" i="58"/>
  <c r="D89" i="58"/>
  <c r="C89" i="58"/>
  <c r="B89" i="58"/>
  <c r="F88" i="58"/>
  <c r="E88" i="58"/>
  <c r="D88" i="58"/>
  <c r="C88" i="58"/>
  <c r="B88" i="58"/>
  <c r="F87" i="58"/>
  <c r="E87" i="58"/>
  <c r="D87" i="58"/>
  <c r="C87" i="58"/>
  <c r="B87" i="58"/>
  <c r="F86" i="58"/>
  <c r="E86" i="58"/>
  <c r="D86" i="58"/>
  <c r="C86" i="58"/>
  <c r="B86" i="58"/>
  <c r="F85" i="58"/>
  <c r="E85" i="58"/>
  <c r="D85" i="58"/>
  <c r="C85" i="58"/>
  <c r="B85" i="58"/>
  <c r="F84" i="58"/>
  <c r="E84" i="58"/>
  <c r="D84" i="58"/>
  <c r="C84" i="58"/>
  <c r="B84" i="58"/>
  <c r="F83" i="58"/>
  <c r="E83" i="58"/>
  <c r="D83" i="58"/>
  <c r="C83" i="58"/>
  <c r="B83" i="58"/>
  <c r="F82" i="58"/>
  <c r="E82" i="58"/>
  <c r="D82" i="58"/>
  <c r="C82" i="58"/>
  <c r="B82" i="58"/>
  <c r="F81" i="58"/>
  <c r="E81" i="58"/>
  <c r="D81" i="58"/>
  <c r="C81" i="58"/>
  <c r="B81" i="58"/>
  <c r="F80" i="58"/>
  <c r="E80" i="58"/>
  <c r="D80" i="58"/>
  <c r="C80" i="58"/>
  <c r="B80" i="58"/>
  <c r="F79" i="58"/>
  <c r="E79" i="58"/>
  <c r="D79" i="58"/>
  <c r="C79" i="58"/>
  <c r="B79" i="58"/>
  <c r="F78" i="58"/>
  <c r="E78" i="58"/>
  <c r="D78" i="58"/>
  <c r="C78" i="58"/>
  <c r="B78" i="58"/>
  <c r="F77" i="58"/>
  <c r="E77" i="58"/>
  <c r="D77" i="58"/>
  <c r="C77" i="58"/>
  <c r="B77" i="58"/>
  <c r="F76" i="58"/>
  <c r="E76" i="58"/>
  <c r="D76" i="58"/>
  <c r="C76" i="58"/>
  <c r="B76" i="58"/>
  <c r="F75" i="58"/>
  <c r="E75" i="58"/>
  <c r="D75" i="58"/>
  <c r="C75" i="58"/>
  <c r="B75" i="58"/>
  <c r="F74" i="58"/>
  <c r="E74" i="58"/>
  <c r="D74" i="58"/>
  <c r="C74" i="58"/>
  <c r="B74" i="58"/>
  <c r="F73" i="58"/>
  <c r="E73" i="58"/>
  <c r="D73" i="58"/>
  <c r="C73" i="58"/>
  <c r="B73" i="58"/>
  <c r="F72" i="58"/>
  <c r="E72" i="58"/>
  <c r="D72" i="58"/>
  <c r="C72" i="58"/>
  <c r="B72" i="58"/>
  <c r="F71" i="58"/>
  <c r="E71" i="58"/>
  <c r="D71" i="58"/>
  <c r="C71" i="58"/>
  <c r="B71" i="58"/>
  <c r="F70" i="58"/>
  <c r="E70" i="58"/>
  <c r="D70" i="58"/>
  <c r="C70" i="58"/>
  <c r="B70" i="58"/>
  <c r="F69" i="58"/>
  <c r="E69" i="58"/>
  <c r="D69" i="58"/>
  <c r="C69" i="58"/>
  <c r="B69" i="58"/>
  <c r="F68" i="58"/>
  <c r="E68" i="58"/>
  <c r="D68" i="58"/>
  <c r="C68" i="58"/>
  <c r="B68" i="58"/>
  <c r="F67" i="58"/>
  <c r="E67" i="58"/>
  <c r="D67" i="58"/>
  <c r="C67" i="58"/>
  <c r="B67" i="58"/>
  <c r="F66" i="58"/>
  <c r="E66" i="58"/>
  <c r="D66" i="58"/>
  <c r="C66" i="58"/>
  <c r="B66" i="58"/>
  <c r="F65" i="58"/>
  <c r="E65" i="58"/>
  <c r="D65" i="58"/>
  <c r="C65" i="58"/>
  <c r="B65" i="58"/>
  <c r="F64" i="58"/>
  <c r="E64" i="58"/>
  <c r="D64" i="58"/>
  <c r="C64" i="58"/>
  <c r="B64" i="58"/>
  <c r="F63" i="58"/>
  <c r="E63" i="58"/>
  <c r="D63" i="58"/>
  <c r="C63" i="58"/>
  <c r="B63" i="58"/>
  <c r="F62" i="58"/>
  <c r="E62" i="58"/>
  <c r="D62" i="58"/>
  <c r="C62" i="58"/>
  <c r="B62" i="58"/>
  <c r="F61" i="58"/>
  <c r="E61" i="58"/>
  <c r="D61" i="58"/>
  <c r="C61" i="58"/>
  <c r="B61" i="58"/>
  <c r="F60" i="58"/>
  <c r="E60" i="58"/>
  <c r="D60" i="58"/>
  <c r="C60" i="58"/>
  <c r="B60" i="58"/>
  <c r="F59" i="58"/>
  <c r="E59" i="58"/>
  <c r="D59" i="58"/>
  <c r="C59" i="58"/>
  <c r="B59" i="58"/>
  <c r="F58" i="58"/>
  <c r="E58" i="58"/>
  <c r="D58" i="58"/>
  <c r="C58" i="58"/>
  <c r="B58" i="58"/>
  <c r="F57" i="58"/>
  <c r="E57" i="58"/>
  <c r="D57" i="58"/>
  <c r="C57" i="58"/>
  <c r="B57" i="58"/>
  <c r="F56" i="58"/>
  <c r="E56" i="58"/>
  <c r="D56" i="58"/>
  <c r="C56" i="58"/>
  <c r="B56" i="58"/>
  <c r="F55" i="58"/>
  <c r="E55" i="58"/>
  <c r="D55" i="58"/>
  <c r="C55" i="58"/>
  <c r="B55" i="58"/>
  <c r="F54" i="58"/>
  <c r="E54" i="58"/>
  <c r="D54" i="58"/>
  <c r="C54" i="58"/>
  <c r="B54" i="58"/>
  <c r="F53" i="58"/>
  <c r="E53" i="58"/>
  <c r="D53" i="58"/>
  <c r="C53" i="58"/>
  <c r="B53" i="58"/>
  <c r="F52" i="58"/>
  <c r="E52" i="58"/>
  <c r="D52" i="58"/>
  <c r="C52" i="58"/>
  <c r="B52" i="58"/>
  <c r="F51" i="58"/>
  <c r="E51" i="58"/>
  <c r="D51" i="58"/>
  <c r="C51" i="58"/>
  <c r="B51" i="58"/>
  <c r="F50" i="58"/>
  <c r="E50" i="58"/>
  <c r="D50" i="58"/>
  <c r="C50" i="58"/>
  <c r="B50" i="58"/>
  <c r="F49" i="58"/>
  <c r="E49" i="58"/>
  <c r="D49" i="58"/>
  <c r="C49" i="58"/>
  <c r="B49" i="58"/>
  <c r="F48" i="58"/>
  <c r="E48" i="58"/>
  <c r="D48" i="58"/>
  <c r="C48" i="58"/>
  <c r="B48" i="58"/>
  <c r="F47" i="58"/>
  <c r="E47" i="58"/>
  <c r="D47" i="58"/>
  <c r="C47" i="58"/>
  <c r="B47" i="58"/>
  <c r="F46" i="58"/>
  <c r="E46" i="58"/>
  <c r="D46" i="58"/>
  <c r="C46" i="58"/>
  <c r="B46" i="58"/>
  <c r="F45" i="58"/>
  <c r="E45" i="58"/>
  <c r="D45" i="58"/>
  <c r="C45" i="58"/>
  <c r="B45" i="58"/>
  <c r="F44" i="58"/>
  <c r="E44" i="58"/>
  <c r="D44" i="58"/>
  <c r="C44" i="58"/>
  <c r="B44" i="58"/>
  <c r="F43" i="58"/>
  <c r="E43" i="58"/>
  <c r="D43" i="58"/>
  <c r="C43" i="58"/>
  <c r="B43" i="58"/>
  <c r="F42" i="58"/>
  <c r="E42" i="58"/>
  <c r="D42" i="58"/>
  <c r="C42" i="58"/>
  <c r="B42" i="58"/>
  <c r="F41" i="58"/>
  <c r="E41" i="58"/>
  <c r="D41" i="58"/>
  <c r="C41" i="58"/>
  <c r="B41" i="58"/>
  <c r="F40" i="58"/>
  <c r="E40" i="58"/>
  <c r="D40" i="58"/>
  <c r="C40" i="58"/>
  <c r="B40" i="58"/>
  <c r="F39" i="58"/>
  <c r="E39" i="58"/>
  <c r="D39" i="58"/>
  <c r="C39" i="58"/>
  <c r="B39" i="58"/>
  <c r="F38" i="58"/>
  <c r="E38" i="58"/>
  <c r="D38" i="58"/>
  <c r="C38" i="58"/>
  <c r="B38" i="58"/>
  <c r="F37" i="58"/>
  <c r="E37" i="58"/>
  <c r="D37" i="58"/>
  <c r="C37" i="58"/>
  <c r="B37" i="58"/>
  <c r="F36" i="58"/>
  <c r="E36" i="58"/>
  <c r="D36" i="58"/>
  <c r="C36" i="58"/>
  <c r="B36" i="58"/>
  <c r="F35" i="58"/>
  <c r="E35" i="58"/>
  <c r="D35" i="58"/>
  <c r="C35" i="58"/>
  <c r="B35" i="58"/>
  <c r="F34" i="58"/>
  <c r="E34" i="58"/>
  <c r="D34" i="58"/>
  <c r="C34" i="58"/>
  <c r="B34" i="58"/>
  <c r="F33" i="58"/>
  <c r="E33" i="58"/>
  <c r="D33" i="58"/>
  <c r="C33" i="58"/>
  <c r="B33" i="58"/>
  <c r="F32" i="58"/>
  <c r="E32" i="58"/>
  <c r="D32" i="58"/>
  <c r="C32" i="58"/>
  <c r="B32" i="58"/>
  <c r="F31" i="58"/>
  <c r="E31" i="58"/>
  <c r="D31" i="58"/>
  <c r="C31" i="58"/>
  <c r="B31" i="58"/>
  <c r="F30" i="58"/>
  <c r="E30" i="58"/>
  <c r="D30" i="58"/>
  <c r="C30" i="58"/>
  <c r="B30" i="58"/>
  <c r="F29" i="58"/>
  <c r="E29" i="58"/>
  <c r="D29" i="58"/>
  <c r="C29" i="58"/>
  <c r="B29" i="58"/>
  <c r="F28" i="58"/>
  <c r="E28" i="58"/>
  <c r="D28" i="58"/>
  <c r="C28" i="58"/>
  <c r="B28" i="58"/>
  <c r="F27" i="58"/>
  <c r="E27" i="58"/>
  <c r="D27" i="58"/>
  <c r="C27" i="58"/>
  <c r="B27" i="58"/>
  <c r="F26" i="58"/>
  <c r="E26" i="58"/>
  <c r="D26" i="58"/>
  <c r="C26" i="58"/>
  <c r="B26" i="58"/>
  <c r="F25" i="58"/>
  <c r="E25" i="58"/>
  <c r="D25" i="58"/>
  <c r="C25" i="58"/>
  <c r="B25" i="58"/>
  <c r="F24" i="58"/>
  <c r="E24" i="58"/>
  <c r="D24" i="58"/>
  <c r="C24" i="58"/>
  <c r="B24" i="58"/>
  <c r="F23" i="58"/>
  <c r="E23" i="58"/>
  <c r="D23" i="58"/>
  <c r="C23" i="58"/>
  <c r="B23" i="58"/>
  <c r="F22" i="58"/>
  <c r="E22" i="58"/>
  <c r="D22" i="58"/>
  <c r="C22" i="58"/>
  <c r="B22" i="58"/>
  <c r="F21" i="58"/>
  <c r="E21" i="58"/>
  <c r="D21" i="58"/>
  <c r="C21" i="58"/>
  <c r="B21" i="58"/>
  <c r="F20" i="58"/>
  <c r="E20" i="58"/>
  <c r="D20" i="58"/>
  <c r="C20" i="58"/>
  <c r="B20" i="58"/>
  <c r="F19" i="58"/>
  <c r="E19" i="58"/>
  <c r="D19" i="58"/>
  <c r="C19" i="58"/>
  <c r="B19" i="58"/>
  <c r="F18" i="58"/>
  <c r="E18" i="58"/>
  <c r="D18" i="58"/>
  <c r="C18" i="58"/>
  <c r="B18" i="58"/>
  <c r="F17" i="58"/>
  <c r="E17" i="58"/>
  <c r="D17" i="58"/>
  <c r="C17" i="58"/>
  <c r="B17" i="58"/>
  <c r="F16" i="58"/>
  <c r="E16" i="58"/>
  <c r="D16" i="58"/>
  <c r="C16" i="58"/>
  <c r="B16" i="58"/>
  <c r="F15" i="58"/>
  <c r="E15" i="58"/>
  <c r="D15" i="58"/>
  <c r="C15" i="58"/>
  <c r="B15" i="58"/>
  <c r="F14" i="58"/>
  <c r="E14" i="58"/>
  <c r="D14" i="58"/>
  <c r="C14" i="58"/>
  <c r="B14" i="58"/>
  <c r="F13" i="58"/>
  <c r="E13" i="58"/>
  <c r="D13" i="58"/>
  <c r="C13" i="58"/>
  <c r="B13" i="58"/>
  <c r="F12" i="58"/>
  <c r="E12" i="58"/>
  <c r="D12" i="58"/>
  <c r="C12" i="58"/>
  <c r="B12" i="58"/>
  <c r="F11" i="58"/>
  <c r="E11" i="58"/>
  <c r="D11" i="58"/>
  <c r="C11" i="58"/>
  <c r="B11" i="58"/>
  <c r="F10" i="58"/>
  <c r="E10" i="58"/>
  <c r="D10" i="58"/>
  <c r="C10" i="58"/>
  <c r="B10" i="58"/>
  <c r="F9" i="58"/>
  <c r="E9" i="58"/>
  <c r="D9" i="58"/>
  <c r="C9" i="58"/>
  <c r="B9" i="58"/>
  <c r="F8" i="58"/>
  <c r="E8" i="58"/>
  <c r="D8" i="58"/>
  <c r="C8" i="58"/>
  <c r="B8" i="58"/>
  <c r="F7" i="58"/>
  <c r="E7" i="58"/>
  <c r="D7" i="58"/>
  <c r="C7" i="58"/>
  <c r="B7" i="58"/>
  <c r="F6" i="58"/>
  <c r="E6" i="58"/>
  <c r="D6" i="58"/>
  <c r="C6" i="58"/>
  <c r="B6" i="58"/>
  <c r="F5" i="58"/>
  <c r="E5" i="58"/>
  <c r="D5" i="58"/>
  <c r="C5" i="58"/>
  <c r="B5" i="58"/>
  <c r="F4" i="58"/>
  <c r="E4" i="58"/>
  <c r="D4" i="58"/>
  <c r="C4" i="58"/>
  <c r="B4" i="58"/>
  <c r="F3" i="58"/>
  <c r="E3" i="58"/>
  <c r="D3" i="58"/>
  <c r="C3" i="58"/>
  <c r="B3" i="58"/>
  <c r="G1" i="58"/>
  <c r="C245" i="57"/>
  <c r="B245" i="57"/>
  <c r="D245" i="57" s="1"/>
  <c r="D244" i="57"/>
  <c r="C244" i="57"/>
  <c r="B244" i="57"/>
  <c r="C243" i="57"/>
  <c r="B243" i="57"/>
  <c r="D243" i="57" s="1"/>
  <c r="C242" i="57"/>
  <c r="B242" i="57"/>
  <c r="D242" i="57" s="1"/>
  <c r="C241" i="57"/>
  <c r="B241" i="57"/>
  <c r="D241" i="57" s="1"/>
  <c r="D240" i="57"/>
  <c r="C240" i="57"/>
  <c r="B240" i="57"/>
  <c r="C239" i="57"/>
  <c r="D239" i="57" s="1"/>
  <c r="B239" i="57"/>
  <c r="C238" i="57"/>
  <c r="B238" i="57"/>
  <c r="D238" i="57" s="1"/>
  <c r="C237" i="57"/>
  <c r="B237" i="57"/>
  <c r="D237" i="57" s="1"/>
  <c r="D236" i="57"/>
  <c r="C236" i="57"/>
  <c r="B236" i="57"/>
  <c r="C235" i="57"/>
  <c r="D235" i="57" s="1"/>
  <c r="B235" i="57"/>
  <c r="C234" i="57"/>
  <c r="B234" i="57"/>
  <c r="D234" i="57" s="1"/>
  <c r="C233" i="57"/>
  <c r="B233" i="57"/>
  <c r="D233" i="57" s="1"/>
  <c r="D232" i="57"/>
  <c r="C232" i="57"/>
  <c r="B232" i="57"/>
  <c r="C231" i="57"/>
  <c r="D231" i="57" s="1"/>
  <c r="B231" i="57"/>
  <c r="C230" i="57"/>
  <c r="B230" i="57"/>
  <c r="D230" i="57" s="1"/>
  <c r="C229" i="57"/>
  <c r="B229" i="57"/>
  <c r="D229" i="57" s="1"/>
  <c r="D228" i="57"/>
  <c r="C228" i="57"/>
  <c r="B228" i="57"/>
  <c r="C227" i="57"/>
  <c r="D227" i="57" s="1"/>
  <c r="B227" i="57"/>
  <c r="C226" i="57"/>
  <c r="B226" i="57"/>
  <c r="D226" i="57" s="1"/>
  <c r="C225" i="57"/>
  <c r="B225" i="57"/>
  <c r="D225" i="57" s="1"/>
  <c r="D224" i="57"/>
  <c r="C224" i="57"/>
  <c r="B224" i="57"/>
  <c r="C223" i="57"/>
  <c r="B223" i="57"/>
  <c r="D223" i="57" s="1"/>
  <c r="C222" i="57"/>
  <c r="B222" i="57"/>
  <c r="D222" i="57" s="1"/>
  <c r="C221" i="57"/>
  <c r="B221" i="57"/>
  <c r="D221" i="57" s="1"/>
  <c r="D220" i="57"/>
  <c r="C220" i="57"/>
  <c r="B220" i="57"/>
  <c r="C219" i="57"/>
  <c r="B219" i="57"/>
  <c r="D219" i="57" s="1"/>
  <c r="C218" i="57"/>
  <c r="B218" i="57"/>
  <c r="D218" i="57" s="1"/>
  <c r="C217" i="57"/>
  <c r="B217" i="57"/>
  <c r="D217" i="57" s="1"/>
  <c r="D216" i="57"/>
  <c r="C216" i="57"/>
  <c r="B216" i="57"/>
  <c r="C215" i="57"/>
  <c r="B215" i="57"/>
  <c r="D215" i="57" s="1"/>
  <c r="C214" i="57"/>
  <c r="B214" i="57"/>
  <c r="D214" i="57" s="1"/>
  <c r="C213" i="57"/>
  <c r="B213" i="57"/>
  <c r="D213" i="57" s="1"/>
  <c r="D212" i="57"/>
  <c r="C212" i="57"/>
  <c r="B212" i="57"/>
  <c r="C211" i="57"/>
  <c r="B211" i="57"/>
  <c r="D211" i="57" s="1"/>
  <c r="C210" i="57"/>
  <c r="B210" i="57"/>
  <c r="D210" i="57" s="1"/>
  <c r="C209" i="57"/>
  <c r="B209" i="57"/>
  <c r="D209" i="57" s="1"/>
  <c r="D208" i="57"/>
  <c r="C208" i="57"/>
  <c r="B208" i="57"/>
  <c r="C207" i="57"/>
  <c r="B207" i="57"/>
  <c r="D207" i="57" s="1"/>
  <c r="C206" i="57"/>
  <c r="B206" i="57"/>
  <c r="D206" i="57" s="1"/>
  <c r="C205" i="57"/>
  <c r="B205" i="57"/>
  <c r="D205" i="57" s="1"/>
  <c r="D204" i="57"/>
  <c r="C204" i="57"/>
  <c r="B204" i="57"/>
  <c r="C203" i="57"/>
  <c r="B203" i="57"/>
  <c r="D203" i="57" s="1"/>
  <c r="C202" i="57"/>
  <c r="B202" i="57"/>
  <c r="D202" i="57" s="1"/>
  <c r="C201" i="57"/>
  <c r="B201" i="57"/>
  <c r="D201" i="57" s="1"/>
  <c r="D200" i="57"/>
  <c r="C200" i="57"/>
  <c r="B200" i="57"/>
  <c r="C199" i="57"/>
  <c r="B199" i="57"/>
  <c r="D199" i="57" s="1"/>
  <c r="C198" i="57"/>
  <c r="B198" i="57"/>
  <c r="D198" i="57" s="1"/>
  <c r="C197" i="57"/>
  <c r="B197" i="57"/>
  <c r="D197" i="57" s="1"/>
  <c r="D196" i="57"/>
  <c r="C196" i="57"/>
  <c r="B196" i="57"/>
  <c r="C195" i="57"/>
  <c r="B195" i="57"/>
  <c r="D195" i="57" s="1"/>
  <c r="C194" i="57"/>
  <c r="B194" i="57"/>
  <c r="D194" i="57" s="1"/>
  <c r="C193" i="57"/>
  <c r="B193" i="57"/>
  <c r="D193" i="57" s="1"/>
  <c r="D192" i="57"/>
  <c r="C192" i="57"/>
  <c r="B192" i="57"/>
  <c r="C191" i="57"/>
  <c r="D191" i="57" s="1"/>
  <c r="B191" i="57"/>
  <c r="C190" i="57"/>
  <c r="B190" i="57"/>
  <c r="D190" i="57" s="1"/>
  <c r="C189" i="57"/>
  <c r="B189" i="57"/>
  <c r="D189" i="57" s="1"/>
  <c r="D188" i="57"/>
  <c r="C188" i="57"/>
  <c r="B188" i="57"/>
  <c r="C187" i="57"/>
  <c r="D187" i="57" s="1"/>
  <c r="B187" i="57"/>
  <c r="C186" i="57"/>
  <c r="B186" i="57"/>
  <c r="D186" i="57" s="1"/>
  <c r="C185" i="57"/>
  <c r="B185" i="57"/>
  <c r="D185" i="57" s="1"/>
  <c r="D184" i="57"/>
  <c r="C184" i="57"/>
  <c r="B184" i="57"/>
  <c r="C183" i="57"/>
  <c r="B183" i="57"/>
  <c r="D183" i="57" s="1"/>
  <c r="C182" i="57"/>
  <c r="B182" i="57"/>
  <c r="D182" i="57" s="1"/>
  <c r="C181" i="57"/>
  <c r="B181" i="57"/>
  <c r="D181" i="57" s="1"/>
  <c r="D180" i="57"/>
  <c r="C180" i="57"/>
  <c r="B180" i="57"/>
  <c r="C179" i="57"/>
  <c r="B179" i="57"/>
  <c r="D179" i="57" s="1"/>
  <c r="C178" i="57"/>
  <c r="B178" i="57"/>
  <c r="D178" i="57" s="1"/>
  <c r="C177" i="57"/>
  <c r="B177" i="57"/>
  <c r="D177" i="57" s="1"/>
  <c r="D176" i="57"/>
  <c r="C176" i="57"/>
  <c r="B176" i="57"/>
  <c r="C175" i="57"/>
  <c r="B175" i="57"/>
  <c r="D175" i="57" s="1"/>
  <c r="C174" i="57"/>
  <c r="B174" i="57"/>
  <c r="D174" i="57" s="1"/>
  <c r="C173" i="57"/>
  <c r="B173" i="57"/>
  <c r="D173" i="57" s="1"/>
  <c r="D172" i="57"/>
  <c r="C172" i="57"/>
  <c r="B172" i="57"/>
  <c r="C171" i="57"/>
  <c r="B171" i="57"/>
  <c r="D171" i="57" s="1"/>
  <c r="C170" i="57"/>
  <c r="B170" i="57"/>
  <c r="D170" i="57" s="1"/>
  <c r="D169" i="57"/>
  <c r="C169" i="57"/>
  <c r="B169" i="57"/>
  <c r="D168" i="57"/>
  <c r="C168" i="57"/>
  <c r="B168" i="57"/>
  <c r="C167" i="57"/>
  <c r="B167" i="57"/>
  <c r="D167" i="57" s="1"/>
  <c r="C166" i="57"/>
  <c r="B166" i="57"/>
  <c r="D166" i="57" s="1"/>
  <c r="D165" i="57"/>
  <c r="C165" i="57"/>
  <c r="B165" i="57"/>
  <c r="D164" i="57"/>
  <c r="C164" i="57"/>
  <c r="B164" i="57"/>
  <c r="C163" i="57"/>
  <c r="B163" i="57"/>
  <c r="D163" i="57" s="1"/>
  <c r="C162" i="57"/>
  <c r="B162" i="57"/>
  <c r="D162" i="57" s="1"/>
  <c r="C161" i="57"/>
  <c r="B161" i="57"/>
  <c r="D161" i="57" s="1"/>
  <c r="D160" i="57"/>
  <c r="C160" i="57"/>
  <c r="B160" i="57"/>
  <c r="C159" i="57"/>
  <c r="B159" i="57"/>
  <c r="D159" i="57" s="1"/>
  <c r="C158" i="57"/>
  <c r="B158" i="57"/>
  <c r="D158" i="57" s="1"/>
  <c r="C157" i="57"/>
  <c r="B157" i="57"/>
  <c r="D157" i="57" s="1"/>
  <c r="D156" i="57"/>
  <c r="C156" i="57"/>
  <c r="B156" i="57"/>
  <c r="C155" i="57"/>
  <c r="B155" i="57"/>
  <c r="D155" i="57" s="1"/>
  <c r="C154" i="57"/>
  <c r="B154" i="57"/>
  <c r="D154" i="57" s="1"/>
  <c r="C153" i="57"/>
  <c r="B153" i="57"/>
  <c r="D153" i="57" s="1"/>
  <c r="D152" i="57"/>
  <c r="C152" i="57"/>
  <c r="B152" i="57"/>
  <c r="C151" i="57"/>
  <c r="B151" i="57"/>
  <c r="D151" i="57" s="1"/>
  <c r="C150" i="57"/>
  <c r="B150" i="57"/>
  <c r="D150" i="57" s="1"/>
  <c r="C149" i="57"/>
  <c r="B149" i="57"/>
  <c r="D149" i="57" s="1"/>
  <c r="D148" i="57"/>
  <c r="C148" i="57"/>
  <c r="B148" i="57"/>
  <c r="C147" i="57"/>
  <c r="B147" i="57"/>
  <c r="D147" i="57" s="1"/>
  <c r="C146" i="57"/>
  <c r="B146" i="57"/>
  <c r="D146" i="57" s="1"/>
  <c r="C145" i="57"/>
  <c r="B145" i="57"/>
  <c r="D145" i="57" s="1"/>
  <c r="D144" i="57"/>
  <c r="C144" i="57"/>
  <c r="B144" i="57"/>
  <c r="C143" i="57"/>
  <c r="D143" i="57" s="1"/>
  <c r="B143" i="57"/>
  <c r="C142" i="57"/>
  <c r="B142" i="57"/>
  <c r="D142" i="57" s="1"/>
  <c r="C141" i="57"/>
  <c r="B141" i="57"/>
  <c r="D141" i="57" s="1"/>
  <c r="D140" i="57"/>
  <c r="C140" i="57"/>
  <c r="B140" i="57"/>
  <c r="C139" i="57"/>
  <c r="D139" i="57" s="1"/>
  <c r="B139" i="57"/>
  <c r="C138" i="57"/>
  <c r="B138" i="57"/>
  <c r="D138" i="57" s="1"/>
  <c r="C137" i="57"/>
  <c r="B137" i="57"/>
  <c r="D137" i="57" s="1"/>
  <c r="D136" i="57"/>
  <c r="C136" i="57"/>
  <c r="B136" i="57"/>
  <c r="C135" i="57"/>
  <c r="D135" i="57" s="1"/>
  <c r="B135" i="57"/>
  <c r="C134" i="57"/>
  <c r="B134" i="57"/>
  <c r="D134" i="57" s="1"/>
  <c r="C133" i="57"/>
  <c r="B133" i="57"/>
  <c r="D133" i="57" s="1"/>
  <c r="D132" i="57"/>
  <c r="C132" i="57"/>
  <c r="B132" i="57"/>
  <c r="C131" i="57"/>
  <c r="B131" i="57"/>
  <c r="D131" i="57" s="1"/>
  <c r="C130" i="57"/>
  <c r="B130" i="57"/>
  <c r="D130" i="57" s="1"/>
  <c r="C129" i="57"/>
  <c r="B129" i="57"/>
  <c r="D129" i="57" s="1"/>
  <c r="D128" i="57"/>
  <c r="C128" i="57"/>
  <c r="B128" i="57"/>
  <c r="C127" i="57"/>
  <c r="B127" i="57"/>
  <c r="D127" i="57" s="1"/>
  <c r="C126" i="57"/>
  <c r="B126" i="57"/>
  <c r="D126" i="57" s="1"/>
  <c r="C125" i="57"/>
  <c r="B125" i="57"/>
  <c r="D125" i="57" s="1"/>
  <c r="D124" i="57"/>
  <c r="C124" i="57"/>
  <c r="B124" i="57"/>
  <c r="C123" i="57"/>
  <c r="B123" i="57"/>
  <c r="D123" i="57" s="1"/>
  <c r="C122" i="57"/>
  <c r="B122" i="57"/>
  <c r="D122" i="57" s="1"/>
  <c r="C121" i="57"/>
  <c r="B121" i="57"/>
  <c r="D121" i="57" s="1"/>
  <c r="D120" i="57"/>
  <c r="C120" i="57"/>
  <c r="B120" i="57"/>
  <c r="C119" i="57"/>
  <c r="B119" i="57"/>
  <c r="D119" i="57" s="1"/>
  <c r="C118" i="57"/>
  <c r="B118" i="57"/>
  <c r="D118" i="57" s="1"/>
  <c r="C117" i="57"/>
  <c r="B117" i="57"/>
  <c r="D117" i="57" s="1"/>
  <c r="D116" i="57"/>
  <c r="C116" i="57"/>
  <c r="B116" i="57"/>
  <c r="C115" i="57"/>
  <c r="B115" i="57"/>
  <c r="D115" i="57" s="1"/>
  <c r="C114" i="57"/>
  <c r="B114" i="57"/>
  <c r="D114" i="57" s="1"/>
  <c r="C113" i="57"/>
  <c r="B113" i="57"/>
  <c r="D113" i="57" s="1"/>
  <c r="D112" i="57"/>
  <c r="C112" i="57"/>
  <c r="B112" i="57"/>
  <c r="C111" i="57"/>
  <c r="B111" i="57"/>
  <c r="D111" i="57" s="1"/>
  <c r="C110" i="57"/>
  <c r="B110" i="57"/>
  <c r="D110" i="57" s="1"/>
  <c r="C109" i="57"/>
  <c r="B109" i="57"/>
  <c r="D109" i="57" s="1"/>
  <c r="D108" i="57"/>
  <c r="C108" i="57"/>
  <c r="B108" i="57"/>
  <c r="C107" i="57"/>
  <c r="B107" i="57"/>
  <c r="D107" i="57" s="1"/>
  <c r="C106" i="57"/>
  <c r="B106" i="57"/>
  <c r="D106" i="57" s="1"/>
  <c r="E105" i="57"/>
  <c r="C105" i="57"/>
  <c r="B105" i="57"/>
  <c r="D105" i="57" s="1"/>
  <c r="C104" i="57"/>
  <c r="B104" i="57"/>
  <c r="D104" i="57" s="1"/>
  <c r="D103" i="57"/>
  <c r="C103" i="57"/>
  <c r="B103" i="57"/>
  <c r="C102" i="57"/>
  <c r="B102" i="57"/>
  <c r="D102" i="57" s="1"/>
  <c r="C101" i="57"/>
  <c r="B101" i="57"/>
  <c r="D101" i="57" s="1"/>
  <c r="C100" i="57"/>
  <c r="B100" i="57"/>
  <c r="D100" i="57" s="1"/>
  <c r="D99" i="57"/>
  <c r="C99" i="57"/>
  <c r="B99" i="57"/>
  <c r="C98" i="57"/>
  <c r="B98" i="57"/>
  <c r="D98" i="57" s="1"/>
  <c r="C97" i="57"/>
  <c r="B97" i="57"/>
  <c r="D97" i="57" s="1"/>
  <c r="C96" i="57"/>
  <c r="B96" i="57"/>
  <c r="D96" i="57" s="1"/>
  <c r="D95" i="57"/>
  <c r="C95" i="57"/>
  <c r="B95" i="57"/>
  <c r="C94" i="57"/>
  <c r="B94" i="57"/>
  <c r="D94" i="57" s="1"/>
  <c r="C93" i="57"/>
  <c r="B93" i="57"/>
  <c r="D93" i="57" s="1"/>
  <c r="C92" i="57"/>
  <c r="B92" i="57"/>
  <c r="D92" i="57" s="1"/>
  <c r="D91" i="57"/>
  <c r="C91" i="57"/>
  <c r="B91" i="57"/>
  <c r="C90" i="57"/>
  <c r="B90" i="57"/>
  <c r="D90" i="57" s="1"/>
  <c r="C89" i="57"/>
  <c r="B89" i="57"/>
  <c r="D89" i="57" s="1"/>
  <c r="C88" i="57"/>
  <c r="B88" i="57"/>
  <c r="D88" i="57" s="1"/>
  <c r="D87" i="57"/>
  <c r="C87" i="57"/>
  <c r="B87" i="57"/>
  <c r="C86" i="57"/>
  <c r="B86" i="57"/>
  <c r="D86" i="57" s="1"/>
  <c r="C85" i="57"/>
  <c r="B85" i="57"/>
  <c r="D85" i="57" s="1"/>
  <c r="C84" i="57"/>
  <c r="B84" i="57"/>
  <c r="D84" i="57" s="1"/>
  <c r="D83" i="57"/>
  <c r="C83" i="57"/>
  <c r="B83" i="57"/>
  <c r="C82" i="57"/>
  <c r="B82" i="57"/>
  <c r="D82" i="57" s="1"/>
  <c r="C81" i="57"/>
  <c r="B81" i="57"/>
  <c r="D81" i="57" s="1"/>
  <c r="C80" i="57"/>
  <c r="B80" i="57"/>
  <c r="D80" i="57" s="1"/>
  <c r="D79" i="57"/>
  <c r="C79" i="57"/>
  <c r="B79" i="57"/>
  <c r="C78" i="57"/>
  <c r="B78" i="57"/>
  <c r="D78" i="57" s="1"/>
  <c r="C77" i="57"/>
  <c r="B77" i="57"/>
  <c r="D77" i="57" s="1"/>
  <c r="C76" i="57"/>
  <c r="B76" i="57"/>
  <c r="D76" i="57" s="1"/>
  <c r="D75" i="57"/>
  <c r="C75" i="57"/>
  <c r="B75" i="57"/>
  <c r="C74" i="57"/>
  <c r="B74" i="57"/>
  <c r="D74" i="57" s="1"/>
  <c r="C73" i="57"/>
  <c r="B73" i="57"/>
  <c r="D73" i="57" s="1"/>
  <c r="C72" i="57"/>
  <c r="B72" i="57"/>
  <c r="D72" i="57" s="1"/>
  <c r="D71" i="57"/>
  <c r="C71" i="57"/>
  <c r="B71" i="57"/>
  <c r="C70" i="57"/>
  <c r="B70" i="57"/>
  <c r="D70" i="57" s="1"/>
  <c r="C69" i="57"/>
  <c r="B69" i="57"/>
  <c r="D69" i="57" s="1"/>
  <c r="C68" i="57"/>
  <c r="B68" i="57"/>
  <c r="D68" i="57" s="1"/>
  <c r="D67" i="57"/>
  <c r="C67" i="57"/>
  <c r="B67" i="57"/>
  <c r="C66" i="57"/>
  <c r="B66" i="57"/>
  <c r="D66" i="57" s="1"/>
  <c r="C65" i="57"/>
  <c r="B65" i="57"/>
  <c r="D65" i="57" s="1"/>
  <c r="C64" i="57"/>
  <c r="B64" i="57"/>
  <c r="D64" i="57" s="1"/>
  <c r="D63" i="57"/>
  <c r="B63" i="57"/>
  <c r="B62" i="57"/>
  <c r="D62" i="57" s="1"/>
  <c r="D61" i="57"/>
  <c r="B61" i="57"/>
  <c r="B60" i="57"/>
  <c r="D60" i="57" s="1"/>
  <c r="D59" i="57"/>
  <c r="B59" i="57"/>
  <c r="B58" i="57"/>
  <c r="D58" i="57" s="1"/>
  <c r="D57" i="57"/>
  <c r="B57" i="57"/>
  <c r="B56" i="57"/>
  <c r="D56" i="57" s="1"/>
  <c r="D55" i="57"/>
  <c r="B55" i="57"/>
  <c r="B54" i="57"/>
  <c r="D54" i="57" s="1"/>
  <c r="D53" i="57"/>
  <c r="B53" i="57"/>
  <c r="B52" i="57"/>
  <c r="D52" i="57" s="1"/>
  <c r="D51" i="57"/>
  <c r="B51" i="57"/>
  <c r="B50" i="57"/>
  <c r="D50" i="57" s="1"/>
  <c r="D49" i="57"/>
  <c r="B49" i="57"/>
  <c r="B48" i="57"/>
  <c r="D48" i="57" s="1"/>
  <c r="D47" i="57"/>
  <c r="B47" i="57"/>
  <c r="B46" i="57"/>
  <c r="D46" i="57" s="1"/>
  <c r="D45" i="57"/>
  <c r="B45" i="57"/>
  <c r="B44" i="57"/>
  <c r="D44" i="57" s="1"/>
  <c r="D43" i="57"/>
  <c r="B43" i="57"/>
  <c r="B42" i="57"/>
  <c r="D42" i="57" s="1"/>
  <c r="D41" i="57"/>
  <c r="B41" i="57"/>
  <c r="B40" i="57"/>
  <c r="D40" i="57" s="1"/>
  <c r="D39" i="57"/>
  <c r="B39" i="57"/>
  <c r="B38" i="57"/>
  <c r="D38" i="57" s="1"/>
  <c r="D37" i="57"/>
  <c r="B37" i="57"/>
  <c r="B36" i="57"/>
  <c r="D36" i="57" s="1"/>
  <c r="D35" i="57"/>
  <c r="B35" i="57"/>
  <c r="B34" i="57"/>
  <c r="D34" i="57" s="1"/>
  <c r="D33" i="57"/>
  <c r="B33" i="57"/>
  <c r="B32" i="57"/>
  <c r="D32" i="57" s="1"/>
  <c r="D31" i="57"/>
  <c r="B31" i="57"/>
  <c r="B30" i="57"/>
  <c r="D30" i="57" s="1"/>
  <c r="D29" i="57"/>
  <c r="B29" i="57"/>
  <c r="B28" i="57"/>
  <c r="D28" i="57" s="1"/>
  <c r="D27" i="57"/>
  <c r="B27" i="57"/>
  <c r="B26" i="57"/>
  <c r="D26" i="57" s="1"/>
  <c r="D25" i="57"/>
  <c r="B25" i="57"/>
  <c r="B24" i="57"/>
  <c r="D24" i="57" s="1"/>
  <c r="D23" i="57"/>
  <c r="B23" i="57"/>
  <c r="B22" i="57"/>
  <c r="D22" i="57" s="1"/>
  <c r="D21" i="57"/>
  <c r="B21" i="57"/>
  <c r="B20" i="57"/>
  <c r="D20" i="57" s="1"/>
  <c r="D19" i="57"/>
  <c r="B19" i="57"/>
  <c r="B18" i="57"/>
  <c r="D18" i="57" s="1"/>
  <c r="D17" i="57"/>
  <c r="B17" i="57"/>
  <c r="B16" i="57"/>
  <c r="D16" i="57" s="1"/>
  <c r="D15" i="57"/>
  <c r="B15" i="57"/>
  <c r="B14" i="57"/>
  <c r="D14" i="57" s="1"/>
  <c r="D13" i="57"/>
  <c r="B13" i="57"/>
  <c r="B12" i="57"/>
  <c r="D12" i="57" s="1"/>
  <c r="D11" i="57"/>
  <c r="B11" i="57"/>
  <c r="B10" i="57"/>
  <c r="D10" i="57" s="1"/>
  <c r="D9" i="57"/>
  <c r="B9" i="57"/>
  <c r="B8" i="57"/>
  <c r="D8" i="57" s="1"/>
  <c r="D7" i="57"/>
  <c r="B7" i="57"/>
  <c r="B6" i="57"/>
  <c r="D6" i="57" s="1"/>
  <c r="D5" i="57"/>
  <c r="B5" i="57"/>
  <c r="B4" i="57"/>
  <c r="D4" i="57" s="1"/>
  <c r="D3" i="57"/>
  <c r="B3" i="57"/>
  <c r="B244" i="56"/>
  <c r="B243" i="56"/>
  <c r="B242" i="56"/>
  <c r="B241" i="56"/>
  <c r="B240" i="56"/>
  <c r="B239" i="56"/>
  <c r="B238" i="56"/>
  <c r="B237" i="56"/>
  <c r="B236" i="56"/>
  <c r="B235" i="56"/>
  <c r="B234" i="56"/>
  <c r="B233" i="56"/>
  <c r="B232" i="56"/>
  <c r="B231" i="56"/>
  <c r="B230" i="56"/>
  <c r="B229" i="56"/>
  <c r="B228" i="56"/>
  <c r="B227" i="56"/>
  <c r="B226" i="56"/>
  <c r="B225" i="56"/>
  <c r="B224" i="56"/>
  <c r="B223" i="56"/>
  <c r="B222" i="56"/>
  <c r="B221" i="56"/>
  <c r="B220" i="56"/>
  <c r="B219" i="56"/>
  <c r="B218" i="56"/>
  <c r="B217" i="56"/>
  <c r="B216" i="56"/>
  <c r="B215" i="56"/>
  <c r="B214" i="56"/>
  <c r="B213" i="56"/>
  <c r="B212" i="56"/>
  <c r="B211" i="56"/>
  <c r="B210" i="56"/>
  <c r="B209" i="56"/>
  <c r="B208" i="56"/>
  <c r="B207" i="56"/>
  <c r="B206" i="56"/>
  <c r="B205" i="56"/>
  <c r="B204" i="56"/>
  <c r="B203" i="56"/>
  <c r="B202" i="56"/>
  <c r="B201" i="56"/>
  <c r="B200" i="56"/>
  <c r="B199" i="56"/>
  <c r="B198" i="56"/>
  <c r="B197" i="56"/>
  <c r="B196" i="56"/>
  <c r="B195" i="56"/>
  <c r="B194" i="56"/>
  <c r="B193" i="56"/>
  <c r="B192" i="56"/>
  <c r="B191" i="56"/>
  <c r="B190" i="56"/>
  <c r="B189" i="56"/>
  <c r="B188" i="56"/>
  <c r="B187" i="56"/>
  <c r="B186" i="56"/>
  <c r="B185" i="56"/>
  <c r="B184" i="56"/>
  <c r="B183" i="56"/>
  <c r="B182" i="56"/>
  <c r="B181" i="56"/>
  <c r="B180" i="56"/>
  <c r="B179" i="56"/>
  <c r="B178" i="56"/>
  <c r="B177" i="56"/>
  <c r="B176" i="56"/>
  <c r="B175" i="56"/>
  <c r="B174" i="56"/>
  <c r="B173" i="56"/>
  <c r="B172" i="56"/>
  <c r="B171" i="56"/>
  <c r="B170" i="56"/>
  <c r="B169" i="56"/>
  <c r="B168" i="56"/>
  <c r="B167" i="56"/>
  <c r="B166" i="56"/>
  <c r="B165" i="56"/>
  <c r="B164" i="56"/>
  <c r="B163" i="56"/>
  <c r="B162" i="56"/>
  <c r="B161" i="56"/>
  <c r="B160" i="56"/>
  <c r="B159" i="56"/>
  <c r="B158" i="56"/>
  <c r="B157" i="56"/>
  <c r="B156" i="56"/>
  <c r="B155" i="56"/>
  <c r="B154" i="56"/>
  <c r="B153" i="56"/>
  <c r="B152" i="56"/>
  <c r="B151" i="56"/>
  <c r="B150" i="56"/>
  <c r="B149" i="56"/>
  <c r="B148" i="56"/>
  <c r="B147" i="56"/>
  <c r="B146" i="56"/>
  <c r="B145" i="56"/>
  <c r="B144" i="56"/>
  <c r="B143" i="56"/>
  <c r="B142" i="56"/>
  <c r="B141" i="56"/>
  <c r="B140" i="56"/>
  <c r="B139" i="56"/>
  <c r="B138" i="56"/>
  <c r="B137" i="56"/>
  <c r="B136" i="56"/>
  <c r="B135" i="56"/>
  <c r="B134" i="56"/>
  <c r="B133" i="56"/>
  <c r="B132" i="56"/>
  <c r="B131" i="56"/>
  <c r="B130" i="56"/>
  <c r="B129" i="56"/>
  <c r="B128" i="56"/>
  <c r="B127" i="56"/>
  <c r="B126" i="56"/>
  <c r="B125" i="56"/>
  <c r="B124" i="56"/>
  <c r="B123" i="56"/>
  <c r="B122" i="56"/>
  <c r="B121" i="56"/>
  <c r="B120" i="56"/>
  <c r="B119" i="56"/>
  <c r="B118" i="56"/>
  <c r="B117" i="56"/>
  <c r="B116" i="56"/>
  <c r="B115" i="56"/>
  <c r="B114" i="56"/>
  <c r="B113" i="56"/>
  <c r="B112" i="56"/>
  <c r="B111" i="56"/>
  <c r="B110" i="56"/>
  <c r="B109" i="56"/>
  <c r="B108" i="56"/>
  <c r="B107" i="56"/>
  <c r="B106" i="56"/>
  <c r="B105" i="56"/>
  <c r="B104" i="56"/>
  <c r="B103" i="56"/>
  <c r="B102" i="56"/>
  <c r="B101" i="56"/>
  <c r="B100" i="56"/>
  <c r="B99" i="56"/>
  <c r="B98" i="56"/>
  <c r="B97" i="56"/>
  <c r="B96" i="56"/>
  <c r="B95" i="56"/>
  <c r="B94" i="56"/>
  <c r="B93" i="56"/>
  <c r="B92" i="56"/>
  <c r="B91" i="56"/>
  <c r="B90" i="56"/>
  <c r="B89" i="56"/>
  <c r="B88" i="56"/>
  <c r="B87" i="56"/>
  <c r="B86" i="56"/>
  <c r="B85" i="56"/>
  <c r="B84" i="56"/>
  <c r="B83" i="56"/>
  <c r="B82" i="56"/>
  <c r="B81" i="56"/>
  <c r="B80" i="56"/>
  <c r="B79" i="56"/>
  <c r="B78" i="56"/>
  <c r="B77" i="56"/>
  <c r="B76" i="56"/>
  <c r="B75" i="56"/>
  <c r="B74" i="56"/>
  <c r="B73" i="56"/>
  <c r="B72" i="56"/>
  <c r="B71" i="56"/>
  <c r="B70" i="56"/>
  <c r="B69" i="56"/>
  <c r="B68" i="56"/>
  <c r="B67" i="56"/>
  <c r="B66" i="56"/>
  <c r="B65" i="56"/>
  <c r="B64" i="56"/>
  <c r="B63" i="56"/>
  <c r="B62" i="56"/>
  <c r="B61" i="56"/>
  <c r="B60" i="56"/>
  <c r="B59" i="56"/>
  <c r="B58" i="56"/>
  <c r="B57" i="56"/>
  <c r="B56" i="56"/>
  <c r="B55" i="56"/>
  <c r="B54" i="56"/>
  <c r="B53" i="56"/>
  <c r="B52" i="56"/>
  <c r="B51" i="56"/>
  <c r="B50" i="56"/>
  <c r="B49" i="56"/>
  <c r="B48" i="56"/>
  <c r="B47" i="56"/>
  <c r="B46" i="56"/>
  <c r="B45" i="56"/>
  <c r="B44" i="56"/>
  <c r="B43" i="56"/>
  <c r="B42" i="56"/>
  <c r="B41" i="56"/>
  <c r="B40" i="56"/>
  <c r="B39" i="56"/>
  <c r="B38" i="56"/>
  <c r="B37" i="56"/>
  <c r="B36" i="56"/>
  <c r="B35" i="56"/>
  <c r="B34" i="56"/>
  <c r="B33" i="56"/>
  <c r="B32" i="56"/>
  <c r="B31" i="56"/>
  <c r="B30" i="56"/>
  <c r="B29" i="56"/>
  <c r="B28" i="56"/>
  <c r="B27" i="56"/>
  <c r="B26" i="56"/>
  <c r="B25" i="56"/>
  <c r="B24" i="56"/>
  <c r="B23" i="56"/>
  <c r="B22" i="56"/>
  <c r="B21" i="56"/>
  <c r="B20" i="56"/>
  <c r="B19" i="56"/>
  <c r="B18" i="56"/>
  <c r="B17" i="56"/>
  <c r="B16" i="56"/>
  <c r="B15" i="56"/>
  <c r="B14" i="56"/>
  <c r="B13" i="56"/>
  <c r="B12" i="56"/>
  <c r="B11" i="56"/>
  <c r="B10" i="56"/>
  <c r="B9" i="56"/>
  <c r="B8" i="56"/>
  <c r="B7" i="56"/>
  <c r="B6" i="56"/>
  <c r="B5" i="56"/>
  <c r="B4" i="56"/>
  <c r="B3" i="56"/>
  <c r="B2" i="56"/>
  <c r="F245" i="55"/>
  <c r="E245" i="55"/>
  <c r="D245" i="55"/>
  <c r="C245" i="55"/>
  <c r="B245" i="55"/>
  <c r="F244" i="55"/>
  <c r="E244" i="55"/>
  <c r="H244" i="55" s="1"/>
  <c r="D244" i="55"/>
  <c r="C244" i="55"/>
  <c r="B244" i="55"/>
  <c r="G244" i="55" s="1"/>
  <c r="H243" i="55"/>
  <c r="F243" i="55"/>
  <c r="E243" i="55"/>
  <c r="D243" i="55"/>
  <c r="C243" i="55"/>
  <c r="G243" i="55" s="1"/>
  <c r="B243" i="55"/>
  <c r="F242" i="55"/>
  <c r="E242" i="55"/>
  <c r="D242" i="55"/>
  <c r="C242" i="55"/>
  <c r="G242" i="55" s="1"/>
  <c r="B242" i="55"/>
  <c r="F241" i="55"/>
  <c r="E241" i="55"/>
  <c r="D241" i="55"/>
  <c r="C241" i="55"/>
  <c r="B241" i="55"/>
  <c r="F240" i="55"/>
  <c r="E240" i="55"/>
  <c r="H240" i="55" s="1"/>
  <c r="D240" i="55"/>
  <c r="C240" i="55"/>
  <c r="B240" i="55"/>
  <c r="G240" i="55" s="1"/>
  <c r="H239" i="55"/>
  <c r="F239" i="55"/>
  <c r="E239" i="55"/>
  <c r="D239" i="55"/>
  <c r="C239" i="55"/>
  <c r="B239" i="55"/>
  <c r="F238" i="55"/>
  <c r="E238" i="55"/>
  <c r="D238" i="55"/>
  <c r="C238" i="55"/>
  <c r="B238" i="55"/>
  <c r="H238" i="55" s="1"/>
  <c r="F237" i="55"/>
  <c r="E237" i="55"/>
  <c r="D237" i="55"/>
  <c r="C237" i="55"/>
  <c r="B237" i="55"/>
  <c r="F236" i="55"/>
  <c r="E236" i="55"/>
  <c r="H236" i="55" s="1"/>
  <c r="D236" i="55"/>
  <c r="C236" i="55"/>
  <c r="B236" i="55"/>
  <c r="G236" i="55" s="1"/>
  <c r="H235" i="55"/>
  <c r="F235" i="55"/>
  <c r="E235" i="55"/>
  <c r="D235" i="55"/>
  <c r="C235" i="55"/>
  <c r="G235" i="55" s="1"/>
  <c r="B235" i="55"/>
  <c r="F234" i="55"/>
  <c r="E234" i="55"/>
  <c r="D234" i="55"/>
  <c r="C234" i="55"/>
  <c r="G234" i="55" s="1"/>
  <c r="B234" i="55"/>
  <c r="F233" i="55"/>
  <c r="E233" i="55"/>
  <c r="D233" i="55"/>
  <c r="C233" i="55"/>
  <c r="B233" i="55"/>
  <c r="F232" i="55"/>
  <c r="E232" i="55"/>
  <c r="H232" i="55" s="1"/>
  <c r="D232" i="55"/>
  <c r="C232" i="55"/>
  <c r="B232" i="55"/>
  <c r="G232" i="55" s="1"/>
  <c r="H231" i="55"/>
  <c r="F231" i="55"/>
  <c r="E231" i="55"/>
  <c r="D231" i="55"/>
  <c r="C231" i="55"/>
  <c r="B231" i="55"/>
  <c r="F230" i="55"/>
  <c r="E230" i="55"/>
  <c r="D230" i="55"/>
  <c r="C230" i="55"/>
  <c r="B230" i="55"/>
  <c r="H230" i="55" s="1"/>
  <c r="F229" i="55"/>
  <c r="E229" i="55"/>
  <c r="D229" i="55"/>
  <c r="C229" i="55"/>
  <c r="B229" i="55"/>
  <c r="F228" i="55"/>
  <c r="E228" i="55"/>
  <c r="H228" i="55" s="1"/>
  <c r="D228" i="55"/>
  <c r="C228" i="55"/>
  <c r="B228" i="55"/>
  <c r="G228" i="55" s="1"/>
  <c r="H227" i="55"/>
  <c r="F227" i="55"/>
  <c r="E227" i="55"/>
  <c r="D227" i="55"/>
  <c r="C227" i="55"/>
  <c r="G227" i="55" s="1"/>
  <c r="B227" i="55"/>
  <c r="F226" i="55"/>
  <c r="E226" i="55"/>
  <c r="D226" i="55"/>
  <c r="C226" i="55"/>
  <c r="G226" i="55" s="1"/>
  <c r="B226" i="55"/>
  <c r="F225" i="55"/>
  <c r="E225" i="55"/>
  <c r="D225" i="55"/>
  <c r="C225" i="55"/>
  <c r="B225" i="55"/>
  <c r="F224" i="55"/>
  <c r="E224" i="55"/>
  <c r="H224" i="55" s="1"/>
  <c r="D224" i="55"/>
  <c r="C224" i="55"/>
  <c r="B224" i="55"/>
  <c r="G224" i="55" s="1"/>
  <c r="H223" i="55"/>
  <c r="F223" i="55"/>
  <c r="E223" i="55"/>
  <c r="D223" i="55"/>
  <c r="C223" i="55"/>
  <c r="B223" i="55"/>
  <c r="F222" i="55"/>
  <c r="E222" i="55"/>
  <c r="D222" i="55"/>
  <c r="C222" i="55"/>
  <c r="B222" i="55"/>
  <c r="H222" i="55" s="1"/>
  <c r="F221" i="55"/>
  <c r="E221" i="55"/>
  <c r="D221" i="55"/>
  <c r="C221" i="55"/>
  <c r="B221" i="55"/>
  <c r="F220" i="55"/>
  <c r="E220" i="55"/>
  <c r="H220" i="55" s="1"/>
  <c r="D220" i="55"/>
  <c r="C220" i="55"/>
  <c r="B220" i="55"/>
  <c r="G220" i="55" s="1"/>
  <c r="H219" i="55"/>
  <c r="F219" i="55"/>
  <c r="E219" i="55"/>
  <c r="D219" i="55"/>
  <c r="C219" i="55"/>
  <c r="G219" i="55" s="1"/>
  <c r="B219" i="55"/>
  <c r="F218" i="55"/>
  <c r="E218" i="55"/>
  <c r="D218" i="55"/>
  <c r="C218" i="55"/>
  <c r="G218" i="55" s="1"/>
  <c r="B218" i="55"/>
  <c r="F217" i="55"/>
  <c r="E217" i="55"/>
  <c r="D217" i="55"/>
  <c r="C217" i="55"/>
  <c r="B217" i="55"/>
  <c r="F216" i="55"/>
  <c r="E216" i="55"/>
  <c r="H216" i="55" s="1"/>
  <c r="D216" i="55"/>
  <c r="C216" i="55"/>
  <c r="B216" i="55"/>
  <c r="G216" i="55" s="1"/>
  <c r="H215" i="55"/>
  <c r="F215" i="55"/>
  <c r="E215" i="55"/>
  <c r="D215" i="55"/>
  <c r="C215" i="55"/>
  <c r="B215" i="55"/>
  <c r="F214" i="55"/>
  <c r="E214" i="55"/>
  <c r="D214" i="55"/>
  <c r="C214" i="55"/>
  <c r="B214" i="55"/>
  <c r="H214" i="55" s="1"/>
  <c r="F213" i="55"/>
  <c r="E213" i="55"/>
  <c r="D213" i="55"/>
  <c r="C213" i="55"/>
  <c r="B213" i="55"/>
  <c r="F212" i="55"/>
  <c r="E212" i="55"/>
  <c r="H212" i="55" s="1"/>
  <c r="D212" i="55"/>
  <c r="C212" i="55"/>
  <c r="B212" i="55"/>
  <c r="G212" i="55" s="1"/>
  <c r="H211" i="55"/>
  <c r="F211" i="55"/>
  <c r="E211" i="55"/>
  <c r="D211" i="55"/>
  <c r="C211" i="55"/>
  <c r="G211" i="55" s="1"/>
  <c r="B211" i="55"/>
  <c r="F210" i="55"/>
  <c r="E210" i="55"/>
  <c r="D210" i="55"/>
  <c r="C210" i="55"/>
  <c r="G210" i="55" s="1"/>
  <c r="B210" i="55"/>
  <c r="F209" i="55"/>
  <c r="E209" i="55"/>
  <c r="D209" i="55"/>
  <c r="C209" i="55"/>
  <c r="B209" i="55"/>
  <c r="F208" i="55"/>
  <c r="E208" i="55"/>
  <c r="H208" i="55" s="1"/>
  <c r="D208" i="55"/>
  <c r="C208" i="55"/>
  <c r="B208" i="55"/>
  <c r="G208" i="55" s="1"/>
  <c r="H207" i="55"/>
  <c r="F207" i="55"/>
  <c r="E207" i="55"/>
  <c r="D207" i="55"/>
  <c r="C207" i="55"/>
  <c r="B207" i="55"/>
  <c r="F206" i="55"/>
  <c r="E206" i="55"/>
  <c r="D206" i="55"/>
  <c r="C206" i="55"/>
  <c r="B206" i="55"/>
  <c r="H206" i="55" s="1"/>
  <c r="F205" i="55"/>
  <c r="E205" i="55"/>
  <c r="D205" i="55"/>
  <c r="C205" i="55"/>
  <c r="B205" i="55"/>
  <c r="F204" i="55"/>
  <c r="E204" i="55"/>
  <c r="H204" i="55" s="1"/>
  <c r="D204" i="55"/>
  <c r="C204" i="55"/>
  <c r="B204" i="55"/>
  <c r="G204" i="55" s="1"/>
  <c r="H203" i="55"/>
  <c r="F203" i="55"/>
  <c r="E203" i="55"/>
  <c r="D203" i="55"/>
  <c r="C203" i="55"/>
  <c r="G203" i="55" s="1"/>
  <c r="B203" i="55"/>
  <c r="F202" i="55"/>
  <c r="E202" i="55"/>
  <c r="D202" i="55"/>
  <c r="C202" i="55"/>
  <c r="G202" i="55" s="1"/>
  <c r="B202" i="55"/>
  <c r="F201" i="55"/>
  <c r="E201" i="55"/>
  <c r="D201" i="55"/>
  <c r="C201" i="55"/>
  <c r="B201" i="55"/>
  <c r="F200" i="55"/>
  <c r="E200" i="55"/>
  <c r="H200" i="55" s="1"/>
  <c r="D200" i="55"/>
  <c r="C200" i="55"/>
  <c r="B200" i="55"/>
  <c r="G200" i="55" s="1"/>
  <c r="H199" i="55"/>
  <c r="F199" i="55"/>
  <c r="E199" i="55"/>
  <c r="D199" i="55"/>
  <c r="C199" i="55"/>
  <c r="B199" i="55"/>
  <c r="F198" i="55"/>
  <c r="E198" i="55"/>
  <c r="D198" i="55"/>
  <c r="C198" i="55"/>
  <c r="B198" i="55"/>
  <c r="H198" i="55" s="1"/>
  <c r="F197" i="55"/>
  <c r="E197" i="55"/>
  <c r="D197" i="55"/>
  <c r="C197" i="55"/>
  <c r="B197" i="55"/>
  <c r="F196" i="55"/>
  <c r="E196" i="55"/>
  <c r="H196" i="55" s="1"/>
  <c r="D196" i="55"/>
  <c r="C196" i="55"/>
  <c r="B196" i="55"/>
  <c r="G196" i="55" s="1"/>
  <c r="H195" i="55"/>
  <c r="F195" i="55"/>
  <c r="E195" i="55"/>
  <c r="D195" i="55"/>
  <c r="C195" i="55"/>
  <c r="G195" i="55" s="1"/>
  <c r="B195" i="55"/>
  <c r="F194" i="55"/>
  <c r="E194" i="55"/>
  <c r="D194" i="55"/>
  <c r="C194" i="55"/>
  <c r="G194" i="55" s="1"/>
  <c r="B194" i="55"/>
  <c r="F193" i="55"/>
  <c r="E193" i="55"/>
  <c r="D193" i="55"/>
  <c r="C193" i="55"/>
  <c r="B193" i="55"/>
  <c r="F192" i="55"/>
  <c r="E192" i="55"/>
  <c r="H192" i="55" s="1"/>
  <c r="D192" i="55"/>
  <c r="C192" i="55"/>
  <c r="B192" i="55"/>
  <c r="G192" i="55" s="1"/>
  <c r="H191" i="55"/>
  <c r="F191" i="55"/>
  <c r="E191" i="55"/>
  <c r="D191" i="55"/>
  <c r="C191" i="55"/>
  <c r="B191" i="55"/>
  <c r="F190" i="55"/>
  <c r="E190" i="55"/>
  <c r="D190" i="55"/>
  <c r="C190" i="55"/>
  <c r="B190" i="55"/>
  <c r="H190" i="55" s="1"/>
  <c r="F189" i="55"/>
  <c r="E189" i="55"/>
  <c r="D189" i="55"/>
  <c r="C189" i="55"/>
  <c r="B189" i="55"/>
  <c r="F188" i="55"/>
  <c r="E188" i="55"/>
  <c r="H188" i="55" s="1"/>
  <c r="D188" i="55"/>
  <c r="C188" i="55"/>
  <c r="B188" i="55"/>
  <c r="G188" i="55" s="1"/>
  <c r="H187" i="55"/>
  <c r="F187" i="55"/>
  <c r="E187" i="55"/>
  <c r="D187" i="55"/>
  <c r="C187" i="55"/>
  <c r="G187" i="55" s="1"/>
  <c r="B187" i="55"/>
  <c r="F186" i="55"/>
  <c r="E186" i="55"/>
  <c r="D186" i="55"/>
  <c r="C186" i="55"/>
  <c r="G186" i="55" s="1"/>
  <c r="B186" i="55"/>
  <c r="F185" i="55"/>
  <c r="E185" i="55"/>
  <c r="D185" i="55"/>
  <c r="C185" i="55"/>
  <c r="B185" i="55"/>
  <c r="F184" i="55"/>
  <c r="E184" i="55"/>
  <c r="H184" i="55" s="1"/>
  <c r="D184" i="55"/>
  <c r="C184" i="55"/>
  <c r="B184" i="55"/>
  <c r="G184" i="55" s="1"/>
  <c r="H183" i="55"/>
  <c r="F183" i="55"/>
  <c r="E183" i="55"/>
  <c r="D183" i="55"/>
  <c r="C183" i="55"/>
  <c r="B183" i="55"/>
  <c r="F182" i="55"/>
  <c r="E182" i="55"/>
  <c r="D182" i="55"/>
  <c r="C182" i="55"/>
  <c r="B182" i="55"/>
  <c r="H182" i="55" s="1"/>
  <c r="F181" i="55"/>
  <c r="E181" i="55"/>
  <c r="D181" i="55"/>
  <c r="C181" i="55"/>
  <c r="B181" i="55"/>
  <c r="F180" i="55"/>
  <c r="E180" i="55"/>
  <c r="H180" i="55" s="1"/>
  <c r="D180" i="55"/>
  <c r="C180" i="55"/>
  <c r="B180" i="55"/>
  <c r="G180" i="55" s="1"/>
  <c r="H179" i="55"/>
  <c r="F179" i="55"/>
  <c r="E179" i="55"/>
  <c r="D179" i="55"/>
  <c r="C179" i="55"/>
  <c r="G179" i="55" s="1"/>
  <c r="B179" i="55"/>
  <c r="F178" i="55"/>
  <c r="E178" i="55"/>
  <c r="D178" i="55"/>
  <c r="C178" i="55"/>
  <c r="G178" i="55" s="1"/>
  <c r="B178" i="55"/>
  <c r="F177" i="55"/>
  <c r="E177" i="55"/>
  <c r="D177" i="55"/>
  <c r="C177" i="55"/>
  <c r="B177" i="55"/>
  <c r="F176" i="55"/>
  <c r="E176" i="55"/>
  <c r="H176" i="55" s="1"/>
  <c r="D176" i="55"/>
  <c r="C176" i="55"/>
  <c r="B176" i="55"/>
  <c r="G176" i="55" s="1"/>
  <c r="H175" i="55"/>
  <c r="F175" i="55"/>
  <c r="E175" i="55"/>
  <c r="D175" i="55"/>
  <c r="C175" i="55"/>
  <c r="B175" i="55"/>
  <c r="F174" i="55"/>
  <c r="E174" i="55"/>
  <c r="D174" i="55"/>
  <c r="C174" i="55"/>
  <c r="B174" i="55"/>
  <c r="H174" i="55" s="1"/>
  <c r="F173" i="55"/>
  <c r="E173" i="55"/>
  <c r="D173" i="55"/>
  <c r="C173" i="55"/>
  <c r="B173" i="55"/>
  <c r="F172" i="55"/>
  <c r="E172" i="55"/>
  <c r="H172" i="55" s="1"/>
  <c r="D172" i="55"/>
  <c r="C172" i="55"/>
  <c r="B172" i="55"/>
  <c r="G172" i="55" s="1"/>
  <c r="H171" i="55"/>
  <c r="F171" i="55"/>
  <c r="E171" i="55"/>
  <c r="D171" i="55"/>
  <c r="C171" i="55"/>
  <c r="G171" i="55" s="1"/>
  <c r="B171" i="55"/>
  <c r="F170" i="55"/>
  <c r="E170" i="55"/>
  <c r="D170" i="55"/>
  <c r="C170" i="55"/>
  <c r="G170" i="55" s="1"/>
  <c r="B170" i="55"/>
  <c r="F169" i="55"/>
  <c r="E169" i="55"/>
  <c r="D169" i="55"/>
  <c r="C169" i="55"/>
  <c r="B169" i="55"/>
  <c r="F168" i="55"/>
  <c r="E168" i="55"/>
  <c r="H168" i="55" s="1"/>
  <c r="D168" i="55"/>
  <c r="C168" i="55"/>
  <c r="B168" i="55"/>
  <c r="G168" i="55" s="1"/>
  <c r="H167" i="55"/>
  <c r="F167" i="55"/>
  <c r="E167" i="55"/>
  <c r="D167" i="55"/>
  <c r="C167" i="55"/>
  <c r="B167" i="55"/>
  <c r="F166" i="55"/>
  <c r="E166" i="55"/>
  <c r="D166" i="55"/>
  <c r="C166" i="55"/>
  <c r="B166" i="55"/>
  <c r="H166" i="55" s="1"/>
  <c r="F165" i="55"/>
  <c r="E165" i="55"/>
  <c r="D165" i="55"/>
  <c r="C165" i="55"/>
  <c r="B165" i="55"/>
  <c r="F164" i="55"/>
  <c r="E164" i="55"/>
  <c r="H164" i="55" s="1"/>
  <c r="D164" i="55"/>
  <c r="C164" i="55"/>
  <c r="B164" i="55"/>
  <c r="G164" i="55" s="1"/>
  <c r="H163" i="55"/>
  <c r="F163" i="55"/>
  <c r="E163" i="55"/>
  <c r="D163" i="55"/>
  <c r="C163" i="55"/>
  <c r="G163" i="55" s="1"/>
  <c r="B163" i="55"/>
  <c r="F162" i="55"/>
  <c r="E162" i="55"/>
  <c r="D162" i="55"/>
  <c r="C162" i="55"/>
  <c r="G162" i="55" s="1"/>
  <c r="B162" i="55"/>
  <c r="F161" i="55"/>
  <c r="E161" i="55"/>
  <c r="D161" i="55"/>
  <c r="C161" i="55"/>
  <c r="B161" i="55"/>
  <c r="F160" i="55"/>
  <c r="E160" i="55"/>
  <c r="H160" i="55" s="1"/>
  <c r="D160" i="55"/>
  <c r="C160" i="55"/>
  <c r="B160" i="55"/>
  <c r="G160" i="55" s="1"/>
  <c r="H159" i="55"/>
  <c r="F159" i="55"/>
  <c r="E159" i="55"/>
  <c r="D159" i="55"/>
  <c r="C159" i="55"/>
  <c r="B159" i="55"/>
  <c r="F158" i="55"/>
  <c r="E158" i="55"/>
  <c r="D158" i="55"/>
  <c r="C158" i="55"/>
  <c r="B158" i="55"/>
  <c r="H158" i="55" s="1"/>
  <c r="F157" i="55"/>
  <c r="E157" i="55"/>
  <c r="D157" i="55"/>
  <c r="C157" i="55"/>
  <c r="B157" i="55"/>
  <c r="F156" i="55"/>
  <c r="E156" i="55"/>
  <c r="H156" i="55" s="1"/>
  <c r="D156" i="55"/>
  <c r="C156" i="55"/>
  <c r="B156" i="55"/>
  <c r="G156" i="55" s="1"/>
  <c r="H155" i="55"/>
  <c r="F155" i="55"/>
  <c r="E155" i="55"/>
  <c r="D155" i="55"/>
  <c r="C155" i="55"/>
  <c r="G155" i="55" s="1"/>
  <c r="B155" i="55"/>
  <c r="F154" i="55"/>
  <c r="E154" i="55"/>
  <c r="D154" i="55"/>
  <c r="C154" i="55"/>
  <c r="G154" i="55" s="1"/>
  <c r="B154" i="55"/>
  <c r="F153" i="55"/>
  <c r="E153" i="55"/>
  <c r="D153" i="55"/>
  <c r="C153" i="55"/>
  <c r="B153" i="55"/>
  <c r="F152" i="55"/>
  <c r="E152" i="55"/>
  <c r="H152" i="55" s="1"/>
  <c r="D152" i="55"/>
  <c r="C152" i="55"/>
  <c r="B152" i="55"/>
  <c r="G152" i="55" s="1"/>
  <c r="H151" i="55"/>
  <c r="F151" i="55"/>
  <c r="E151" i="55"/>
  <c r="D151" i="55"/>
  <c r="C151" i="55"/>
  <c r="B151" i="55"/>
  <c r="F150" i="55"/>
  <c r="E150" i="55"/>
  <c r="D150" i="55"/>
  <c r="C150" i="55"/>
  <c r="B150" i="55"/>
  <c r="H150" i="55" s="1"/>
  <c r="F149" i="55"/>
  <c r="E149" i="55"/>
  <c r="D149" i="55"/>
  <c r="C149" i="55"/>
  <c r="B149" i="55"/>
  <c r="F148" i="55"/>
  <c r="E148" i="55"/>
  <c r="H148" i="55" s="1"/>
  <c r="D148" i="55"/>
  <c r="C148" i="55"/>
  <c r="B148" i="55"/>
  <c r="G148" i="55" s="1"/>
  <c r="H147" i="55"/>
  <c r="F147" i="55"/>
  <c r="E147" i="55"/>
  <c r="D147" i="55"/>
  <c r="C147" i="55"/>
  <c r="G147" i="55" s="1"/>
  <c r="B147" i="55"/>
  <c r="F146" i="55"/>
  <c r="E146" i="55"/>
  <c r="D146" i="55"/>
  <c r="C146" i="55"/>
  <c r="G146" i="55" s="1"/>
  <c r="B146" i="55"/>
  <c r="F145" i="55"/>
  <c r="E145" i="55"/>
  <c r="D145" i="55"/>
  <c r="C145" i="55"/>
  <c r="B145" i="55"/>
  <c r="F144" i="55"/>
  <c r="E144" i="55"/>
  <c r="H144" i="55" s="1"/>
  <c r="D144" i="55"/>
  <c r="C144" i="55"/>
  <c r="B144" i="55"/>
  <c r="G144" i="55" s="1"/>
  <c r="H143" i="55"/>
  <c r="F143" i="55"/>
  <c r="E143" i="55"/>
  <c r="D143" i="55"/>
  <c r="C143" i="55"/>
  <c r="B143" i="55"/>
  <c r="F142" i="55"/>
  <c r="E142" i="55"/>
  <c r="D142" i="55"/>
  <c r="C142" i="55"/>
  <c r="B142" i="55"/>
  <c r="H142" i="55" s="1"/>
  <c r="F141" i="55"/>
  <c r="E141" i="55"/>
  <c r="D141" i="55"/>
  <c r="C141" i="55"/>
  <c r="B141" i="55"/>
  <c r="F140" i="55"/>
  <c r="E140" i="55"/>
  <c r="H140" i="55" s="1"/>
  <c r="D140" i="55"/>
  <c r="C140" i="55"/>
  <c r="B140" i="55"/>
  <c r="H139" i="55"/>
  <c r="F139" i="55"/>
  <c r="E139" i="55"/>
  <c r="D139" i="55"/>
  <c r="C139" i="55"/>
  <c r="G139" i="55" s="1"/>
  <c r="B139" i="55"/>
  <c r="F138" i="55"/>
  <c r="E138" i="55"/>
  <c r="D138" i="55"/>
  <c r="C138" i="55"/>
  <c r="G138" i="55" s="1"/>
  <c r="B138" i="55"/>
  <c r="F137" i="55"/>
  <c r="E137" i="55"/>
  <c r="D137" i="55"/>
  <c r="C137" i="55"/>
  <c r="B137" i="55"/>
  <c r="F136" i="55"/>
  <c r="E136" i="55"/>
  <c r="H136" i="55" s="1"/>
  <c r="D136" i="55"/>
  <c r="C136" i="55"/>
  <c r="B136" i="55"/>
  <c r="H135" i="55"/>
  <c r="F135" i="55"/>
  <c r="E135" i="55"/>
  <c r="D135" i="55"/>
  <c r="C135" i="55"/>
  <c r="B135" i="55"/>
  <c r="F134" i="55"/>
  <c r="E134" i="55"/>
  <c r="D134" i="55"/>
  <c r="C134" i="55"/>
  <c r="B134" i="55"/>
  <c r="H134" i="55" s="1"/>
  <c r="F133" i="55"/>
  <c r="E133" i="55"/>
  <c r="D133" i="55"/>
  <c r="C133" i="55"/>
  <c r="B133" i="55"/>
  <c r="F132" i="55"/>
  <c r="E132" i="55"/>
  <c r="H132" i="55" s="1"/>
  <c r="D132" i="55"/>
  <c r="C132" i="55"/>
  <c r="B132" i="55"/>
  <c r="H131" i="55"/>
  <c r="F131" i="55"/>
  <c r="E131" i="55"/>
  <c r="D131" i="55"/>
  <c r="C131" i="55"/>
  <c r="G131" i="55" s="1"/>
  <c r="B131" i="55"/>
  <c r="F130" i="55"/>
  <c r="E130" i="55"/>
  <c r="D130" i="55"/>
  <c r="C130" i="55"/>
  <c r="G130" i="55" s="1"/>
  <c r="B130" i="55"/>
  <c r="F129" i="55"/>
  <c r="E129" i="55"/>
  <c r="D129" i="55"/>
  <c r="C129" i="55"/>
  <c r="B129" i="55"/>
  <c r="F128" i="55"/>
  <c r="E128" i="55"/>
  <c r="H128" i="55" s="1"/>
  <c r="D128" i="55"/>
  <c r="C128" i="55"/>
  <c r="B128" i="55"/>
  <c r="H127" i="55"/>
  <c r="F127" i="55"/>
  <c r="E127" i="55"/>
  <c r="D127" i="55"/>
  <c r="C127" i="55"/>
  <c r="B127" i="55"/>
  <c r="F126" i="55"/>
  <c r="E126" i="55"/>
  <c r="D126" i="55"/>
  <c r="C126" i="55"/>
  <c r="B126" i="55"/>
  <c r="H126" i="55" s="1"/>
  <c r="F125" i="55"/>
  <c r="E125" i="55"/>
  <c r="D125" i="55"/>
  <c r="C125" i="55"/>
  <c r="B125" i="55"/>
  <c r="F124" i="55"/>
  <c r="E124" i="55"/>
  <c r="H124" i="55" s="1"/>
  <c r="D124" i="55"/>
  <c r="C124" i="55"/>
  <c r="B124" i="55"/>
  <c r="H123" i="55"/>
  <c r="F123" i="55"/>
  <c r="E123" i="55"/>
  <c r="D123" i="55"/>
  <c r="C123" i="55"/>
  <c r="G123" i="55" s="1"/>
  <c r="B123" i="55"/>
  <c r="F122" i="55"/>
  <c r="E122" i="55"/>
  <c r="D122" i="55"/>
  <c r="C122" i="55"/>
  <c r="G122" i="55" s="1"/>
  <c r="B122" i="55"/>
  <c r="F121" i="55"/>
  <c r="E121" i="55"/>
  <c r="D121" i="55"/>
  <c r="C121" i="55"/>
  <c r="B121" i="55"/>
  <c r="F120" i="55"/>
  <c r="E120" i="55"/>
  <c r="H120" i="55" s="1"/>
  <c r="D120" i="55"/>
  <c r="C120" i="55"/>
  <c r="B120" i="55"/>
  <c r="H119" i="55"/>
  <c r="F119" i="55"/>
  <c r="E119" i="55"/>
  <c r="D119" i="55"/>
  <c r="C119" i="55"/>
  <c r="B119" i="55"/>
  <c r="F118" i="55"/>
  <c r="E118" i="55"/>
  <c r="D118" i="55"/>
  <c r="C118" i="55"/>
  <c r="B118" i="55"/>
  <c r="H118" i="55" s="1"/>
  <c r="F117" i="55"/>
  <c r="E117" i="55"/>
  <c r="D117" i="55"/>
  <c r="C117" i="55"/>
  <c r="B117" i="55"/>
  <c r="F116" i="55"/>
  <c r="E116" i="55"/>
  <c r="H116" i="55" s="1"/>
  <c r="D116" i="55"/>
  <c r="C116" i="55"/>
  <c r="B116" i="55"/>
  <c r="H115" i="55"/>
  <c r="F115" i="55"/>
  <c r="E115" i="55"/>
  <c r="D115" i="55"/>
  <c r="C115" i="55"/>
  <c r="G115" i="55" s="1"/>
  <c r="B115" i="55"/>
  <c r="F114" i="55"/>
  <c r="E114" i="55"/>
  <c r="D114" i="55"/>
  <c r="C114" i="55"/>
  <c r="G114" i="55" s="1"/>
  <c r="B114" i="55"/>
  <c r="F113" i="55"/>
  <c r="E113" i="55"/>
  <c r="D113" i="55"/>
  <c r="C113" i="55"/>
  <c r="B113" i="55"/>
  <c r="F112" i="55"/>
  <c r="E112" i="55"/>
  <c r="H112" i="55" s="1"/>
  <c r="D112" i="55"/>
  <c r="C112" i="55"/>
  <c r="B112" i="55"/>
  <c r="H111" i="55"/>
  <c r="F111" i="55"/>
  <c r="E111" i="55"/>
  <c r="D111" i="55"/>
  <c r="C111" i="55"/>
  <c r="B111" i="55"/>
  <c r="F110" i="55"/>
  <c r="E110" i="55"/>
  <c r="D110" i="55"/>
  <c r="C110" i="55"/>
  <c r="B110" i="55"/>
  <c r="H110" i="55" s="1"/>
  <c r="F109" i="55"/>
  <c r="E109" i="55"/>
  <c r="D109" i="55"/>
  <c r="C109" i="55"/>
  <c r="B109" i="55"/>
  <c r="F108" i="55"/>
  <c r="E108" i="55"/>
  <c r="H108" i="55" s="1"/>
  <c r="D108" i="55"/>
  <c r="C108" i="55"/>
  <c r="B108" i="55"/>
  <c r="H107" i="55"/>
  <c r="F107" i="55"/>
  <c r="E107" i="55"/>
  <c r="D107" i="55"/>
  <c r="C107" i="55"/>
  <c r="G107" i="55" s="1"/>
  <c r="B107" i="55"/>
  <c r="F106" i="55"/>
  <c r="E106" i="55"/>
  <c r="D106" i="55"/>
  <c r="C106" i="55"/>
  <c r="G106" i="55" s="1"/>
  <c r="B106" i="55"/>
  <c r="F105" i="55"/>
  <c r="E105" i="55"/>
  <c r="D105" i="55"/>
  <c r="C105" i="55"/>
  <c r="B105" i="55"/>
  <c r="F104" i="55"/>
  <c r="E104" i="55"/>
  <c r="H104" i="55" s="1"/>
  <c r="D104" i="55"/>
  <c r="C104" i="55"/>
  <c r="B104" i="55"/>
  <c r="H103" i="55"/>
  <c r="F103" i="55"/>
  <c r="E103" i="55"/>
  <c r="D103" i="55"/>
  <c r="C103" i="55"/>
  <c r="B103" i="55"/>
  <c r="F102" i="55"/>
  <c r="E102" i="55"/>
  <c r="D102" i="55"/>
  <c r="C102" i="55"/>
  <c r="B102" i="55"/>
  <c r="H102" i="55" s="1"/>
  <c r="F101" i="55"/>
  <c r="E101" i="55"/>
  <c r="D101" i="55"/>
  <c r="C101" i="55"/>
  <c r="B101" i="55"/>
  <c r="F100" i="55"/>
  <c r="E100" i="55"/>
  <c r="H100" i="55" s="1"/>
  <c r="D100" i="55"/>
  <c r="C100" i="55"/>
  <c r="B100" i="55"/>
  <c r="H99" i="55"/>
  <c r="F99" i="55"/>
  <c r="E99" i="55"/>
  <c r="D99" i="55"/>
  <c r="C99" i="55"/>
  <c r="G99" i="55" s="1"/>
  <c r="B99" i="55"/>
  <c r="F98" i="55"/>
  <c r="E98" i="55"/>
  <c r="D98" i="55"/>
  <c r="C98" i="55"/>
  <c r="G98" i="55" s="1"/>
  <c r="B98" i="55"/>
  <c r="F97" i="55"/>
  <c r="E97" i="55"/>
  <c r="D97" i="55"/>
  <c r="C97" i="55"/>
  <c r="B97" i="55"/>
  <c r="F96" i="55"/>
  <c r="E96" i="55"/>
  <c r="H96" i="55" s="1"/>
  <c r="D96" i="55"/>
  <c r="C96" i="55"/>
  <c r="B96" i="55"/>
  <c r="H95" i="55"/>
  <c r="F95" i="55"/>
  <c r="E95" i="55"/>
  <c r="D95" i="55"/>
  <c r="C95" i="55"/>
  <c r="B95" i="55"/>
  <c r="F94" i="55"/>
  <c r="E94" i="55"/>
  <c r="D94" i="55"/>
  <c r="C94" i="55"/>
  <c r="B94" i="55"/>
  <c r="H94" i="55" s="1"/>
  <c r="F93" i="55"/>
  <c r="E93" i="55"/>
  <c r="D93" i="55"/>
  <c r="C93" i="55"/>
  <c r="B93" i="55"/>
  <c r="F92" i="55"/>
  <c r="E92" i="55"/>
  <c r="H92" i="55" s="1"/>
  <c r="D92" i="55"/>
  <c r="C92" i="55"/>
  <c r="B92" i="55"/>
  <c r="H91" i="55"/>
  <c r="F91" i="55"/>
  <c r="E91" i="55"/>
  <c r="D91" i="55"/>
  <c r="C91" i="55"/>
  <c r="G91" i="55" s="1"/>
  <c r="B91" i="55"/>
  <c r="F90" i="55"/>
  <c r="E90" i="55"/>
  <c r="D90" i="55"/>
  <c r="C90" i="55"/>
  <c r="G90" i="55" s="1"/>
  <c r="B90" i="55"/>
  <c r="F89" i="55"/>
  <c r="E89" i="55"/>
  <c r="D89" i="55"/>
  <c r="C89" i="55"/>
  <c r="B89" i="55"/>
  <c r="F88" i="55"/>
  <c r="E88" i="55"/>
  <c r="H88" i="55" s="1"/>
  <c r="D88" i="55"/>
  <c r="C88" i="55"/>
  <c r="B88" i="55"/>
  <c r="H87" i="55"/>
  <c r="F87" i="55"/>
  <c r="E87" i="55"/>
  <c r="D87" i="55"/>
  <c r="C87" i="55"/>
  <c r="B87" i="55"/>
  <c r="F86" i="55"/>
  <c r="E86" i="55"/>
  <c r="D86" i="55"/>
  <c r="C86" i="55"/>
  <c r="B86" i="55"/>
  <c r="H86" i="55" s="1"/>
  <c r="F85" i="55"/>
  <c r="E85" i="55"/>
  <c r="D85" i="55"/>
  <c r="C85" i="55"/>
  <c r="B85" i="55"/>
  <c r="F84" i="55"/>
  <c r="E84" i="55"/>
  <c r="H84" i="55" s="1"/>
  <c r="D84" i="55"/>
  <c r="C84" i="55"/>
  <c r="B84" i="55"/>
  <c r="H83" i="55"/>
  <c r="F83" i="55"/>
  <c r="E83" i="55"/>
  <c r="D83" i="55"/>
  <c r="C83" i="55"/>
  <c r="G83" i="55" s="1"/>
  <c r="B83" i="55"/>
  <c r="F82" i="55"/>
  <c r="E82" i="55"/>
  <c r="D82" i="55"/>
  <c r="C82" i="55"/>
  <c r="G82" i="55" s="1"/>
  <c r="B82" i="55"/>
  <c r="F81" i="55"/>
  <c r="E81" i="55"/>
  <c r="D81" i="55"/>
  <c r="C81" i="55"/>
  <c r="B81" i="55"/>
  <c r="F80" i="55"/>
  <c r="E80" i="55"/>
  <c r="H80" i="55" s="1"/>
  <c r="D80" i="55"/>
  <c r="C80" i="55"/>
  <c r="B80" i="55"/>
  <c r="H79" i="55"/>
  <c r="F79" i="55"/>
  <c r="E79" i="55"/>
  <c r="D79" i="55"/>
  <c r="C79" i="55"/>
  <c r="B79" i="55"/>
  <c r="F78" i="55"/>
  <c r="E78" i="55"/>
  <c r="D78" i="55"/>
  <c r="C78" i="55"/>
  <c r="B78" i="55"/>
  <c r="H78" i="55" s="1"/>
  <c r="F77" i="55"/>
  <c r="E77" i="55"/>
  <c r="D77" i="55"/>
  <c r="C77" i="55"/>
  <c r="H77" i="55" s="1"/>
  <c r="B77" i="55"/>
  <c r="F76" i="55"/>
  <c r="E76" i="55"/>
  <c r="D76" i="55"/>
  <c r="C76" i="55"/>
  <c r="G76" i="55" s="1"/>
  <c r="B76" i="55"/>
  <c r="F75" i="55"/>
  <c r="E75" i="55"/>
  <c r="D75" i="55"/>
  <c r="C75" i="55"/>
  <c r="G75" i="55" s="1"/>
  <c r="B75" i="55"/>
  <c r="F74" i="55"/>
  <c r="E74" i="55"/>
  <c r="D74" i="55"/>
  <c r="C74" i="55"/>
  <c r="B74" i="55"/>
  <c r="H73" i="55"/>
  <c r="F73" i="55"/>
  <c r="E73" i="55"/>
  <c r="D73" i="55"/>
  <c r="C73" i="55"/>
  <c r="G73" i="55" s="1"/>
  <c r="B73" i="55"/>
  <c r="F72" i="55"/>
  <c r="E72" i="55"/>
  <c r="D72" i="55"/>
  <c r="C72" i="55"/>
  <c r="H72" i="55" s="1"/>
  <c r="B72" i="55"/>
  <c r="F71" i="55"/>
  <c r="E71" i="55"/>
  <c r="D71" i="55"/>
  <c r="C71" i="55"/>
  <c r="G71" i="55" s="1"/>
  <c r="B71" i="55"/>
  <c r="F70" i="55"/>
  <c r="E70" i="55"/>
  <c r="D70" i="55"/>
  <c r="C70" i="55"/>
  <c r="B70" i="55"/>
  <c r="H69" i="55"/>
  <c r="F69" i="55"/>
  <c r="E69" i="55"/>
  <c r="D69" i="55"/>
  <c r="C69" i="55"/>
  <c r="G69" i="55" s="1"/>
  <c r="B69" i="55"/>
  <c r="F68" i="55"/>
  <c r="E68" i="55"/>
  <c r="D68" i="55"/>
  <c r="C68" i="55"/>
  <c r="G68" i="55" s="1"/>
  <c r="B68" i="55"/>
  <c r="F67" i="55"/>
  <c r="E67" i="55"/>
  <c r="D67" i="55"/>
  <c r="C67" i="55"/>
  <c r="G67" i="55" s="1"/>
  <c r="B67" i="55"/>
  <c r="F66" i="55"/>
  <c r="E66" i="55"/>
  <c r="D66" i="55"/>
  <c r="C66" i="55"/>
  <c r="B66" i="55"/>
  <c r="H65" i="55"/>
  <c r="F65" i="55"/>
  <c r="E65" i="55"/>
  <c r="D65" i="55"/>
  <c r="C65" i="55"/>
  <c r="G65" i="55" s="1"/>
  <c r="B65" i="55"/>
  <c r="F64" i="55"/>
  <c r="E64" i="55"/>
  <c r="D64" i="55"/>
  <c r="C64" i="55"/>
  <c r="G64" i="55" s="1"/>
  <c r="B64" i="55"/>
  <c r="F63" i="55"/>
  <c r="E63" i="55"/>
  <c r="D63" i="55"/>
  <c r="C63" i="55"/>
  <c r="G63" i="55" s="1"/>
  <c r="B63" i="55"/>
  <c r="F62" i="55"/>
  <c r="E62" i="55"/>
  <c r="D62" i="55"/>
  <c r="C62" i="55"/>
  <c r="B62" i="55"/>
  <c r="H61" i="55"/>
  <c r="F61" i="55"/>
  <c r="E61" i="55"/>
  <c r="D61" i="55"/>
  <c r="C61" i="55"/>
  <c r="G61" i="55" s="1"/>
  <c r="B61" i="55"/>
  <c r="F60" i="55"/>
  <c r="E60" i="55"/>
  <c r="D60" i="55"/>
  <c r="C60" i="55"/>
  <c r="H60" i="55" s="1"/>
  <c r="B60" i="55"/>
  <c r="F59" i="55"/>
  <c r="E59" i="55"/>
  <c r="D59" i="55"/>
  <c r="C59" i="55"/>
  <c r="G59" i="55" s="1"/>
  <c r="B59" i="55"/>
  <c r="F58" i="55"/>
  <c r="E58" i="55"/>
  <c r="D58" i="55"/>
  <c r="C58" i="55"/>
  <c r="B58" i="55"/>
  <c r="H57" i="55"/>
  <c r="F57" i="55"/>
  <c r="E57" i="55"/>
  <c r="D57" i="55"/>
  <c r="C57" i="55"/>
  <c r="G57" i="55" s="1"/>
  <c r="B57" i="55"/>
  <c r="F56" i="55"/>
  <c r="E56" i="55"/>
  <c r="D56" i="55"/>
  <c r="C56" i="55"/>
  <c r="G56" i="55" s="1"/>
  <c r="B56" i="55"/>
  <c r="F55" i="55"/>
  <c r="E55" i="55"/>
  <c r="D55" i="55"/>
  <c r="C55" i="55"/>
  <c r="G55" i="55" s="1"/>
  <c r="B55" i="55"/>
  <c r="F54" i="55"/>
  <c r="E54" i="55"/>
  <c r="D54" i="55"/>
  <c r="C54" i="55"/>
  <c r="B54" i="55"/>
  <c r="H53" i="55"/>
  <c r="F53" i="55"/>
  <c r="E53" i="55"/>
  <c r="D53" i="55"/>
  <c r="C53" i="55"/>
  <c r="G53" i="55" s="1"/>
  <c r="B53" i="55"/>
  <c r="F52" i="55"/>
  <c r="E52" i="55"/>
  <c r="D52" i="55"/>
  <c r="C52" i="55"/>
  <c r="H52" i="55" s="1"/>
  <c r="B52" i="55"/>
  <c r="F51" i="55"/>
  <c r="E51" i="55"/>
  <c r="D51" i="55"/>
  <c r="C51" i="55"/>
  <c r="G51" i="55" s="1"/>
  <c r="B51" i="55"/>
  <c r="F50" i="55"/>
  <c r="E50" i="55"/>
  <c r="D50" i="55"/>
  <c r="C50" i="55"/>
  <c r="B50" i="55"/>
  <c r="H49" i="55"/>
  <c r="F49" i="55"/>
  <c r="E49" i="55"/>
  <c r="D49" i="55"/>
  <c r="C49" i="55"/>
  <c r="G49" i="55" s="1"/>
  <c r="B49" i="55"/>
  <c r="F48" i="55"/>
  <c r="E48" i="55"/>
  <c r="D48" i="55"/>
  <c r="C48" i="55"/>
  <c r="H48" i="55" s="1"/>
  <c r="B48" i="55"/>
  <c r="F47" i="55"/>
  <c r="E47" i="55"/>
  <c r="D47" i="55"/>
  <c r="C47" i="55"/>
  <c r="G47" i="55" s="1"/>
  <c r="B47" i="55"/>
  <c r="F46" i="55"/>
  <c r="E46" i="55"/>
  <c r="D46" i="55"/>
  <c r="C46" i="55"/>
  <c r="B46" i="55"/>
  <c r="H45" i="55"/>
  <c r="F45" i="55"/>
  <c r="E45" i="55"/>
  <c r="D45" i="55"/>
  <c r="C45" i="55"/>
  <c r="G45" i="55" s="1"/>
  <c r="B45" i="55"/>
  <c r="F44" i="55"/>
  <c r="E44" i="55"/>
  <c r="D44" i="55"/>
  <c r="C44" i="55"/>
  <c r="G44" i="55" s="1"/>
  <c r="B44" i="55"/>
  <c r="F43" i="55"/>
  <c r="E43" i="55"/>
  <c r="D43" i="55"/>
  <c r="C43" i="55"/>
  <c r="G43" i="55" s="1"/>
  <c r="B43" i="55"/>
  <c r="F42" i="55"/>
  <c r="E42" i="55"/>
  <c r="D42" i="55"/>
  <c r="C42" i="55"/>
  <c r="B42" i="55"/>
  <c r="H41" i="55"/>
  <c r="F41" i="55"/>
  <c r="E41" i="55"/>
  <c r="D41" i="55"/>
  <c r="C41" i="55"/>
  <c r="G41" i="55" s="1"/>
  <c r="B41" i="55"/>
  <c r="F40" i="55"/>
  <c r="E40" i="55"/>
  <c r="D40" i="55"/>
  <c r="C40" i="55"/>
  <c r="G40" i="55" s="1"/>
  <c r="B40" i="55"/>
  <c r="F39" i="55"/>
  <c r="E39" i="55"/>
  <c r="D39" i="55"/>
  <c r="C39" i="55"/>
  <c r="G39" i="55" s="1"/>
  <c r="B39" i="55"/>
  <c r="F38" i="55"/>
  <c r="E38" i="55"/>
  <c r="D38" i="55"/>
  <c r="C38" i="55"/>
  <c r="B38" i="55"/>
  <c r="H37" i="55"/>
  <c r="F37" i="55"/>
  <c r="E37" i="55"/>
  <c r="D37" i="55"/>
  <c r="C37" i="55"/>
  <c r="G37" i="55" s="1"/>
  <c r="B37" i="55"/>
  <c r="F36" i="55"/>
  <c r="E36" i="55"/>
  <c r="D36" i="55"/>
  <c r="C36" i="55"/>
  <c r="H36" i="55" s="1"/>
  <c r="B36" i="55"/>
  <c r="F35" i="55"/>
  <c r="E35" i="55"/>
  <c r="D35" i="55"/>
  <c r="C35" i="55"/>
  <c r="G35" i="55" s="1"/>
  <c r="B35" i="55"/>
  <c r="F34" i="55"/>
  <c r="E34" i="55"/>
  <c r="D34" i="55"/>
  <c r="C34" i="55"/>
  <c r="B34" i="55"/>
  <c r="H33" i="55"/>
  <c r="F33" i="55"/>
  <c r="E33" i="55"/>
  <c r="D33" i="55"/>
  <c r="C33" i="55"/>
  <c r="G33" i="55" s="1"/>
  <c r="B33" i="55"/>
  <c r="F32" i="55"/>
  <c r="E32" i="55"/>
  <c r="D32" i="55"/>
  <c r="C32" i="55"/>
  <c r="H32" i="55" s="1"/>
  <c r="B32" i="55"/>
  <c r="F31" i="55"/>
  <c r="E31" i="55"/>
  <c r="D31" i="55"/>
  <c r="C31" i="55"/>
  <c r="G31" i="55" s="1"/>
  <c r="B31" i="55"/>
  <c r="F30" i="55"/>
  <c r="E30" i="55"/>
  <c r="D30" i="55"/>
  <c r="C30" i="55"/>
  <c r="B30" i="55"/>
  <c r="H29" i="55"/>
  <c r="F29" i="55"/>
  <c r="E29" i="55"/>
  <c r="D29" i="55"/>
  <c r="C29" i="55"/>
  <c r="G29" i="55" s="1"/>
  <c r="B29" i="55"/>
  <c r="F28" i="55"/>
  <c r="E28" i="55"/>
  <c r="D28" i="55"/>
  <c r="C28" i="55"/>
  <c r="G28" i="55" s="1"/>
  <c r="B28" i="55"/>
  <c r="F27" i="55"/>
  <c r="E27" i="55"/>
  <c r="D27" i="55"/>
  <c r="C27" i="55"/>
  <c r="G27" i="55" s="1"/>
  <c r="B27" i="55"/>
  <c r="F26" i="55"/>
  <c r="E26" i="55"/>
  <c r="D26" i="55"/>
  <c r="C26" i="55"/>
  <c r="B26" i="55"/>
  <c r="H25" i="55"/>
  <c r="F25" i="55"/>
  <c r="E25" i="55"/>
  <c r="D25" i="55"/>
  <c r="C25" i="55"/>
  <c r="G25" i="55" s="1"/>
  <c r="B25" i="55"/>
  <c r="F24" i="55"/>
  <c r="E24" i="55"/>
  <c r="D24" i="55"/>
  <c r="C24" i="55"/>
  <c r="H24" i="55" s="1"/>
  <c r="B24" i="55"/>
  <c r="F23" i="55"/>
  <c r="E23" i="55"/>
  <c r="D23" i="55"/>
  <c r="C23" i="55"/>
  <c r="G23" i="55" s="1"/>
  <c r="B23" i="55"/>
  <c r="F22" i="55"/>
  <c r="E22" i="55"/>
  <c r="D22" i="55"/>
  <c r="C22" i="55"/>
  <c r="B22" i="55"/>
  <c r="F21" i="55"/>
  <c r="E21" i="55"/>
  <c r="D21" i="55"/>
  <c r="C21" i="55"/>
  <c r="G21" i="55" s="1"/>
  <c r="B21" i="55"/>
  <c r="F20" i="55"/>
  <c r="E20" i="55"/>
  <c r="D20" i="55"/>
  <c r="C20" i="55"/>
  <c r="B20" i="55"/>
  <c r="G20" i="55" s="1"/>
  <c r="F19" i="55"/>
  <c r="E19" i="55"/>
  <c r="D19" i="55"/>
  <c r="C19" i="55"/>
  <c r="G19" i="55" s="1"/>
  <c r="B19" i="55"/>
  <c r="F18" i="55"/>
  <c r="E18" i="55"/>
  <c r="D18" i="55"/>
  <c r="C18" i="55"/>
  <c r="B18" i="55"/>
  <c r="G18" i="55" s="1"/>
  <c r="F17" i="55"/>
  <c r="E17" i="55"/>
  <c r="H17" i="55" s="1"/>
  <c r="D17" i="55"/>
  <c r="C17" i="55"/>
  <c r="G17" i="55" s="1"/>
  <c r="B17" i="55"/>
  <c r="H16" i="55"/>
  <c r="F16" i="55"/>
  <c r="E16" i="55"/>
  <c r="D16" i="55"/>
  <c r="C16" i="55"/>
  <c r="G16" i="55" s="1"/>
  <c r="B16" i="55"/>
  <c r="F15" i="55"/>
  <c r="E15" i="55"/>
  <c r="D15" i="55"/>
  <c r="C15" i="55"/>
  <c r="I15" i="55" s="1"/>
  <c r="B15" i="55"/>
  <c r="F14" i="55"/>
  <c r="E14" i="55"/>
  <c r="D14" i="55"/>
  <c r="C14" i="55"/>
  <c r="B14" i="55"/>
  <c r="G14" i="55" s="1"/>
  <c r="H13" i="55"/>
  <c r="F13" i="55"/>
  <c r="E13" i="55"/>
  <c r="D13" i="55"/>
  <c r="C13" i="55"/>
  <c r="B13" i="55"/>
  <c r="F12" i="55"/>
  <c r="E12" i="55"/>
  <c r="D12" i="55"/>
  <c r="C12" i="55"/>
  <c r="B12" i="55"/>
  <c r="G12" i="55" s="1"/>
  <c r="F11" i="55"/>
  <c r="E11" i="55"/>
  <c r="D11" i="55"/>
  <c r="C11" i="55"/>
  <c r="B11" i="55"/>
  <c r="H11" i="55" s="1"/>
  <c r="H10" i="55"/>
  <c r="F10" i="55"/>
  <c r="E10" i="55"/>
  <c r="D10" i="55"/>
  <c r="C10" i="55"/>
  <c r="G10" i="55" s="1"/>
  <c r="B10" i="55"/>
  <c r="F9" i="55"/>
  <c r="E9" i="55"/>
  <c r="D9" i="55"/>
  <c r="C9" i="55"/>
  <c r="H9" i="55" s="1"/>
  <c r="B9" i="55"/>
  <c r="F8" i="55"/>
  <c r="E8" i="55"/>
  <c r="D8" i="55"/>
  <c r="C8" i="55"/>
  <c r="B8" i="55"/>
  <c r="H8" i="55" s="1"/>
  <c r="F7" i="55"/>
  <c r="E7" i="55"/>
  <c r="D7" i="55"/>
  <c r="C7" i="55"/>
  <c r="B7" i="55"/>
  <c r="H7" i="55" s="1"/>
  <c r="H6" i="55"/>
  <c r="F6" i="55"/>
  <c r="E6" i="55"/>
  <c r="D6" i="55"/>
  <c r="C6" i="55"/>
  <c r="G6" i="55" s="1"/>
  <c r="B6" i="55"/>
  <c r="F5" i="55"/>
  <c r="E5" i="55"/>
  <c r="D5" i="55"/>
  <c r="C5" i="55"/>
  <c r="H5" i="55" s="1"/>
  <c r="B5" i="55"/>
  <c r="F4" i="55"/>
  <c r="E4" i="55"/>
  <c r="D4" i="55"/>
  <c r="C4" i="55"/>
  <c r="B4" i="55"/>
  <c r="H4" i="55" s="1"/>
  <c r="F3" i="55"/>
  <c r="E3" i="55"/>
  <c r="D3" i="55"/>
  <c r="C3" i="55"/>
  <c r="B3" i="55"/>
  <c r="H3" i="55" s="1"/>
  <c r="J1" i="55"/>
  <c r="H88" i="54"/>
  <c r="G88" i="54" s="1"/>
  <c r="F88" i="54"/>
  <c r="E88" i="54"/>
  <c r="D88" i="54"/>
  <c r="C88" i="54"/>
  <c r="B88" i="54"/>
  <c r="H87" i="54"/>
  <c r="G87" i="54" s="1"/>
  <c r="F87" i="54"/>
  <c r="E87" i="54"/>
  <c r="D87" i="54"/>
  <c r="C87" i="54"/>
  <c r="B87" i="54"/>
  <c r="H86" i="54"/>
  <c r="F86" i="54"/>
  <c r="E86" i="54"/>
  <c r="D86" i="54"/>
  <c r="C86" i="54"/>
  <c r="G86" i="54" s="1"/>
  <c r="B86" i="54"/>
  <c r="H85" i="54"/>
  <c r="F85" i="54"/>
  <c r="E85" i="54"/>
  <c r="D85" i="54"/>
  <c r="C85" i="54"/>
  <c r="B85" i="54"/>
  <c r="G85" i="54" s="1"/>
  <c r="H84" i="54"/>
  <c r="G84" i="54" s="1"/>
  <c r="F84" i="54"/>
  <c r="E84" i="54"/>
  <c r="D84" i="54"/>
  <c r="C84" i="54"/>
  <c r="B84" i="54"/>
  <c r="H83" i="54"/>
  <c r="G83" i="54" s="1"/>
  <c r="F83" i="54"/>
  <c r="E83" i="54"/>
  <c r="D83" i="54"/>
  <c r="C83" i="54"/>
  <c r="B83" i="54"/>
  <c r="H82" i="54"/>
  <c r="F82" i="54"/>
  <c r="E82" i="54"/>
  <c r="D82" i="54"/>
  <c r="C82" i="54"/>
  <c r="G82" i="54" s="1"/>
  <c r="B82" i="54"/>
  <c r="H81" i="54"/>
  <c r="F81" i="54"/>
  <c r="E81" i="54"/>
  <c r="D81" i="54"/>
  <c r="C81" i="54"/>
  <c r="B81" i="54"/>
  <c r="G81" i="54" s="1"/>
  <c r="H80" i="54"/>
  <c r="F80" i="54"/>
  <c r="E80" i="54"/>
  <c r="D80" i="54"/>
  <c r="C80" i="54"/>
  <c r="B80" i="54"/>
  <c r="G80" i="54" s="1"/>
  <c r="H79" i="54"/>
  <c r="G79" i="54" s="1"/>
  <c r="F79" i="54"/>
  <c r="E79" i="54"/>
  <c r="D79" i="54"/>
  <c r="C79" i="54"/>
  <c r="B79" i="54"/>
  <c r="H78" i="54"/>
  <c r="F78" i="54"/>
  <c r="E78" i="54"/>
  <c r="D78" i="54"/>
  <c r="C78" i="54"/>
  <c r="G78" i="54" s="1"/>
  <c r="B78" i="54"/>
  <c r="H77" i="54"/>
  <c r="F77" i="54"/>
  <c r="E77" i="54"/>
  <c r="D77" i="54"/>
  <c r="C77" i="54"/>
  <c r="B77" i="54"/>
  <c r="G77" i="54" s="1"/>
  <c r="H76" i="54"/>
  <c r="F76" i="54"/>
  <c r="E76" i="54"/>
  <c r="D76" i="54"/>
  <c r="C76" i="54"/>
  <c r="B76" i="54"/>
  <c r="G76" i="54" s="1"/>
  <c r="H75" i="54"/>
  <c r="G75" i="54" s="1"/>
  <c r="F75" i="54"/>
  <c r="E75" i="54"/>
  <c r="D75" i="54"/>
  <c r="C75" i="54"/>
  <c r="B75" i="54"/>
  <c r="H74" i="54"/>
  <c r="F74" i="54"/>
  <c r="E74" i="54"/>
  <c r="D74" i="54"/>
  <c r="C74" i="54"/>
  <c r="G74" i="54" s="1"/>
  <c r="B74" i="54"/>
  <c r="H73" i="54"/>
  <c r="F73" i="54"/>
  <c r="E73" i="54"/>
  <c r="D73" i="54"/>
  <c r="C73" i="54"/>
  <c r="B73" i="54"/>
  <c r="G73" i="54" s="1"/>
  <c r="H72" i="54"/>
  <c r="F72" i="54"/>
  <c r="E72" i="54"/>
  <c r="D72" i="54"/>
  <c r="C72" i="54"/>
  <c r="B72" i="54"/>
  <c r="G72" i="54" s="1"/>
  <c r="H71" i="54"/>
  <c r="G71" i="54" s="1"/>
  <c r="F71" i="54"/>
  <c r="E71" i="54"/>
  <c r="D71" i="54"/>
  <c r="C71" i="54"/>
  <c r="B71" i="54"/>
  <c r="H70" i="54"/>
  <c r="F70" i="54"/>
  <c r="E70" i="54"/>
  <c r="D70" i="54"/>
  <c r="C70" i="54"/>
  <c r="G70" i="54" s="1"/>
  <c r="B70" i="54"/>
  <c r="H69" i="54"/>
  <c r="F69" i="54"/>
  <c r="E69" i="54"/>
  <c r="D69" i="54"/>
  <c r="C69" i="54"/>
  <c r="B69" i="54"/>
  <c r="G69" i="54" s="1"/>
  <c r="H68" i="54"/>
  <c r="G68" i="54" s="1"/>
  <c r="F68" i="54"/>
  <c r="E68" i="54"/>
  <c r="D68" i="54"/>
  <c r="C68" i="54"/>
  <c r="B68" i="54"/>
  <c r="H67" i="54"/>
  <c r="G67" i="54" s="1"/>
  <c r="F67" i="54"/>
  <c r="E67" i="54"/>
  <c r="D67" i="54"/>
  <c r="C67" i="54"/>
  <c r="B67" i="54"/>
  <c r="H66" i="54"/>
  <c r="F66" i="54"/>
  <c r="E66" i="54"/>
  <c r="D66" i="54"/>
  <c r="C66" i="54"/>
  <c r="G66" i="54" s="1"/>
  <c r="B66" i="54"/>
  <c r="H65" i="54"/>
  <c r="F65" i="54"/>
  <c r="E65" i="54"/>
  <c r="D65" i="54"/>
  <c r="C65" i="54"/>
  <c r="B65" i="54"/>
  <c r="G65" i="54" s="1"/>
  <c r="H64" i="54"/>
  <c r="G64" i="54" s="1"/>
  <c r="F64" i="54"/>
  <c r="E64" i="54"/>
  <c r="D64" i="54"/>
  <c r="C64" i="54"/>
  <c r="B64" i="54"/>
  <c r="H63" i="54"/>
  <c r="G63" i="54" s="1"/>
  <c r="F63" i="54"/>
  <c r="E63" i="54"/>
  <c r="D63" i="54"/>
  <c r="C63" i="54"/>
  <c r="B63" i="54"/>
  <c r="H62" i="54"/>
  <c r="F62" i="54"/>
  <c r="E62" i="54"/>
  <c r="D62" i="54"/>
  <c r="C62" i="54"/>
  <c r="G62" i="54" s="1"/>
  <c r="B62" i="54"/>
  <c r="H61" i="54"/>
  <c r="F61" i="54"/>
  <c r="E61" i="54"/>
  <c r="D61" i="54"/>
  <c r="C61" i="54"/>
  <c r="B61" i="54"/>
  <c r="G61" i="54" s="1"/>
  <c r="H60" i="54"/>
  <c r="G60" i="54" s="1"/>
  <c r="F60" i="54"/>
  <c r="E60" i="54"/>
  <c r="D60" i="54"/>
  <c r="C60" i="54"/>
  <c r="B60" i="54"/>
  <c r="H59" i="54"/>
  <c r="G59" i="54" s="1"/>
  <c r="F59" i="54"/>
  <c r="E59" i="54"/>
  <c r="D59" i="54"/>
  <c r="C59" i="54"/>
  <c r="B59" i="54"/>
  <c r="H58" i="54"/>
  <c r="F58" i="54"/>
  <c r="E58" i="54"/>
  <c r="D58" i="54"/>
  <c r="C58" i="54"/>
  <c r="G58" i="54" s="1"/>
  <c r="B58" i="54"/>
  <c r="H57" i="54"/>
  <c r="F57" i="54"/>
  <c r="E57" i="54"/>
  <c r="D57" i="54"/>
  <c r="C57" i="54"/>
  <c r="B57" i="54"/>
  <c r="G57" i="54" s="1"/>
  <c r="H56" i="54"/>
  <c r="G56" i="54" s="1"/>
  <c r="F56" i="54"/>
  <c r="E56" i="54"/>
  <c r="D56" i="54"/>
  <c r="C56" i="54"/>
  <c r="B56" i="54"/>
  <c r="H55" i="54"/>
  <c r="G55" i="54" s="1"/>
  <c r="F55" i="54"/>
  <c r="E55" i="54"/>
  <c r="D55" i="54"/>
  <c r="C55" i="54"/>
  <c r="B55" i="54"/>
  <c r="H54" i="54"/>
  <c r="F54" i="54"/>
  <c r="E54" i="54"/>
  <c r="D54" i="54"/>
  <c r="C54" i="54"/>
  <c r="G54" i="54" s="1"/>
  <c r="B54" i="54"/>
  <c r="H53" i="54"/>
  <c r="F53" i="54"/>
  <c r="E53" i="54"/>
  <c r="D53" i="54"/>
  <c r="C53" i="54"/>
  <c r="B53" i="54"/>
  <c r="G53" i="54" s="1"/>
  <c r="H52" i="54"/>
  <c r="G52" i="54" s="1"/>
  <c r="F52" i="54"/>
  <c r="E52" i="54"/>
  <c r="D52" i="54"/>
  <c r="C52" i="54"/>
  <c r="B52" i="54"/>
  <c r="H51" i="54"/>
  <c r="G51" i="54" s="1"/>
  <c r="F51" i="54"/>
  <c r="E51" i="54"/>
  <c r="D51" i="54"/>
  <c r="C51" i="54"/>
  <c r="B51" i="54"/>
  <c r="H50" i="54"/>
  <c r="F50" i="54"/>
  <c r="E50" i="54"/>
  <c r="D50" i="54"/>
  <c r="C50" i="54"/>
  <c r="G50" i="54" s="1"/>
  <c r="B50" i="54"/>
  <c r="H49" i="54"/>
  <c r="F49" i="54"/>
  <c r="E49" i="54"/>
  <c r="D49" i="54"/>
  <c r="C49" i="54"/>
  <c r="B49" i="54"/>
  <c r="G49" i="54" s="1"/>
  <c r="H48" i="54"/>
  <c r="G48" i="54" s="1"/>
  <c r="F48" i="54"/>
  <c r="E48" i="54"/>
  <c r="D48" i="54"/>
  <c r="C48" i="54"/>
  <c r="B48" i="54"/>
  <c r="H47" i="54"/>
  <c r="F47" i="54"/>
  <c r="E47" i="54"/>
  <c r="D47" i="54"/>
  <c r="C47" i="54"/>
  <c r="G47" i="54" s="1"/>
  <c r="B47" i="54"/>
  <c r="H46" i="54"/>
  <c r="F46" i="54"/>
  <c r="E46" i="54"/>
  <c r="D46" i="54"/>
  <c r="C46" i="54"/>
  <c r="B46" i="54"/>
  <c r="G46" i="54" s="1"/>
  <c r="H45" i="54"/>
  <c r="F45" i="54"/>
  <c r="E45" i="54"/>
  <c r="D45" i="54"/>
  <c r="C45" i="54"/>
  <c r="B45" i="54"/>
  <c r="G45" i="54" s="1"/>
  <c r="H44" i="54"/>
  <c r="G44" i="54" s="1"/>
  <c r="F44" i="54"/>
  <c r="E44" i="54"/>
  <c r="D44" i="54"/>
  <c r="C44" i="54"/>
  <c r="B44" i="54"/>
  <c r="H43" i="54"/>
  <c r="F43" i="54"/>
  <c r="E43" i="54"/>
  <c r="D43" i="54"/>
  <c r="C43" i="54"/>
  <c r="G43" i="54" s="1"/>
  <c r="B43" i="54"/>
  <c r="H42" i="54"/>
  <c r="F42" i="54"/>
  <c r="E42" i="54"/>
  <c r="D42" i="54"/>
  <c r="C42" i="54"/>
  <c r="B42" i="54"/>
  <c r="G42" i="54" s="1"/>
  <c r="H41" i="54"/>
  <c r="F41" i="54"/>
  <c r="E41" i="54"/>
  <c r="D41" i="54"/>
  <c r="C41" i="54"/>
  <c r="B41" i="54"/>
  <c r="G41" i="54" s="1"/>
  <c r="H40" i="54"/>
  <c r="G40" i="54" s="1"/>
  <c r="F40" i="54"/>
  <c r="E40" i="54"/>
  <c r="D40" i="54"/>
  <c r="C40" i="54"/>
  <c r="B40" i="54"/>
  <c r="H39" i="54"/>
  <c r="G39" i="54" s="1"/>
  <c r="F39" i="54"/>
  <c r="E39" i="54"/>
  <c r="D39" i="54"/>
  <c r="C39" i="54"/>
  <c r="B39" i="54"/>
  <c r="H38" i="54"/>
  <c r="F38" i="54"/>
  <c r="E38" i="54"/>
  <c r="D38" i="54"/>
  <c r="C38" i="54"/>
  <c r="G38" i="54" s="1"/>
  <c r="B38" i="54"/>
  <c r="H37" i="54"/>
  <c r="F37" i="54"/>
  <c r="E37" i="54"/>
  <c r="D37" i="54"/>
  <c r="C37" i="54"/>
  <c r="B37" i="54"/>
  <c r="G37" i="54" s="1"/>
  <c r="H36" i="54"/>
  <c r="G36" i="54" s="1"/>
  <c r="F36" i="54"/>
  <c r="E36" i="54"/>
  <c r="D36" i="54"/>
  <c r="C36" i="54"/>
  <c r="B36" i="54"/>
  <c r="H35" i="54"/>
  <c r="G35" i="54" s="1"/>
  <c r="F35" i="54"/>
  <c r="E35" i="54"/>
  <c r="D35" i="54"/>
  <c r="C35" i="54"/>
  <c r="B35" i="54"/>
  <c r="H34" i="54"/>
  <c r="F34" i="54"/>
  <c r="E34" i="54"/>
  <c r="D34" i="54"/>
  <c r="C34" i="54"/>
  <c r="G34" i="54" s="1"/>
  <c r="B34" i="54"/>
  <c r="H33" i="54"/>
  <c r="F33" i="54"/>
  <c r="E33" i="54"/>
  <c r="D33" i="54"/>
  <c r="C33" i="54"/>
  <c r="B33" i="54"/>
  <c r="G33" i="54" s="1"/>
  <c r="H32" i="54"/>
  <c r="G32" i="54" s="1"/>
  <c r="F32" i="54"/>
  <c r="E32" i="54"/>
  <c r="D32" i="54"/>
  <c r="C32" i="54"/>
  <c r="B32" i="54"/>
  <c r="H31" i="54"/>
  <c r="G31" i="54" s="1"/>
  <c r="F31" i="54"/>
  <c r="E31" i="54"/>
  <c r="D31" i="54"/>
  <c r="C31" i="54"/>
  <c r="B31" i="54"/>
  <c r="H30" i="54"/>
  <c r="F30" i="54"/>
  <c r="E30" i="54"/>
  <c r="D30" i="54"/>
  <c r="C30" i="54"/>
  <c r="G30" i="54" s="1"/>
  <c r="B30" i="54"/>
  <c r="H29" i="54"/>
  <c r="F29" i="54"/>
  <c r="E29" i="54"/>
  <c r="D29" i="54"/>
  <c r="C29" i="54"/>
  <c r="B29" i="54"/>
  <c r="G29" i="54" s="1"/>
  <c r="H28" i="54"/>
  <c r="G28" i="54" s="1"/>
  <c r="F28" i="54"/>
  <c r="E28" i="54"/>
  <c r="D28" i="54"/>
  <c r="C28" i="54"/>
  <c r="B28" i="54"/>
  <c r="H27" i="54"/>
  <c r="G27" i="54" s="1"/>
  <c r="F27" i="54"/>
  <c r="E27" i="54"/>
  <c r="D27" i="54"/>
  <c r="C27" i="54"/>
  <c r="B27" i="54"/>
  <c r="H26" i="54"/>
  <c r="F26" i="54"/>
  <c r="E26" i="54"/>
  <c r="D26" i="54"/>
  <c r="C26" i="54"/>
  <c r="G26" i="54" s="1"/>
  <c r="B26" i="54"/>
  <c r="H25" i="54"/>
  <c r="F25" i="54"/>
  <c r="E25" i="54"/>
  <c r="D25" i="54"/>
  <c r="C25" i="54"/>
  <c r="B25" i="54"/>
  <c r="G25" i="54" s="1"/>
  <c r="H24" i="54"/>
  <c r="G24" i="54" s="1"/>
  <c r="F24" i="54"/>
  <c r="E24" i="54"/>
  <c r="D24" i="54"/>
  <c r="C24" i="54"/>
  <c r="B24" i="54"/>
  <c r="H23" i="54"/>
  <c r="G23" i="54" s="1"/>
  <c r="F23" i="54"/>
  <c r="E23" i="54"/>
  <c r="D23" i="54"/>
  <c r="C23" i="54"/>
  <c r="B23" i="54"/>
  <c r="H22" i="54"/>
  <c r="F22" i="54"/>
  <c r="E22" i="54"/>
  <c r="D22" i="54"/>
  <c r="C22" i="54"/>
  <c r="G22" i="54" s="1"/>
  <c r="B22" i="54"/>
  <c r="H21" i="54"/>
  <c r="F21" i="54"/>
  <c r="E21" i="54"/>
  <c r="D21" i="54"/>
  <c r="C21" i="54"/>
  <c r="B21" i="54"/>
  <c r="G21" i="54" s="1"/>
  <c r="H20" i="54"/>
  <c r="G20" i="54" s="1"/>
  <c r="F20" i="54"/>
  <c r="E20" i="54"/>
  <c r="D20" i="54"/>
  <c r="C20" i="54"/>
  <c r="B20" i="54"/>
  <c r="H19" i="54"/>
  <c r="G19" i="54" s="1"/>
  <c r="F19" i="54"/>
  <c r="E19" i="54"/>
  <c r="D19" i="54"/>
  <c r="C19" i="54"/>
  <c r="B19" i="54"/>
  <c r="H18" i="54"/>
  <c r="G18" i="54"/>
  <c r="F18" i="54"/>
  <c r="E18" i="54"/>
  <c r="D18" i="54"/>
  <c r="C18" i="54"/>
  <c r="B18" i="54"/>
  <c r="H17" i="54"/>
  <c r="F17" i="54"/>
  <c r="E17" i="54"/>
  <c r="D17" i="54"/>
  <c r="C17" i="54"/>
  <c r="B17" i="54"/>
  <c r="G17" i="54" s="1"/>
  <c r="H16" i="54"/>
  <c r="G16" i="54" s="1"/>
  <c r="F16" i="54"/>
  <c r="E16" i="54"/>
  <c r="D16" i="54"/>
  <c r="C16" i="54"/>
  <c r="B16" i="54"/>
  <c r="H15" i="54"/>
  <c r="F15" i="54"/>
  <c r="E15" i="54"/>
  <c r="D15" i="54"/>
  <c r="C15" i="54"/>
  <c r="G15" i="54" s="1"/>
  <c r="B15" i="54"/>
  <c r="H14" i="54"/>
  <c r="F14" i="54"/>
  <c r="E14" i="54"/>
  <c r="D14" i="54"/>
  <c r="C14" i="54"/>
  <c r="B14" i="54"/>
  <c r="G14" i="54" s="1"/>
  <c r="H13" i="54"/>
  <c r="F13" i="54"/>
  <c r="E13" i="54"/>
  <c r="D13" i="54"/>
  <c r="C13" i="54"/>
  <c r="B13" i="54"/>
  <c r="G13" i="54" s="1"/>
  <c r="H12" i="54"/>
  <c r="G12" i="54" s="1"/>
  <c r="F12" i="54"/>
  <c r="E12" i="54"/>
  <c r="D12" i="54"/>
  <c r="C12" i="54"/>
  <c r="B12" i="54"/>
  <c r="H11" i="54"/>
  <c r="F11" i="54"/>
  <c r="E11" i="54"/>
  <c r="D11" i="54"/>
  <c r="C11" i="54"/>
  <c r="G11" i="54" s="1"/>
  <c r="B11" i="54"/>
  <c r="H10" i="54"/>
  <c r="F10" i="54"/>
  <c r="E10" i="54"/>
  <c r="D10" i="54"/>
  <c r="C10" i="54"/>
  <c r="B10" i="54"/>
  <c r="G10" i="54" s="1"/>
  <c r="H9" i="54"/>
  <c r="F9" i="54"/>
  <c r="E9" i="54"/>
  <c r="D9" i="54"/>
  <c r="C9" i="54"/>
  <c r="B9" i="54"/>
  <c r="G9" i="54" s="1"/>
  <c r="H8" i="54"/>
  <c r="G8" i="54" s="1"/>
  <c r="F8" i="54"/>
  <c r="E8" i="54"/>
  <c r="D8" i="54"/>
  <c r="C8" i="54"/>
  <c r="B8" i="54"/>
  <c r="H7" i="54"/>
  <c r="F7" i="54"/>
  <c r="E7" i="54"/>
  <c r="D7" i="54"/>
  <c r="C7" i="54"/>
  <c r="G7" i="54" s="1"/>
  <c r="B7" i="54"/>
  <c r="H6" i="54"/>
  <c r="F6" i="54"/>
  <c r="E6" i="54"/>
  <c r="D6" i="54"/>
  <c r="C6" i="54"/>
  <c r="B6" i="54"/>
  <c r="G6" i="54" s="1"/>
  <c r="H5" i="54"/>
  <c r="F5" i="54"/>
  <c r="E5" i="54"/>
  <c r="D5" i="54"/>
  <c r="C5" i="54"/>
  <c r="B5" i="54"/>
  <c r="G5" i="54" s="1"/>
  <c r="H4" i="54"/>
  <c r="G4" i="54" s="1"/>
  <c r="F4" i="54"/>
  <c r="E4" i="54"/>
  <c r="D4" i="54"/>
  <c r="C4" i="54"/>
  <c r="B4" i="54"/>
  <c r="H3" i="54"/>
  <c r="F3" i="54"/>
  <c r="E3" i="54"/>
  <c r="D3" i="54"/>
  <c r="C3" i="54"/>
  <c r="G3" i="54" s="1"/>
  <c r="B3" i="54"/>
  <c r="F233" i="53"/>
  <c r="E233" i="53"/>
  <c r="D233" i="53"/>
  <c r="C233" i="53"/>
  <c r="B233" i="53"/>
  <c r="F232" i="53"/>
  <c r="E232" i="53"/>
  <c r="D232" i="53"/>
  <c r="C232" i="53"/>
  <c r="B232" i="53"/>
  <c r="F231" i="53"/>
  <c r="E231" i="53"/>
  <c r="D231" i="53"/>
  <c r="C231" i="53"/>
  <c r="B231" i="53"/>
  <c r="F230" i="53"/>
  <c r="E230" i="53"/>
  <c r="D230" i="53"/>
  <c r="C230" i="53"/>
  <c r="B230" i="53"/>
  <c r="F229" i="53"/>
  <c r="E229" i="53"/>
  <c r="D229" i="53"/>
  <c r="C229" i="53"/>
  <c r="B229" i="53"/>
  <c r="F228" i="53"/>
  <c r="E228" i="53"/>
  <c r="D228" i="53"/>
  <c r="C228" i="53"/>
  <c r="B228" i="53"/>
  <c r="F227" i="53"/>
  <c r="E227" i="53"/>
  <c r="D227" i="53"/>
  <c r="C227" i="53"/>
  <c r="B227" i="53"/>
  <c r="F226" i="53"/>
  <c r="E226" i="53"/>
  <c r="D226" i="53"/>
  <c r="C226" i="53"/>
  <c r="B226" i="53"/>
  <c r="F225" i="53"/>
  <c r="E225" i="53"/>
  <c r="D225" i="53"/>
  <c r="C225" i="53"/>
  <c r="B225" i="53"/>
  <c r="F224" i="53"/>
  <c r="E224" i="53"/>
  <c r="D224" i="53"/>
  <c r="C224" i="53"/>
  <c r="B224" i="53"/>
  <c r="F223" i="53"/>
  <c r="E223" i="53"/>
  <c r="D223" i="53"/>
  <c r="C223" i="53"/>
  <c r="B223" i="53"/>
  <c r="F222" i="53"/>
  <c r="E222" i="53"/>
  <c r="D222" i="53"/>
  <c r="C222" i="53"/>
  <c r="B222" i="53"/>
  <c r="F221" i="53"/>
  <c r="E221" i="53"/>
  <c r="D221" i="53"/>
  <c r="C221" i="53"/>
  <c r="B221" i="53"/>
  <c r="F220" i="53"/>
  <c r="E220" i="53"/>
  <c r="D220" i="53"/>
  <c r="C220" i="53"/>
  <c r="B220" i="53"/>
  <c r="F219" i="53"/>
  <c r="E219" i="53"/>
  <c r="D219" i="53"/>
  <c r="C219" i="53"/>
  <c r="B219" i="53"/>
  <c r="F218" i="53"/>
  <c r="E218" i="53"/>
  <c r="D218" i="53"/>
  <c r="C218" i="53"/>
  <c r="B218" i="53"/>
  <c r="F217" i="53"/>
  <c r="E217" i="53"/>
  <c r="D217" i="53"/>
  <c r="C217" i="53"/>
  <c r="B217" i="53"/>
  <c r="F216" i="53"/>
  <c r="E216" i="53"/>
  <c r="D216" i="53"/>
  <c r="C216" i="53"/>
  <c r="B216" i="53"/>
  <c r="F215" i="53"/>
  <c r="E215" i="53"/>
  <c r="D215" i="53"/>
  <c r="C215" i="53"/>
  <c r="B215" i="53"/>
  <c r="F214" i="53"/>
  <c r="E214" i="53"/>
  <c r="D214" i="53"/>
  <c r="C214" i="53"/>
  <c r="B214" i="53"/>
  <c r="F213" i="53"/>
  <c r="E213" i="53"/>
  <c r="D213" i="53"/>
  <c r="C213" i="53"/>
  <c r="B213" i="53"/>
  <c r="F212" i="53"/>
  <c r="E212" i="53"/>
  <c r="D212" i="53"/>
  <c r="C212" i="53"/>
  <c r="B212" i="53"/>
  <c r="F211" i="53"/>
  <c r="E211" i="53"/>
  <c r="D211" i="53"/>
  <c r="C211" i="53"/>
  <c r="B211" i="53"/>
  <c r="F210" i="53"/>
  <c r="E210" i="53"/>
  <c r="D210" i="53"/>
  <c r="C210" i="53"/>
  <c r="B210" i="53"/>
  <c r="F209" i="53"/>
  <c r="E209" i="53"/>
  <c r="D209" i="53"/>
  <c r="C209" i="53"/>
  <c r="B209" i="53"/>
  <c r="F208" i="53"/>
  <c r="E208" i="53"/>
  <c r="D208" i="53"/>
  <c r="C208" i="53"/>
  <c r="B208" i="53"/>
  <c r="F207" i="53"/>
  <c r="E207" i="53"/>
  <c r="D207" i="53"/>
  <c r="C207" i="53"/>
  <c r="B207" i="53"/>
  <c r="F206" i="53"/>
  <c r="E206" i="53"/>
  <c r="D206" i="53"/>
  <c r="C206" i="53"/>
  <c r="B206" i="53"/>
  <c r="F205" i="53"/>
  <c r="E205" i="53"/>
  <c r="D205" i="53"/>
  <c r="C205" i="53"/>
  <c r="B205" i="53"/>
  <c r="F204" i="53"/>
  <c r="E204" i="53"/>
  <c r="D204" i="53"/>
  <c r="C204" i="53"/>
  <c r="B204" i="53"/>
  <c r="F203" i="53"/>
  <c r="E203" i="53"/>
  <c r="D203" i="53"/>
  <c r="C203" i="53"/>
  <c r="B203" i="53"/>
  <c r="F202" i="53"/>
  <c r="E202" i="53"/>
  <c r="D202" i="53"/>
  <c r="C202" i="53"/>
  <c r="B202" i="53"/>
  <c r="F201" i="53"/>
  <c r="E201" i="53"/>
  <c r="D201" i="53"/>
  <c r="C201" i="53"/>
  <c r="B201" i="53"/>
  <c r="F200" i="53"/>
  <c r="E200" i="53"/>
  <c r="D200" i="53"/>
  <c r="C200" i="53"/>
  <c r="B200" i="53"/>
  <c r="F199" i="53"/>
  <c r="E199" i="53"/>
  <c r="D199" i="53"/>
  <c r="C199" i="53"/>
  <c r="B199" i="53"/>
  <c r="F198" i="53"/>
  <c r="E198" i="53"/>
  <c r="D198" i="53"/>
  <c r="C198" i="53"/>
  <c r="B198" i="53"/>
  <c r="F197" i="53"/>
  <c r="E197" i="53"/>
  <c r="D197" i="53"/>
  <c r="C197" i="53"/>
  <c r="B197" i="53"/>
  <c r="F196" i="53"/>
  <c r="E196" i="53"/>
  <c r="D196" i="53"/>
  <c r="C196" i="53"/>
  <c r="B196" i="53"/>
  <c r="F195" i="53"/>
  <c r="E195" i="53"/>
  <c r="D195" i="53"/>
  <c r="C195" i="53"/>
  <c r="B195" i="53"/>
  <c r="F194" i="53"/>
  <c r="E194" i="53"/>
  <c r="D194" i="53"/>
  <c r="C194" i="53"/>
  <c r="B194" i="53"/>
  <c r="F193" i="53"/>
  <c r="E193" i="53"/>
  <c r="D193" i="53"/>
  <c r="C193" i="53"/>
  <c r="B193" i="53"/>
  <c r="F192" i="53"/>
  <c r="E192" i="53"/>
  <c r="D192" i="53"/>
  <c r="C192" i="53"/>
  <c r="B192" i="53"/>
  <c r="F191" i="53"/>
  <c r="E191" i="53"/>
  <c r="D191" i="53"/>
  <c r="C191" i="53"/>
  <c r="B191" i="53"/>
  <c r="F190" i="53"/>
  <c r="E190" i="53"/>
  <c r="D190" i="53"/>
  <c r="C190" i="53"/>
  <c r="B190" i="53"/>
  <c r="F189" i="53"/>
  <c r="E189" i="53"/>
  <c r="D189" i="53"/>
  <c r="C189" i="53"/>
  <c r="B189" i="53"/>
  <c r="F188" i="53"/>
  <c r="E188" i="53"/>
  <c r="D188" i="53"/>
  <c r="C188" i="53"/>
  <c r="B188" i="53"/>
  <c r="F187" i="53"/>
  <c r="E187" i="53"/>
  <c r="D187" i="53"/>
  <c r="C187" i="53"/>
  <c r="B187" i="53"/>
  <c r="F186" i="53"/>
  <c r="E186" i="53"/>
  <c r="D186" i="53"/>
  <c r="C186" i="53"/>
  <c r="B186" i="53"/>
  <c r="F185" i="53"/>
  <c r="E185" i="53"/>
  <c r="D185" i="53"/>
  <c r="C185" i="53"/>
  <c r="B185" i="53"/>
  <c r="F184" i="53"/>
  <c r="E184" i="53"/>
  <c r="D184" i="53"/>
  <c r="C184" i="53"/>
  <c r="B184" i="53"/>
  <c r="F183" i="53"/>
  <c r="E183" i="53"/>
  <c r="D183" i="53"/>
  <c r="C183" i="53"/>
  <c r="B183" i="53"/>
  <c r="F182" i="53"/>
  <c r="E182" i="53"/>
  <c r="D182" i="53"/>
  <c r="C182" i="53"/>
  <c r="B182" i="53"/>
  <c r="F181" i="53"/>
  <c r="E181" i="53"/>
  <c r="D181" i="53"/>
  <c r="C181" i="53"/>
  <c r="B181" i="53"/>
  <c r="F180" i="53"/>
  <c r="E180" i="53"/>
  <c r="D180" i="53"/>
  <c r="C180" i="53"/>
  <c r="B180" i="53"/>
  <c r="F179" i="53"/>
  <c r="E179" i="53"/>
  <c r="D179" i="53"/>
  <c r="C179" i="53"/>
  <c r="B179" i="53"/>
  <c r="F178" i="53"/>
  <c r="E178" i="53"/>
  <c r="D178" i="53"/>
  <c r="C178" i="53"/>
  <c r="B178" i="53"/>
  <c r="F177" i="53"/>
  <c r="E177" i="53"/>
  <c r="D177" i="53"/>
  <c r="C177" i="53"/>
  <c r="B177" i="53"/>
  <c r="F176" i="53"/>
  <c r="E176" i="53"/>
  <c r="D176" i="53"/>
  <c r="C176" i="53"/>
  <c r="B176" i="53"/>
  <c r="F175" i="53"/>
  <c r="E175" i="53"/>
  <c r="D175" i="53"/>
  <c r="C175" i="53"/>
  <c r="B175" i="53"/>
  <c r="F174" i="53"/>
  <c r="E174" i="53"/>
  <c r="D174" i="53"/>
  <c r="C174" i="53"/>
  <c r="B174" i="53"/>
  <c r="F173" i="53"/>
  <c r="E173" i="53"/>
  <c r="D173" i="53"/>
  <c r="C173" i="53"/>
  <c r="B173" i="53"/>
  <c r="F172" i="53"/>
  <c r="E172" i="53"/>
  <c r="D172" i="53"/>
  <c r="C172" i="53"/>
  <c r="B172" i="53"/>
  <c r="F171" i="53"/>
  <c r="E171" i="53"/>
  <c r="D171" i="53"/>
  <c r="C171" i="53"/>
  <c r="B171" i="53"/>
  <c r="F170" i="53"/>
  <c r="E170" i="53"/>
  <c r="D170" i="53"/>
  <c r="C170" i="53"/>
  <c r="B170" i="53"/>
  <c r="F169" i="53"/>
  <c r="E169" i="53"/>
  <c r="D169" i="53"/>
  <c r="C169" i="53"/>
  <c r="B169" i="53"/>
  <c r="F168" i="53"/>
  <c r="E168" i="53"/>
  <c r="D168" i="53"/>
  <c r="C168" i="53"/>
  <c r="B168" i="53"/>
  <c r="F167" i="53"/>
  <c r="E167" i="53"/>
  <c r="D167" i="53"/>
  <c r="C167" i="53"/>
  <c r="B167" i="53"/>
  <c r="F166" i="53"/>
  <c r="E166" i="53"/>
  <c r="D166" i="53"/>
  <c r="C166" i="53"/>
  <c r="B166" i="53"/>
  <c r="F165" i="53"/>
  <c r="E165" i="53"/>
  <c r="D165" i="53"/>
  <c r="C165" i="53"/>
  <c r="B165" i="53"/>
  <c r="F164" i="53"/>
  <c r="E164" i="53"/>
  <c r="D164" i="53"/>
  <c r="C164" i="53"/>
  <c r="B164" i="53"/>
  <c r="F163" i="53"/>
  <c r="E163" i="53"/>
  <c r="D163" i="53"/>
  <c r="C163" i="53"/>
  <c r="B163" i="53"/>
  <c r="F162" i="53"/>
  <c r="E162" i="53"/>
  <c r="D162" i="53"/>
  <c r="C162" i="53"/>
  <c r="B162" i="53"/>
  <c r="F161" i="53"/>
  <c r="E161" i="53"/>
  <c r="D161" i="53"/>
  <c r="C161" i="53"/>
  <c r="B161" i="53"/>
  <c r="F160" i="53"/>
  <c r="E160" i="53"/>
  <c r="D160" i="53"/>
  <c r="C160" i="53"/>
  <c r="B160" i="53"/>
  <c r="F159" i="53"/>
  <c r="E159" i="53"/>
  <c r="D159" i="53"/>
  <c r="C159" i="53"/>
  <c r="B159" i="53"/>
  <c r="F158" i="53"/>
  <c r="E158" i="53"/>
  <c r="D158" i="53"/>
  <c r="C158" i="53"/>
  <c r="B158" i="53"/>
  <c r="F157" i="53"/>
  <c r="E157" i="53"/>
  <c r="D157" i="53"/>
  <c r="C157" i="53"/>
  <c r="B157" i="53"/>
  <c r="F156" i="53"/>
  <c r="E156" i="53"/>
  <c r="D156" i="53"/>
  <c r="C156" i="53"/>
  <c r="B156" i="53"/>
  <c r="F155" i="53"/>
  <c r="E155" i="53"/>
  <c r="D155" i="53"/>
  <c r="C155" i="53"/>
  <c r="B155" i="53"/>
  <c r="F154" i="53"/>
  <c r="E154" i="53"/>
  <c r="D154" i="53"/>
  <c r="C154" i="53"/>
  <c r="B154" i="53"/>
  <c r="F153" i="53"/>
  <c r="E153" i="53"/>
  <c r="D153" i="53"/>
  <c r="C153" i="53"/>
  <c r="B153" i="53"/>
  <c r="F152" i="53"/>
  <c r="E152" i="53"/>
  <c r="D152" i="53"/>
  <c r="C152" i="53"/>
  <c r="B152" i="53"/>
  <c r="F151" i="53"/>
  <c r="E151" i="53"/>
  <c r="D151" i="53"/>
  <c r="C151" i="53"/>
  <c r="B151" i="53"/>
  <c r="F150" i="53"/>
  <c r="E150" i="53"/>
  <c r="D150" i="53"/>
  <c r="C150" i="53"/>
  <c r="B150" i="53"/>
  <c r="F149" i="53"/>
  <c r="E149" i="53"/>
  <c r="D149" i="53"/>
  <c r="C149" i="53"/>
  <c r="B149" i="53"/>
  <c r="F148" i="53"/>
  <c r="E148" i="53"/>
  <c r="D148" i="53"/>
  <c r="C148" i="53"/>
  <c r="B148" i="53"/>
  <c r="F147" i="53"/>
  <c r="E147" i="53"/>
  <c r="D147" i="53"/>
  <c r="C147" i="53"/>
  <c r="B147" i="53"/>
  <c r="F146" i="53"/>
  <c r="E146" i="53"/>
  <c r="D146" i="53"/>
  <c r="C146" i="53"/>
  <c r="B146" i="53"/>
  <c r="F145" i="53"/>
  <c r="E145" i="53"/>
  <c r="D145" i="53"/>
  <c r="C145" i="53"/>
  <c r="B145" i="53"/>
  <c r="F144" i="53"/>
  <c r="E144" i="53"/>
  <c r="D144" i="53"/>
  <c r="C144" i="53"/>
  <c r="B144" i="53"/>
  <c r="F143" i="53"/>
  <c r="E143" i="53"/>
  <c r="D143" i="53"/>
  <c r="C143" i="53"/>
  <c r="B143" i="53"/>
  <c r="F142" i="53"/>
  <c r="E142" i="53"/>
  <c r="D142" i="53"/>
  <c r="C142" i="53"/>
  <c r="B142" i="53"/>
  <c r="F141" i="53"/>
  <c r="E141" i="53"/>
  <c r="D141" i="53"/>
  <c r="C141" i="53"/>
  <c r="B141" i="53"/>
  <c r="F140" i="53"/>
  <c r="E140" i="53"/>
  <c r="D140" i="53"/>
  <c r="C140" i="53"/>
  <c r="B140" i="53"/>
  <c r="F139" i="53"/>
  <c r="E139" i="53"/>
  <c r="D139" i="53"/>
  <c r="C139" i="53"/>
  <c r="B139" i="53"/>
  <c r="F138" i="53"/>
  <c r="E138" i="53"/>
  <c r="D138" i="53"/>
  <c r="C138" i="53"/>
  <c r="B138" i="53"/>
  <c r="F137" i="53"/>
  <c r="E137" i="53"/>
  <c r="D137" i="53"/>
  <c r="C137" i="53"/>
  <c r="B137" i="53"/>
  <c r="F136" i="53"/>
  <c r="E136" i="53"/>
  <c r="D136" i="53"/>
  <c r="C136" i="53"/>
  <c r="B136" i="53"/>
  <c r="F135" i="53"/>
  <c r="E135" i="53"/>
  <c r="D135" i="53"/>
  <c r="C135" i="53"/>
  <c r="B135" i="53"/>
  <c r="F134" i="53"/>
  <c r="E134" i="53"/>
  <c r="D134" i="53"/>
  <c r="C134" i="53"/>
  <c r="B134" i="53"/>
  <c r="F133" i="53"/>
  <c r="E133" i="53"/>
  <c r="D133" i="53"/>
  <c r="C133" i="53"/>
  <c r="B133" i="53"/>
  <c r="F132" i="53"/>
  <c r="E132" i="53"/>
  <c r="D132" i="53"/>
  <c r="C132" i="53"/>
  <c r="B132" i="53"/>
  <c r="F131" i="53"/>
  <c r="E131" i="53"/>
  <c r="D131" i="53"/>
  <c r="C131" i="53"/>
  <c r="B131" i="53"/>
  <c r="F130" i="53"/>
  <c r="E130" i="53"/>
  <c r="D130" i="53"/>
  <c r="C130" i="53"/>
  <c r="B130" i="53"/>
  <c r="F129" i="53"/>
  <c r="E129" i="53"/>
  <c r="D129" i="53"/>
  <c r="C129" i="53"/>
  <c r="B129" i="53"/>
  <c r="F128" i="53"/>
  <c r="E128" i="53"/>
  <c r="D128" i="53"/>
  <c r="C128" i="53"/>
  <c r="B128" i="53"/>
  <c r="F127" i="53"/>
  <c r="E127" i="53"/>
  <c r="D127" i="53"/>
  <c r="C127" i="53"/>
  <c r="B127" i="53"/>
  <c r="F126" i="53"/>
  <c r="E126" i="53"/>
  <c r="D126" i="53"/>
  <c r="C126" i="53"/>
  <c r="B126" i="53"/>
  <c r="F125" i="53"/>
  <c r="E125" i="53"/>
  <c r="D125" i="53"/>
  <c r="C125" i="53"/>
  <c r="B125" i="53"/>
  <c r="F124" i="53"/>
  <c r="E124" i="53"/>
  <c r="D124" i="53"/>
  <c r="C124" i="53"/>
  <c r="B124" i="53"/>
  <c r="F123" i="53"/>
  <c r="E123" i="53"/>
  <c r="D123" i="53"/>
  <c r="C123" i="53"/>
  <c r="B123" i="53"/>
  <c r="F122" i="53"/>
  <c r="E122" i="53"/>
  <c r="D122" i="53"/>
  <c r="C122" i="53"/>
  <c r="B122" i="53"/>
  <c r="F121" i="53"/>
  <c r="E121" i="53"/>
  <c r="D121" i="53"/>
  <c r="C121" i="53"/>
  <c r="B121" i="53"/>
  <c r="F120" i="53"/>
  <c r="E120" i="53"/>
  <c r="D120" i="53"/>
  <c r="C120" i="53"/>
  <c r="B120" i="53"/>
  <c r="F119" i="53"/>
  <c r="E119" i="53"/>
  <c r="D119" i="53"/>
  <c r="C119" i="53"/>
  <c r="B119" i="53"/>
  <c r="F118" i="53"/>
  <c r="E118" i="53"/>
  <c r="D118" i="53"/>
  <c r="C118" i="53"/>
  <c r="B118" i="53"/>
  <c r="F117" i="53"/>
  <c r="E117" i="53"/>
  <c r="D117" i="53"/>
  <c r="C117" i="53"/>
  <c r="B117" i="53"/>
  <c r="F116" i="53"/>
  <c r="E116" i="53"/>
  <c r="D116" i="53"/>
  <c r="C116" i="53"/>
  <c r="B116" i="53"/>
  <c r="F115" i="53"/>
  <c r="E115" i="53"/>
  <c r="D115" i="53"/>
  <c r="C115" i="53"/>
  <c r="B115" i="53"/>
  <c r="F114" i="53"/>
  <c r="E114" i="53"/>
  <c r="D114" i="53"/>
  <c r="C114" i="53"/>
  <c r="B114" i="53"/>
  <c r="F113" i="53"/>
  <c r="E113" i="53"/>
  <c r="D113" i="53"/>
  <c r="C113" i="53"/>
  <c r="B113" i="53"/>
  <c r="F112" i="53"/>
  <c r="E112" i="53"/>
  <c r="D112" i="53"/>
  <c r="C112" i="53"/>
  <c r="B112" i="53"/>
  <c r="F111" i="53"/>
  <c r="E111" i="53"/>
  <c r="D111" i="53"/>
  <c r="C111" i="53"/>
  <c r="B111" i="53"/>
  <c r="F110" i="53"/>
  <c r="E110" i="53"/>
  <c r="D110" i="53"/>
  <c r="C110" i="53"/>
  <c r="B110" i="53"/>
  <c r="F109" i="53"/>
  <c r="E109" i="53"/>
  <c r="D109" i="53"/>
  <c r="C109" i="53"/>
  <c r="B109" i="53"/>
  <c r="F108" i="53"/>
  <c r="E108" i="53"/>
  <c r="D108" i="53"/>
  <c r="C108" i="53"/>
  <c r="B108" i="53"/>
  <c r="F107" i="53"/>
  <c r="E107" i="53"/>
  <c r="D107" i="53"/>
  <c r="C107" i="53"/>
  <c r="B107" i="53"/>
  <c r="F106" i="53"/>
  <c r="E106" i="53"/>
  <c r="D106" i="53"/>
  <c r="C106" i="53"/>
  <c r="B106" i="53"/>
  <c r="F105" i="53"/>
  <c r="E105" i="53"/>
  <c r="D105" i="53"/>
  <c r="C105" i="53"/>
  <c r="B105" i="53"/>
  <c r="F104" i="53"/>
  <c r="E104" i="53"/>
  <c r="D104" i="53"/>
  <c r="C104" i="53"/>
  <c r="B104" i="53"/>
  <c r="F103" i="53"/>
  <c r="E103" i="53"/>
  <c r="D103" i="53"/>
  <c r="C103" i="53"/>
  <c r="B103" i="53"/>
  <c r="F102" i="53"/>
  <c r="E102" i="53"/>
  <c r="D102" i="53"/>
  <c r="C102" i="53"/>
  <c r="B102" i="53"/>
  <c r="F101" i="53"/>
  <c r="E101" i="53"/>
  <c r="D101" i="53"/>
  <c r="C101" i="53"/>
  <c r="B101" i="53"/>
  <c r="F100" i="53"/>
  <c r="E100" i="53"/>
  <c r="D100" i="53"/>
  <c r="C100" i="53"/>
  <c r="B100" i="53"/>
  <c r="F99" i="53"/>
  <c r="E99" i="53"/>
  <c r="D99" i="53"/>
  <c r="C99" i="53"/>
  <c r="B99" i="53"/>
  <c r="F98" i="53"/>
  <c r="E98" i="53"/>
  <c r="D98" i="53"/>
  <c r="C98" i="53"/>
  <c r="B98" i="53"/>
  <c r="F97" i="53"/>
  <c r="E97" i="53"/>
  <c r="D97" i="53"/>
  <c r="C97" i="53"/>
  <c r="B97" i="53"/>
  <c r="F96" i="53"/>
  <c r="E96" i="53"/>
  <c r="D96" i="53"/>
  <c r="C96" i="53"/>
  <c r="B96" i="53"/>
  <c r="F95" i="53"/>
  <c r="E95" i="53"/>
  <c r="D95" i="53"/>
  <c r="C95" i="53"/>
  <c r="B95" i="53"/>
  <c r="F94" i="53"/>
  <c r="E94" i="53"/>
  <c r="D94" i="53"/>
  <c r="C94" i="53"/>
  <c r="B94" i="53"/>
  <c r="F93" i="53"/>
  <c r="E93" i="53"/>
  <c r="D93" i="53"/>
  <c r="C93" i="53"/>
  <c r="B93" i="53"/>
  <c r="F92" i="53"/>
  <c r="E92" i="53"/>
  <c r="D92" i="53"/>
  <c r="C92" i="53"/>
  <c r="B92" i="53"/>
  <c r="F91" i="53"/>
  <c r="E91" i="53"/>
  <c r="D91" i="53"/>
  <c r="C91" i="53"/>
  <c r="B91" i="53"/>
  <c r="F90" i="53"/>
  <c r="E90" i="53"/>
  <c r="D90" i="53"/>
  <c r="C90" i="53"/>
  <c r="B90" i="53"/>
  <c r="F89" i="53"/>
  <c r="E89" i="53"/>
  <c r="D89" i="53"/>
  <c r="C89" i="53"/>
  <c r="B89" i="53"/>
  <c r="F88" i="53"/>
  <c r="E88" i="53"/>
  <c r="D88" i="53"/>
  <c r="C88" i="53"/>
  <c r="B88" i="53"/>
  <c r="F87" i="53"/>
  <c r="E87" i="53"/>
  <c r="D87" i="53"/>
  <c r="C87" i="53"/>
  <c r="B87" i="53"/>
  <c r="F86" i="53"/>
  <c r="E86" i="53"/>
  <c r="D86" i="53"/>
  <c r="C86" i="53"/>
  <c r="B86" i="53"/>
  <c r="F85" i="53"/>
  <c r="E85" i="53"/>
  <c r="D85" i="53"/>
  <c r="C85" i="53"/>
  <c r="B85" i="53"/>
  <c r="F84" i="53"/>
  <c r="E84" i="53"/>
  <c r="D84" i="53"/>
  <c r="C84" i="53"/>
  <c r="B84" i="53"/>
  <c r="F83" i="53"/>
  <c r="E83" i="53"/>
  <c r="D83" i="53"/>
  <c r="C83" i="53"/>
  <c r="B83" i="53"/>
  <c r="F82" i="53"/>
  <c r="E82" i="53"/>
  <c r="D82" i="53"/>
  <c r="C82" i="53"/>
  <c r="B82" i="53"/>
  <c r="F81" i="53"/>
  <c r="E81" i="53"/>
  <c r="D81" i="53"/>
  <c r="C81" i="53"/>
  <c r="B81" i="53"/>
  <c r="F80" i="53"/>
  <c r="E80" i="53"/>
  <c r="D80" i="53"/>
  <c r="C80" i="53"/>
  <c r="B80" i="53"/>
  <c r="F79" i="53"/>
  <c r="E79" i="53"/>
  <c r="D79" i="53"/>
  <c r="C79" i="53"/>
  <c r="B79" i="53"/>
  <c r="F78" i="53"/>
  <c r="E78" i="53"/>
  <c r="D78" i="53"/>
  <c r="C78" i="53"/>
  <c r="B78" i="53"/>
  <c r="F77" i="53"/>
  <c r="E77" i="53"/>
  <c r="D77" i="53"/>
  <c r="C77" i="53"/>
  <c r="B77" i="53"/>
  <c r="F76" i="53"/>
  <c r="E76" i="53"/>
  <c r="D76" i="53"/>
  <c r="C76" i="53"/>
  <c r="B76" i="53"/>
  <c r="F75" i="53"/>
  <c r="E75" i="53"/>
  <c r="D75" i="53"/>
  <c r="C75" i="53"/>
  <c r="B75" i="53"/>
  <c r="F74" i="53"/>
  <c r="E74" i="53"/>
  <c r="D74" i="53"/>
  <c r="C74" i="53"/>
  <c r="B74" i="53"/>
  <c r="F73" i="53"/>
  <c r="E73" i="53"/>
  <c r="D73" i="53"/>
  <c r="C73" i="53"/>
  <c r="B73" i="53"/>
  <c r="F72" i="53"/>
  <c r="E72" i="53"/>
  <c r="D72" i="53"/>
  <c r="C72" i="53"/>
  <c r="B72" i="53"/>
  <c r="F71" i="53"/>
  <c r="E71" i="53"/>
  <c r="D71" i="53"/>
  <c r="C71" i="53"/>
  <c r="B71" i="53"/>
  <c r="F70" i="53"/>
  <c r="E70" i="53"/>
  <c r="D70" i="53"/>
  <c r="C70" i="53"/>
  <c r="B70" i="53"/>
  <c r="F69" i="53"/>
  <c r="E69" i="53"/>
  <c r="D69" i="53"/>
  <c r="C69" i="53"/>
  <c r="B69" i="53"/>
  <c r="F68" i="53"/>
  <c r="E68" i="53"/>
  <c r="D68" i="53"/>
  <c r="C68" i="53"/>
  <c r="B68" i="53"/>
  <c r="F67" i="53"/>
  <c r="E67" i="53"/>
  <c r="D67" i="53"/>
  <c r="C67" i="53"/>
  <c r="B67" i="53"/>
  <c r="F66" i="53"/>
  <c r="E66" i="53"/>
  <c r="D66" i="53"/>
  <c r="C66" i="53"/>
  <c r="B66" i="53"/>
  <c r="F65" i="53"/>
  <c r="E65" i="53"/>
  <c r="D65" i="53"/>
  <c r="C65" i="53"/>
  <c r="B65" i="53"/>
  <c r="F64" i="53"/>
  <c r="E64" i="53"/>
  <c r="D64" i="53"/>
  <c r="C64" i="53"/>
  <c r="B64" i="53"/>
  <c r="F63" i="53"/>
  <c r="E63" i="53"/>
  <c r="D63" i="53"/>
  <c r="C63" i="53"/>
  <c r="B63" i="53"/>
  <c r="F62" i="53"/>
  <c r="E62" i="53"/>
  <c r="D62" i="53"/>
  <c r="C62" i="53"/>
  <c r="B62" i="53"/>
  <c r="F61" i="53"/>
  <c r="E61" i="53"/>
  <c r="D61" i="53"/>
  <c r="C61" i="53"/>
  <c r="B61" i="53"/>
  <c r="F60" i="53"/>
  <c r="E60" i="53"/>
  <c r="D60" i="53"/>
  <c r="C60" i="53"/>
  <c r="B60" i="53"/>
  <c r="F59" i="53"/>
  <c r="E59" i="53"/>
  <c r="D59" i="53"/>
  <c r="C59" i="53"/>
  <c r="B59" i="53"/>
  <c r="F58" i="53"/>
  <c r="E58" i="53"/>
  <c r="D58" i="53"/>
  <c r="C58" i="53"/>
  <c r="B58" i="53"/>
  <c r="F57" i="53"/>
  <c r="E57" i="53"/>
  <c r="D57" i="53"/>
  <c r="C57" i="53"/>
  <c r="B57" i="53"/>
  <c r="F56" i="53"/>
  <c r="E56" i="53"/>
  <c r="D56" i="53"/>
  <c r="C56" i="53"/>
  <c r="B56" i="53"/>
  <c r="F55" i="53"/>
  <c r="E55" i="53"/>
  <c r="D55" i="53"/>
  <c r="C55" i="53"/>
  <c r="B55" i="53"/>
  <c r="F54" i="53"/>
  <c r="E54" i="53"/>
  <c r="D54" i="53"/>
  <c r="C54" i="53"/>
  <c r="B54" i="53"/>
  <c r="F53" i="53"/>
  <c r="E53" i="53"/>
  <c r="D53" i="53"/>
  <c r="C53" i="53"/>
  <c r="B53" i="53"/>
  <c r="F52" i="53"/>
  <c r="E52" i="53"/>
  <c r="D52" i="53"/>
  <c r="C52" i="53"/>
  <c r="B52" i="53"/>
  <c r="F51" i="53"/>
  <c r="E51" i="53"/>
  <c r="D51" i="53"/>
  <c r="C51" i="53"/>
  <c r="B51" i="53"/>
  <c r="F50" i="53"/>
  <c r="E50" i="53"/>
  <c r="D50" i="53"/>
  <c r="C50" i="53"/>
  <c r="B50" i="53"/>
  <c r="F49" i="53"/>
  <c r="E49" i="53"/>
  <c r="D49" i="53"/>
  <c r="C49" i="53"/>
  <c r="B49" i="53"/>
  <c r="F48" i="53"/>
  <c r="E48" i="53"/>
  <c r="D48" i="53"/>
  <c r="C48" i="53"/>
  <c r="B48" i="53"/>
  <c r="F47" i="53"/>
  <c r="E47" i="53"/>
  <c r="D47" i="53"/>
  <c r="C47" i="53"/>
  <c r="B47" i="53"/>
  <c r="F46" i="53"/>
  <c r="E46" i="53"/>
  <c r="D46" i="53"/>
  <c r="C46" i="53"/>
  <c r="B46" i="53"/>
  <c r="F45" i="53"/>
  <c r="E45" i="53"/>
  <c r="D45" i="53"/>
  <c r="C45" i="53"/>
  <c r="B45" i="53"/>
  <c r="F44" i="53"/>
  <c r="E44" i="53"/>
  <c r="D44" i="53"/>
  <c r="C44" i="53"/>
  <c r="B44" i="53"/>
  <c r="F43" i="53"/>
  <c r="E43" i="53"/>
  <c r="D43" i="53"/>
  <c r="C43" i="53"/>
  <c r="B43" i="53"/>
  <c r="F42" i="53"/>
  <c r="E42" i="53"/>
  <c r="D42" i="53"/>
  <c r="C42" i="53"/>
  <c r="B42" i="53"/>
  <c r="F41" i="53"/>
  <c r="E41" i="53"/>
  <c r="D41" i="53"/>
  <c r="C41" i="53"/>
  <c r="B41" i="53"/>
  <c r="F40" i="53"/>
  <c r="E40" i="53"/>
  <c r="D40" i="53"/>
  <c r="C40" i="53"/>
  <c r="B40" i="53"/>
  <c r="F39" i="53"/>
  <c r="E39" i="53"/>
  <c r="D39" i="53"/>
  <c r="C39" i="53"/>
  <c r="B39" i="53"/>
  <c r="F38" i="53"/>
  <c r="E38" i="53"/>
  <c r="D38" i="53"/>
  <c r="C38" i="53"/>
  <c r="B38" i="53"/>
  <c r="F37" i="53"/>
  <c r="E37" i="53"/>
  <c r="D37" i="53"/>
  <c r="C37" i="53"/>
  <c r="B37" i="53"/>
  <c r="F36" i="53"/>
  <c r="E36" i="53"/>
  <c r="D36" i="53"/>
  <c r="C36" i="53"/>
  <c r="B36" i="53"/>
  <c r="F35" i="53"/>
  <c r="E35" i="53"/>
  <c r="D35" i="53"/>
  <c r="C35" i="53"/>
  <c r="B35" i="53"/>
  <c r="F34" i="53"/>
  <c r="E34" i="53"/>
  <c r="D34" i="53"/>
  <c r="C34" i="53"/>
  <c r="B34" i="53"/>
  <c r="F33" i="53"/>
  <c r="E33" i="53"/>
  <c r="D33" i="53"/>
  <c r="C33" i="53"/>
  <c r="B33" i="53"/>
  <c r="F32" i="53"/>
  <c r="E32" i="53"/>
  <c r="D32" i="53"/>
  <c r="C32" i="53"/>
  <c r="B32" i="53"/>
  <c r="F31" i="53"/>
  <c r="E31" i="53"/>
  <c r="D31" i="53"/>
  <c r="C31" i="53"/>
  <c r="B31" i="53"/>
  <c r="F30" i="53"/>
  <c r="E30" i="53"/>
  <c r="D30" i="53"/>
  <c r="C30" i="53"/>
  <c r="B30" i="53"/>
  <c r="F29" i="53"/>
  <c r="E29" i="53"/>
  <c r="D29" i="53"/>
  <c r="C29" i="53"/>
  <c r="B29" i="53"/>
  <c r="F28" i="53"/>
  <c r="E28" i="53"/>
  <c r="D28" i="53"/>
  <c r="C28" i="53"/>
  <c r="B28" i="53"/>
  <c r="F27" i="53"/>
  <c r="E27" i="53"/>
  <c r="D27" i="53"/>
  <c r="C27" i="53"/>
  <c r="B27" i="53"/>
  <c r="F26" i="53"/>
  <c r="E26" i="53"/>
  <c r="D26" i="53"/>
  <c r="C26" i="53"/>
  <c r="B26" i="53"/>
  <c r="F25" i="53"/>
  <c r="E25" i="53"/>
  <c r="D25" i="53"/>
  <c r="C25" i="53"/>
  <c r="B25" i="53"/>
  <c r="F24" i="53"/>
  <c r="E24" i="53"/>
  <c r="D24" i="53"/>
  <c r="C24" i="53"/>
  <c r="B24" i="53"/>
  <c r="F23" i="53"/>
  <c r="E23" i="53"/>
  <c r="D23" i="53"/>
  <c r="C23" i="53"/>
  <c r="B23" i="53"/>
  <c r="F22" i="53"/>
  <c r="E22" i="53"/>
  <c r="D22" i="53"/>
  <c r="C22" i="53"/>
  <c r="B22" i="53"/>
  <c r="F21" i="53"/>
  <c r="E21" i="53"/>
  <c r="D21" i="53"/>
  <c r="C21" i="53"/>
  <c r="B21" i="53"/>
  <c r="F20" i="53"/>
  <c r="E20" i="53"/>
  <c r="D20" i="53"/>
  <c r="C20" i="53"/>
  <c r="B20" i="53"/>
  <c r="F19" i="53"/>
  <c r="E19" i="53"/>
  <c r="D19" i="53"/>
  <c r="C19" i="53"/>
  <c r="B19" i="53"/>
  <c r="F18" i="53"/>
  <c r="E18" i="53"/>
  <c r="D18" i="53"/>
  <c r="C18" i="53"/>
  <c r="B18" i="53"/>
  <c r="F17" i="53"/>
  <c r="E17" i="53"/>
  <c r="D17" i="53"/>
  <c r="C17" i="53"/>
  <c r="B17" i="53"/>
  <c r="F16" i="53"/>
  <c r="E16" i="53"/>
  <c r="D16" i="53"/>
  <c r="C16" i="53"/>
  <c r="B16" i="53"/>
  <c r="F15" i="53"/>
  <c r="E15" i="53"/>
  <c r="D15" i="53"/>
  <c r="C15" i="53"/>
  <c r="B15" i="53"/>
  <c r="F14" i="53"/>
  <c r="E14" i="53"/>
  <c r="D14" i="53"/>
  <c r="C14" i="53"/>
  <c r="B14" i="53"/>
  <c r="F13" i="53"/>
  <c r="E13" i="53"/>
  <c r="D13" i="53"/>
  <c r="C13" i="53"/>
  <c r="B13" i="53"/>
  <c r="F12" i="53"/>
  <c r="E12" i="53"/>
  <c r="D12" i="53"/>
  <c r="C12" i="53"/>
  <c r="B12" i="53"/>
  <c r="F11" i="53"/>
  <c r="E11" i="53"/>
  <c r="D11" i="53"/>
  <c r="C11" i="53"/>
  <c r="B11" i="53"/>
  <c r="F10" i="53"/>
  <c r="E10" i="53"/>
  <c r="D10" i="53"/>
  <c r="C10" i="53"/>
  <c r="B10" i="53"/>
  <c r="F9" i="53"/>
  <c r="E9" i="53"/>
  <c r="D9" i="53"/>
  <c r="C9" i="53"/>
  <c r="B9" i="53"/>
  <c r="F8" i="53"/>
  <c r="E8" i="53"/>
  <c r="D8" i="53"/>
  <c r="C8" i="53"/>
  <c r="B8" i="53"/>
  <c r="F7" i="53"/>
  <c r="E7" i="53"/>
  <c r="D7" i="53"/>
  <c r="C7" i="53"/>
  <c r="B7" i="53"/>
  <c r="F6" i="53"/>
  <c r="E6" i="53"/>
  <c r="D6" i="53"/>
  <c r="C6" i="53"/>
  <c r="B6" i="53"/>
  <c r="F5" i="53"/>
  <c r="E5" i="53"/>
  <c r="D5" i="53"/>
  <c r="C5" i="53"/>
  <c r="B5" i="53"/>
  <c r="F4" i="53"/>
  <c r="E4" i="53"/>
  <c r="D4" i="53"/>
  <c r="C4" i="53"/>
  <c r="B4" i="53"/>
  <c r="F3" i="53"/>
  <c r="E3" i="53"/>
  <c r="D3" i="53"/>
  <c r="C3" i="53"/>
  <c r="B3" i="53"/>
  <c r="K233" i="52"/>
  <c r="J233" i="52"/>
  <c r="I233" i="52"/>
  <c r="H233" i="52"/>
  <c r="G233" i="52"/>
  <c r="F233" i="52"/>
  <c r="E233" i="52"/>
  <c r="D233" i="52"/>
  <c r="C233" i="52"/>
  <c r="B233" i="52"/>
  <c r="K232" i="52"/>
  <c r="J232" i="52"/>
  <c r="I232" i="52"/>
  <c r="H232" i="52"/>
  <c r="G232" i="52"/>
  <c r="F232" i="52"/>
  <c r="E232" i="52"/>
  <c r="D232" i="52"/>
  <c r="C232" i="52"/>
  <c r="B232" i="52"/>
  <c r="K231" i="52"/>
  <c r="J231" i="52"/>
  <c r="I231" i="52"/>
  <c r="H231" i="52"/>
  <c r="G231" i="52"/>
  <c r="F231" i="52"/>
  <c r="E231" i="52"/>
  <c r="D231" i="52"/>
  <c r="C231" i="52"/>
  <c r="B231" i="52"/>
  <c r="K230" i="52"/>
  <c r="J230" i="52"/>
  <c r="I230" i="52"/>
  <c r="H230" i="52"/>
  <c r="G230" i="52"/>
  <c r="F230" i="52"/>
  <c r="E230" i="52"/>
  <c r="D230" i="52"/>
  <c r="C230" i="52"/>
  <c r="B230" i="52"/>
  <c r="K229" i="52"/>
  <c r="J229" i="52"/>
  <c r="I229" i="52"/>
  <c r="H229" i="52"/>
  <c r="G229" i="52"/>
  <c r="F229" i="52"/>
  <c r="E229" i="52"/>
  <c r="D229" i="52"/>
  <c r="C229" i="52"/>
  <c r="B229" i="52"/>
  <c r="K228" i="52"/>
  <c r="J228" i="52"/>
  <c r="I228" i="52"/>
  <c r="H228" i="52"/>
  <c r="G228" i="52"/>
  <c r="F228" i="52"/>
  <c r="E228" i="52"/>
  <c r="D228" i="52"/>
  <c r="C228" i="52"/>
  <c r="B228" i="52"/>
  <c r="K227" i="52"/>
  <c r="J227" i="52"/>
  <c r="I227" i="52"/>
  <c r="H227" i="52"/>
  <c r="G227" i="52"/>
  <c r="F227" i="52"/>
  <c r="E227" i="52"/>
  <c r="D227" i="52"/>
  <c r="C227" i="52"/>
  <c r="B227" i="52"/>
  <c r="K226" i="52"/>
  <c r="J226" i="52"/>
  <c r="I226" i="52"/>
  <c r="H226" i="52"/>
  <c r="G226" i="52"/>
  <c r="F226" i="52"/>
  <c r="E226" i="52"/>
  <c r="D226" i="52"/>
  <c r="C226" i="52"/>
  <c r="B226" i="52"/>
  <c r="K225" i="52"/>
  <c r="J225" i="52"/>
  <c r="I225" i="52"/>
  <c r="H225" i="52"/>
  <c r="G225" i="52"/>
  <c r="F225" i="52"/>
  <c r="E225" i="52"/>
  <c r="D225" i="52"/>
  <c r="C225" i="52"/>
  <c r="B225" i="52"/>
  <c r="K224" i="52"/>
  <c r="J224" i="52"/>
  <c r="I224" i="52"/>
  <c r="H224" i="52"/>
  <c r="G224" i="52"/>
  <c r="F224" i="52"/>
  <c r="E224" i="52"/>
  <c r="D224" i="52"/>
  <c r="C224" i="52"/>
  <c r="B224" i="52"/>
  <c r="K223" i="52"/>
  <c r="J223" i="52"/>
  <c r="I223" i="52"/>
  <c r="H223" i="52"/>
  <c r="G223" i="52"/>
  <c r="F223" i="52"/>
  <c r="E223" i="52"/>
  <c r="D223" i="52"/>
  <c r="C223" i="52"/>
  <c r="B223" i="52"/>
  <c r="K222" i="52"/>
  <c r="J222" i="52"/>
  <c r="I222" i="52"/>
  <c r="H222" i="52"/>
  <c r="G222" i="52"/>
  <c r="F222" i="52"/>
  <c r="E222" i="52"/>
  <c r="D222" i="52"/>
  <c r="C222" i="52"/>
  <c r="B222" i="52"/>
  <c r="K221" i="52"/>
  <c r="J221" i="52"/>
  <c r="I221" i="52"/>
  <c r="H221" i="52"/>
  <c r="G221" i="52"/>
  <c r="F221" i="52"/>
  <c r="E221" i="52"/>
  <c r="D221" i="52"/>
  <c r="C221" i="52"/>
  <c r="B221" i="52"/>
  <c r="K220" i="52"/>
  <c r="J220" i="52"/>
  <c r="I220" i="52"/>
  <c r="H220" i="52"/>
  <c r="G220" i="52"/>
  <c r="F220" i="52"/>
  <c r="E220" i="52"/>
  <c r="D220" i="52"/>
  <c r="C220" i="52"/>
  <c r="B220" i="52"/>
  <c r="K219" i="52"/>
  <c r="J219" i="52"/>
  <c r="I219" i="52"/>
  <c r="H219" i="52"/>
  <c r="G219" i="52"/>
  <c r="F219" i="52"/>
  <c r="E219" i="52"/>
  <c r="D219" i="52"/>
  <c r="C219" i="52"/>
  <c r="B219" i="52"/>
  <c r="K218" i="52"/>
  <c r="J218" i="52"/>
  <c r="I218" i="52"/>
  <c r="H218" i="52"/>
  <c r="G218" i="52"/>
  <c r="F218" i="52"/>
  <c r="E218" i="52"/>
  <c r="D218" i="52"/>
  <c r="C218" i="52"/>
  <c r="B218" i="52"/>
  <c r="K217" i="52"/>
  <c r="J217" i="52"/>
  <c r="I217" i="52"/>
  <c r="H217" i="52"/>
  <c r="G217" i="52"/>
  <c r="F217" i="52"/>
  <c r="E217" i="52"/>
  <c r="D217" i="52"/>
  <c r="C217" i="52"/>
  <c r="B217" i="52"/>
  <c r="K216" i="52"/>
  <c r="J216" i="52"/>
  <c r="I216" i="52"/>
  <c r="H216" i="52"/>
  <c r="G216" i="52"/>
  <c r="F216" i="52"/>
  <c r="E216" i="52"/>
  <c r="D216" i="52"/>
  <c r="C216" i="52"/>
  <c r="B216" i="52"/>
  <c r="K215" i="52"/>
  <c r="J215" i="52"/>
  <c r="I215" i="52"/>
  <c r="H215" i="52"/>
  <c r="G215" i="52"/>
  <c r="F215" i="52"/>
  <c r="E215" i="52"/>
  <c r="D215" i="52"/>
  <c r="C215" i="52"/>
  <c r="B215" i="52"/>
  <c r="K214" i="52"/>
  <c r="J214" i="52"/>
  <c r="I214" i="52"/>
  <c r="H214" i="52"/>
  <c r="G214" i="52"/>
  <c r="F214" i="52"/>
  <c r="E214" i="52"/>
  <c r="D214" i="52"/>
  <c r="C214" i="52"/>
  <c r="B214" i="52"/>
  <c r="K213" i="52"/>
  <c r="J213" i="52"/>
  <c r="I213" i="52"/>
  <c r="H213" i="52"/>
  <c r="G213" i="52"/>
  <c r="F213" i="52"/>
  <c r="E213" i="52"/>
  <c r="D213" i="52"/>
  <c r="C213" i="52"/>
  <c r="B213" i="52"/>
  <c r="K212" i="52"/>
  <c r="J212" i="52"/>
  <c r="I212" i="52"/>
  <c r="H212" i="52"/>
  <c r="G212" i="52"/>
  <c r="F212" i="52"/>
  <c r="E212" i="52"/>
  <c r="D212" i="52"/>
  <c r="C212" i="52"/>
  <c r="B212" i="52"/>
  <c r="K211" i="52"/>
  <c r="J211" i="52"/>
  <c r="I211" i="52"/>
  <c r="H211" i="52"/>
  <c r="G211" i="52"/>
  <c r="F211" i="52"/>
  <c r="E211" i="52"/>
  <c r="D211" i="52"/>
  <c r="C211" i="52"/>
  <c r="B211" i="52"/>
  <c r="K210" i="52"/>
  <c r="J210" i="52"/>
  <c r="I210" i="52"/>
  <c r="H210" i="52"/>
  <c r="G210" i="52"/>
  <c r="F210" i="52"/>
  <c r="E210" i="52"/>
  <c r="D210" i="52"/>
  <c r="C210" i="52"/>
  <c r="B210" i="52"/>
  <c r="K209" i="52"/>
  <c r="J209" i="52"/>
  <c r="I209" i="52"/>
  <c r="H209" i="52"/>
  <c r="G209" i="52"/>
  <c r="F209" i="52"/>
  <c r="E209" i="52"/>
  <c r="D209" i="52"/>
  <c r="C209" i="52"/>
  <c r="B209" i="52"/>
  <c r="K208" i="52"/>
  <c r="J208" i="52"/>
  <c r="I208" i="52"/>
  <c r="H208" i="52"/>
  <c r="G208" i="52"/>
  <c r="F208" i="52"/>
  <c r="E208" i="52"/>
  <c r="D208" i="52"/>
  <c r="C208" i="52"/>
  <c r="B208" i="52"/>
  <c r="K207" i="52"/>
  <c r="J207" i="52"/>
  <c r="I207" i="52"/>
  <c r="H207" i="52"/>
  <c r="G207" i="52"/>
  <c r="F207" i="52"/>
  <c r="E207" i="52"/>
  <c r="D207" i="52"/>
  <c r="C207" i="52"/>
  <c r="B207" i="52"/>
  <c r="K206" i="52"/>
  <c r="J206" i="52"/>
  <c r="I206" i="52"/>
  <c r="H206" i="52"/>
  <c r="G206" i="52"/>
  <c r="F206" i="52"/>
  <c r="E206" i="52"/>
  <c r="D206" i="52"/>
  <c r="C206" i="52"/>
  <c r="B206" i="52"/>
  <c r="K205" i="52"/>
  <c r="J205" i="52"/>
  <c r="I205" i="52"/>
  <c r="H205" i="52"/>
  <c r="G205" i="52"/>
  <c r="F205" i="52"/>
  <c r="E205" i="52"/>
  <c r="D205" i="52"/>
  <c r="C205" i="52"/>
  <c r="B205" i="52"/>
  <c r="K204" i="52"/>
  <c r="J204" i="52"/>
  <c r="I204" i="52"/>
  <c r="H204" i="52"/>
  <c r="G204" i="52"/>
  <c r="F204" i="52"/>
  <c r="E204" i="52"/>
  <c r="D204" i="52"/>
  <c r="C204" i="52"/>
  <c r="B204" i="52"/>
  <c r="K203" i="52"/>
  <c r="J203" i="52"/>
  <c r="I203" i="52"/>
  <c r="H203" i="52"/>
  <c r="G203" i="52"/>
  <c r="F203" i="52"/>
  <c r="E203" i="52"/>
  <c r="D203" i="52"/>
  <c r="C203" i="52"/>
  <c r="B203" i="52"/>
  <c r="K202" i="52"/>
  <c r="J202" i="52"/>
  <c r="I202" i="52"/>
  <c r="H202" i="52"/>
  <c r="G202" i="52"/>
  <c r="F202" i="52"/>
  <c r="E202" i="52"/>
  <c r="D202" i="52"/>
  <c r="C202" i="52"/>
  <c r="B202" i="52"/>
  <c r="K201" i="52"/>
  <c r="J201" i="52"/>
  <c r="I201" i="52"/>
  <c r="H201" i="52"/>
  <c r="G201" i="52"/>
  <c r="F201" i="52"/>
  <c r="E201" i="52"/>
  <c r="D201" i="52"/>
  <c r="C201" i="52"/>
  <c r="B201" i="52"/>
  <c r="K200" i="52"/>
  <c r="J200" i="52"/>
  <c r="I200" i="52"/>
  <c r="H200" i="52"/>
  <c r="G200" i="52"/>
  <c r="F200" i="52"/>
  <c r="E200" i="52"/>
  <c r="D200" i="52"/>
  <c r="C200" i="52"/>
  <c r="B200" i="52"/>
  <c r="K199" i="52"/>
  <c r="J199" i="52"/>
  <c r="I199" i="52"/>
  <c r="H199" i="52"/>
  <c r="G199" i="52"/>
  <c r="F199" i="52"/>
  <c r="E199" i="52"/>
  <c r="D199" i="52"/>
  <c r="C199" i="52"/>
  <c r="B199" i="52"/>
  <c r="K198" i="52"/>
  <c r="J198" i="52"/>
  <c r="I198" i="52"/>
  <c r="H198" i="52"/>
  <c r="G198" i="52"/>
  <c r="F198" i="52"/>
  <c r="E198" i="52"/>
  <c r="D198" i="52"/>
  <c r="C198" i="52"/>
  <c r="B198" i="52"/>
  <c r="K197" i="52"/>
  <c r="J197" i="52"/>
  <c r="I197" i="52"/>
  <c r="H197" i="52"/>
  <c r="G197" i="52"/>
  <c r="F197" i="52"/>
  <c r="E197" i="52"/>
  <c r="D197" i="52"/>
  <c r="C197" i="52"/>
  <c r="B197" i="52"/>
  <c r="K196" i="52"/>
  <c r="J196" i="52"/>
  <c r="I196" i="52"/>
  <c r="H196" i="52"/>
  <c r="G196" i="52"/>
  <c r="F196" i="52"/>
  <c r="E196" i="52"/>
  <c r="D196" i="52"/>
  <c r="C196" i="52"/>
  <c r="B196" i="52"/>
  <c r="K195" i="52"/>
  <c r="J195" i="52"/>
  <c r="I195" i="52"/>
  <c r="H195" i="52"/>
  <c r="G195" i="52"/>
  <c r="F195" i="52"/>
  <c r="E195" i="52"/>
  <c r="D195" i="52"/>
  <c r="C195" i="52"/>
  <c r="B195" i="52"/>
  <c r="K194" i="52"/>
  <c r="J194" i="52"/>
  <c r="I194" i="52"/>
  <c r="H194" i="52"/>
  <c r="G194" i="52"/>
  <c r="F194" i="52"/>
  <c r="E194" i="52"/>
  <c r="D194" i="52"/>
  <c r="C194" i="52"/>
  <c r="B194" i="52"/>
  <c r="K193" i="52"/>
  <c r="J193" i="52"/>
  <c r="I193" i="52"/>
  <c r="H193" i="52"/>
  <c r="G193" i="52"/>
  <c r="F193" i="52"/>
  <c r="E193" i="52"/>
  <c r="D193" i="52"/>
  <c r="C193" i="52"/>
  <c r="B193" i="52"/>
  <c r="K192" i="52"/>
  <c r="J192" i="52"/>
  <c r="I192" i="52"/>
  <c r="H192" i="52"/>
  <c r="G192" i="52"/>
  <c r="F192" i="52"/>
  <c r="E192" i="52"/>
  <c r="D192" i="52"/>
  <c r="C192" i="52"/>
  <c r="B192" i="52"/>
  <c r="K191" i="52"/>
  <c r="J191" i="52"/>
  <c r="I191" i="52"/>
  <c r="H191" i="52"/>
  <c r="G191" i="52"/>
  <c r="F191" i="52"/>
  <c r="E191" i="52"/>
  <c r="D191" i="52"/>
  <c r="C191" i="52"/>
  <c r="B191" i="52"/>
  <c r="K190" i="52"/>
  <c r="J190" i="52"/>
  <c r="I190" i="52"/>
  <c r="H190" i="52"/>
  <c r="G190" i="52"/>
  <c r="F190" i="52"/>
  <c r="E190" i="52"/>
  <c r="D190" i="52"/>
  <c r="C190" i="52"/>
  <c r="B190" i="52"/>
  <c r="K189" i="52"/>
  <c r="J189" i="52"/>
  <c r="I189" i="52"/>
  <c r="H189" i="52"/>
  <c r="G189" i="52"/>
  <c r="F189" i="52"/>
  <c r="E189" i="52"/>
  <c r="D189" i="52"/>
  <c r="C189" i="52"/>
  <c r="B189" i="52"/>
  <c r="K188" i="52"/>
  <c r="J188" i="52"/>
  <c r="I188" i="52"/>
  <c r="H188" i="52"/>
  <c r="G188" i="52"/>
  <c r="F188" i="52"/>
  <c r="E188" i="52"/>
  <c r="D188" i="52"/>
  <c r="C188" i="52"/>
  <c r="B188" i="52"/>
  <c r="K187" i="52"/>
  <c r="J187" i="52"/>
  <c r="I187" i="52"/>
  <c r="H187" i="52"/>
  <c r="G187" i="52"/>
  <c r="F187" i="52"/>
  <c r="E187" i="52"/>
  <c r="D187" i="52"/>
  <c r="C187" i="52"/>
  <c r="B187" i="52"/>
  <c r="K186" i="52"/>
  <c r="J186" i="52"/>
  <c r="I186" i="52"/>
  <c r="H186" i="52"/>
  <c r="G186" i="52"/>
  <c r="F186" i="52"/>
  <c r="E186" i="52"/>
  <c r="D186" i="52"/>
  <c r="C186" i="52"/>
  <c r="B186" i="52"/>
  <c r="K185" i="52"/>
  <c r="J185" i="52"/>
  <c r="I185" i="52"/>
  <c r="H185" i="52"/>
  <c r="G185" i="52"/>
  <c r="F185" i="52"/>
  <c r="E185" i="52"/>
  <c r="D185" i="52"/>
  <c r="C185" i="52"/>
  <c r="B185" i="52"/>
  <c r="K184" i="52"/>
  <c r="J184" i="52"/>
  <c r="I184" i="52"/>
  <c r="H184" i="52"/>
  <c r="G184" i="52"/>
  <c r="F184" i="52"/>
  <c r="E184" i="52"/>
  <c r="D184" i="52"/>
  <c r="C184" i="52"/>
  <c r="B184" i="52"/>
  <c r="K183" i="52"/>
  <c r="J183" i="52"/>
  <c r="I183" i="52"/>
  <c r="H183" i="52"/>
  <c r="G183" i="52"/>
  <c r="F183" i="52"/>
  <c r="E183" i="52"/>
  <c r="D183" i="52"/>
  <c r="C183" i="52"/>
  <c r="B183" i="52"/>
  <c r="K182" i="52"/>
  <c r="J182" i="52"/>
  <c r="I182" i="52"/>
  <c r="H182" i="52"/>
  <c r="G182" i="52"/>
  <c r="F182" i="52"/>
  <c r="E182" i="52"/>
  <c r="D182" i="52"/>
  <c r="C182" i="52"/>
  <c r="B182" i="52"/>
  <c r="K181" i="52"/>
  <c r="J181" i="52"/>
  <c r="I181" i="52"/>
  <c r="H181" i="52"/>
  <c r="G181" i="52"/>
  <c r="F181" i="52"/>
  <c r="E181" i="52"/>
  <c r="D181" i="52"/>
  <c r="C181" i="52"/>
  <c r="B181" i="52"/>
  <c r="K180" i="52"/>
  <c r="J180" i="52"/>
  <c r="I180" i="52"/>
  <c r="H180" i="52"/>
  <c r="G180" i="52"/>
  <c r="F180" i="52"/>
  <c r="E180" i="52"/>
  <c r="D180" i="52"/>
  <c r="C180" i="52"/>
  <c r="B180" i="52"/>
  <c r="K179" i="52"/>
  <c r="J179" i="52"/>
  <c r="I179" i="52"/>
  <c r="H179" i="52"/>
  <c r="G179" i="52"/>
  <c r="F179" i="52"/>
  <c r="E179" i="52"/>
  <c r="D179" i="52"/>
  <c r="C179" i="52"/>
  <c r="B179" i="52"/>
  <c r="K178" i="52"/>
  <c r="J178" i="52"/>
  <c r="I178" i="52"/>
  <c r="H178" i="52"/>
  <c r="G178" i="52"/>
  <c r="F178" i="52"/>
  <c r="E178" i="52"/>
  <c r="D178" i="52"/>
  <c r="C178" i="52"/>
  <c r="B178" i="52"/>
  <c r="K177" i="52"/>
  <c r="J177" i="52"/>
  <c r="I177" i="52"/>
  <c r="H177" i="52"/>
  <c r="G177" i="52"/>
  <c r="F177" i="52"/>
  <c r="E177" i="52"/>
  <c r="D177" i="52"/>
  <c r="C177" i="52"/>
  <c r="B177" i="52"/>
  <c r="K176" i="52"/>
  <c r="J176" i="52"/>
  <c r="I176" i="52"/>
  <c r="H176" i="52"/>
  <c r="G176" i="52"/>
  <c r="F176" i="52"/>
  <c r="E176" i="52"/>
  <c r="D176" i="52"/>
  <c r="C176" i="52"/>
  <c r="B176" i="52"/>
  <c r="K175" i="52"/>
  <c r="J175" i="52"/>
  <c r="I175" i="52"/>
  <c r="H175" i="52"/>
  <c r="G175" i="52"/>
  <c r="F175" i="52"/>
  <c r="E175" i="52"/>
  <c r="D175" i="52"/>
  <c r="C175" i="52"/>
  <c r="B175" i="52"/>
  <c r="K174" i="52"/>
  <c r="J174" i="52"/>
  <c r="I174" i="52"/>
  <c r="H174" i="52"/>
  <c r="G174" i="52"/>
  <c r="F174" i="52"/>
  <c r="E174" i="52"/>
  <c r="D174" i="52"/>
  <c r="C174" i="52"/>
  <c r="B174" i="52"/>
  <c r="K173" i="52"/>
  <c r="J173" i="52"/>
  <c r="I173" i="52"/>
  <c r="H173" i="52"/>
  <c r="G173" i="52"/>
  <c r="F173" i="52"/>
  <c r="E173" i="52"/>
  <c r="D173" i="52"/>
  <c r="C173" i="52"/>
  <c r="B173" i="52"/>
  <c r="K172" i="52"/>
  <c r="J172" i="52"/>
  <c r="I172" i="52"/>
  <c r="H172" i="52"/>
  <c r="G172" i="52"/>
  <c r="F172" i="52"/>
  <c r="E172" i="52"/>
  <c r="D172" i="52"/>
  <c r="C172" i="52"/>
  <c r="B172" i="52"/>
  <c r="K171" i="52"/>
  <c r="J171" i="52"/>
  <c r="I171" i="52"/>
  <c r="H171" i="52"/>
  <c r="G171" i="52"/>
  <c r="F171" i="52"/>
  <c r="E171" i="52"/>
  <c r="D171" i="52"/>
  <c r="C171" i="52"/>
  <c r="B171" i="52"/>
  <c r="K170" i="52"/>
  <c r="J170" i="52"/>
  <c r="I170" i="52"/>
  <c r="H170" i="52"/>
  <c r="G170" i="52"/>
  <c r="F170" i="52"/>
  <c r="E170" i="52"/>
  <c r="D170" i="52"/>
  <c r="C170" i="52"/>
  <c r="B170" i="52"/>
  <c r="K169" i="52"/>
  <c r="J169" i="52"/>
  <c r="I169" i="52"/>
  <c r="H169" i="52"/>
  <c r="G169" i="52"/>
  <c r="F169" i="52"/>
  <c r="E169" i="52"/>
  <c r="D169" i="52"/>
  <c r="C169" i="52"/>
  <c r="B169" i="52"/>
  <c r="K168" i="52"/>
  <c r="J168" i="52"/>
  <c r="I168" i="52"/>
  <c r="H168" i="52"/>
  <c r="G168" i="52"/>
  <c r="F168" i="52"/>
  <c r="E168" i="52"/>
  <c r="D168" i="52"/>
  <c r="C168" i="52"/>
  <c r="B168" i="52"/>
  <c r="K167" i="52"/>
  <c r="J167" i="52"/>
  <c r="I167" i="52"/>
  <c r="H167" i="52"/>
  <c r="G167" i="52"/>
  <c r="F167" i="52"/>
  <c r="E167" i="52"/>
  <c r="D167" i="52"/>
  <c r="C167" i="52"/>
  <c r="B167" i="52"/>
  <c r="K166" i="52"/>
  <c r="J166" i="52"/>
  <c r="I166" i="52"/>
  <c r="H166" i="52"/>
  <c r="G166" i="52"/>
  <c r="F166" i="52"/>
  <c r="E166" i="52"/>
  <c r="D166" i="52"/>
  <c r="C166" i="52"/>
  <c r="B166" i="52"/>
  <c r="K165" i="52"/>
  <c r="J165" i="52"/>
  <c r="I165" i="52"/>
  <c r="H165" i="52"/>
  <c r="G165" i="52"/>
  <c r="F165" i="52"/>
  <c r="E165" i="52"/>
  <c r="D165" i="52"/>
  <c r="C165" i="52"/>
  <c r="B165" i="52"/>
  <c r="K164" i="52"/>
  <c r="J164" i="52"/>
  <c r="I164" i="52"/>
  <c r="H164" i="52"/>
  <c r="G164" i="52"/>
  <c r="F164" i="52"/>
  <c r="E164" i="52"/>
  <c r="D164" i="52"/>
  <c r="C164" i="52"/>
  <c r="B164" i="52"/>
  <c r="K163" i="52"/>
  <c r="J163" i="52"/>
  <c r="I163" i="52"/>
  <c r="H163" i="52"/>
  <c r="G163" i="52"/>
  <c r="F163" i="52"/>
  <c r="E163" i="52"/>
  <c r="D163" i="52"/>
  <c r="C163" i="52"/>
  <c r="B163" i="52"/>
  <c r="K162" i="52"/>
  <c r="J162" i="52"/>
  <c r="I162" i="52"/>
  <c r="H162" i="52"/>
  <c r="G162" i="52"/>
  <c r="F162" i="52"/>
  <c r="E162" i="52"/>
  <c r="D162" i="52"/>
  <c r="C162" i="52"/>
  <c r="B162" i="52"/>
  <c r="K161" i="52"/>
  <c r="J161" i="52"/>
  <c r="I161" i="52"/>
  <c r="H161" i="52"/>
  <c r="G161" i="52"/>
  <c r="F161" i="52"/>
  <c r="E161" i="52"/>
  <c r="D161" i="52"/>
  <c r="C161" i="52"/>
  <c r="B161" i="52"/>
  <c r="K160" i="52"/>
  <c r="J160" i="52"/>
  <c r="I160" i="52"/>
  <c r="H160" i="52"/>
  <c r="G160" i="52"/>
  <c r="F160" i="52"/>
  <c r="E160" i="52"/>
  <c r="D160" i="52"/>
  <c r="C160" i="52"/>
  <c r="B160" i="52"/>
  <c r="K159" i="52"/>
  <c r="J159" i="52"/>
  <c r="I159" i="52"/>
  <c r="H159" i="52"/>
  <c r="G159" i="52"/>
  <c r="F159" i="52"/>
  <c r="E159" i="52"/>
  <c r="D159" i="52"/>
  <c r="C159" i="52"/>
  <c r="B159" i="52"/>
  <c r="K158" i="52"/>
  <c r="J158" i="52"/>
  <c r="I158" i="52"/>
  <c r="H158" i="52"/>
  <c r="G158" i="52"/>
  <c r="F158" i="52"/>
  <c r="E158" i="52"/>
  <c r="D158" i="52"/>
  <c r="C158" i="52"/>
  <c r="B158" i="52"/>
  <c r="K157" i="52"/>
  <c r="J157" i="52"/>
  <c r="I157" i="52"/>
  <c r="H157" i="52"/>
  <c r="G157" i="52"/>
  <c r="F157" i="52"/>
  <c r="E157" i="52"/>
  <c r="D157" i="52"/>
  <c r="C157" i="52"/>
  <c r="B157" i="52"/>
  <c r="K156" i="52"/>
  <c r="J156" i="52"/>
  <c r="I156" i="52"/>
  <c r="H156" i="52"/>
  <c r="G156" i="52"/>
  <c r="F156" i="52"/>
  <c r="E156" i="52"/>
  <c r="D156" i="52"/>
  <c r="C156" i="52"/>
  <c r="B156" i="52"/>
  <c r="K155" i="52"/>
  <c r="J155" i="52"/>
  <c r="I155" i="52"/>
  <c r="H155" i="52"/>
  <c r="G155" i="52"/>
  <c r="F155" i="52"/>
  <c r="E155" i="52"/>
  <c r="D155" i="52"/>
  <c r="C155" i="52"/>
  <c r="B155" i="52"/>
  <c r="K154" i="52"/>
  <c r="J154" i="52"/>
  <c r="I154" i="52"/>
  <c r="H154" i="52"/>
  <c r="G154" i="52"/>
  <c r="F154" i="52"/>
  <c r="E154" i="52"/>
  <c r="D154" i="52"/>
  <c r="C154" i="52"/>
  <c r="B154" i="52"/>
  <c r="K153" i="52"/>
  <c r="J153" i="52"/>
  <c r="I153" i="52"/>
  <c r="H153" i="52"/>
  <c r="G153" i="52"/>
  <c r="F153" i="52"/>
  <c r="E153" i="52"/>
  <c r="D153" i="52"/>
  <c r="C153" i="52"/>
  <c r="B153" i="52"/>
  <c r="K152" i="52"/>
  <c r="J152" i="52"/>
  <c r="I152" i="52"/>
  <c r="H152" i="52"/>
  <c r="G152" i="52"/>
  <c r="F152" i="52"/>
  <c r="E152" i="52"/>
  <c r="D152" i="52"/>
  <c r="C152" i="52"/>
  <c r="B152" i="52"/>
  <c r="K151" i="52"/>
  <c r="J151" i="52"/>
  <c r="I151" i="52"/>
  <c r="H151" i="52"/>
  <c r="G151" i="52"/>
  <c r="F151" i="52"/>
  <c r="E151" i="52"/>
  <c r="D151" i="52"/>
  <c r="C151" i="52"/>
  <c r="B151" i="52"/>
  <c r="K150" i="52"/>
  <c r="J150" i="52"/>
  <c r="I150" i="52"/>
  <c r="H150" i="52"/>
  <c r="G150" i="52"/>
  <c r="F150" i="52"/>
  <c r="E150" i="52"/>
  <c r="D150" i="52"/>
  <c r="C150" i="52"/>
  <c r="B150" i="52"/>
  <c r="K149" i="52"/>
  <c r="J149" i="52"/>
  <c r="I149" i="52"/>
  <c r="H149" i="52"/>
  <c r="G149" i="52"/>
  <c r="F149" i="52"/>
  <c r="E149" i="52"/>
  <c r="D149" i="52"/>
  <c r="C149" i="52"/>
  <c r="B149" i="52"/>
  <c r="K148" i="52"/>
  <c r="J148" i="52"/>
  <c r="I148" i="52"/>
  <c r="H148" i="52"/>
  <c r="G148" i="52"/>
  <c r="F148" i="52"/>
  <c r="E148" i="52"/>
  <c r="D148" i="52"/>
  <c r="C148" i="52"/>
  <c r="B148" i="52"/>
  <c r="K147" i="52"/>
  <c r="J147" i="52"/>
  <c r="I147" i="52"/>
  <c r="H147" i="52"/>
  <c r="G147" i="52"/>
  <c r="F147" i="52"/>
  <c r="E147" i="52"/>
  <c r="D147" i="52"/>
  <c r="C147" i="52"/>
  <c r="B147" i="52"/>
  <c r="K146" i="52"/>
  <c r="J146" i="52"/>
  <c r="I146" i="52"/>
  <c r="H146" i="52"/>
  <c r="G146" i="52"/>
  <c r="F146" i="52"/>
  <c r="E146" i="52"/>
  <c r="D146" i="52"/>
  <c r="C146" i="52"/>
  <c r="B146" i="52"/>
  <c r="K145" i="52"/>
  <c r="J145" i="52"/>
  <c r="I145" i="52"/>
  <c r="H145" i="52"/>
  <c r="G145" i="52"/>
  <c r="F145" i="52"/>
  <c r="E145" i="52"/>
  <c r="D145" i="52"/>
  <c r="C145" i="52"/>
  <c r="B145" i="52"/>
  <c r="K144" i="52"/>
  <c r="J144" i="52"/>
  <c r="I144" i="52"/>
  <c r="H144" i="52"/>
  <c r="G144" i="52"/>
  <c r="F144" i="52"/>
  <c r="E144" i="52"/>
  <c r="D144" i="52"/>
  <c r="C144" i="52"/>
  <c r="B144" i="52"/>
  <c r="K143" i="52"/>
  <c r="J143" i="52"/>
  <c r="I143" i="52"/>
  <c r="H143" i="52"/>
  <c r="G143" i="52"/>
  <c r="F143" i="52"/>
  <c r="E143" i="52"/>
  <c r="D143" i="52"/>
  <c r="C143" i="52"/>
  <c r="B143" i="52"/>
  <c r="K142" i="52"/>
  <c r="J142" i="52"/>
  <c r="I142" i="52"/>
  <c r="H142" i="52"/>
  <c r="G142" i="52"/>
  <c r="F142" i="52"/>
  <c r="E142" i="52"/>
  <c r="D142" i="52"/>
  <c r="C142" i="52"/>
  <c r="B142" i="52"/>
  <c r="K141" i="52"/>
  <c r="J141" i="52"/>
  <c r="I141" i="52"/>
  <c r="H141" i="52"/>
  <c r="G141" i="52"/>
  <c r="F141" i="52"/>
  <c r="E141" i="52"/>
  <c r="D141" i="52"/>
  <c r="C141" i="52"/>
  <c r="B141" i="52"/>
  <c r="K140" i="52"/>
  <c r="J140" i="52"/>
  <c r="I140" i="52"/>
  <c r="H140" i="52"/>
  <c r="G140" i="52"/>
  <c r="F140" i="52"/>
  <c r="E140" i="52"/>
  <c r="D140" i="52"/>
  <c r="C140" i="52"/>
  <c r="B140" i="52"/>
  <c r="K139" i="52"/>
  <c r="J139" i="52"/>
  <c r="I139" i="52"/>
  <c r="H139" i="52"/>
  <c r="G139" i="52"/>
  <c r="F139" i="52"/>
  <c r="E139" i="52"/>
  <c r="D139" i="52"/>
  <c r="C139" i="52"/>
  <c r="B139" i="52"/>
  <c r="K138" i="52"/>
  <c r="J138" i="52"/>
  <c r="I138" i="52"/>
  <c r="H138" i="52"/>
  <c r="G138" i="52"/>
  <c r="F138" i="52"/>
  <c r="E138" i="52"/>
  <c r="D138" i="52"/>
  <c r="C138" i="52"/>
  <c r="B138" i="52"/>
  <c r="K137" i="52"/>
  <c r="J137" i="52"/>
  <c r="I137" i="52"/>
  <c r="H137" i="52"/>
  <c r="G137" i="52"/>
  <c r="F137" i="52"/>
  <c r="E137" i="52"/>
  <c r="D137" i="52"/>
  <c r="C137" i="52"/>
  <c r="B137" i="52"/>
  <c r="K136" i="52"/>
  <c r="J136" i="52"/>
  <c r="I136" i="52"/>
  <c r="H136" i="52"/>
  <c r="G136" i="52"/>
  <c r="F136" i="52"/>
  <c r="E136" i="52"/>
  <c r="D136" i="52"/>
  <c r="C136" i="52"/>
  <c r="B136" i="52"/>
  <c r="K135" i="52"/>
  <c r="J135" i="52"/>
  <c r="I135" i="52"/>
  <c r="H135" i="52"/>
  <c r="G135" i="52"/>
  <c r="F135" i="52"/>
  <c r="E135" i="52"/>
  <c r="D135" i="52"/>
  <c r="C135" i="52"/>
  <c r="B135" i="52"/>
  <c r="K134" i="52"/>
  <c r="J134" i="52"/>
  <c r="I134" i="52"/>
  <c r="H134" i="52"/>
  <c r="G134" i="52"/>
  <c r="F134" i="52"/>
  <c r="E134" i="52"/>
  <c r="D134" i="52"/>
  <c r="C134" i="52"/>
  <c r="B134" i="52"/>
  <c r="K133" i="52"/>
  <c r="J133" i="52"/>
  <c r="I133" i="52"/>
  <c r="H133" i="52"/>
  <c r="G133" i="52"/>
  <c r="F133" i="52"/>
  <c r="E133" i="52"/>
  <c r="D133" i="52"/>
  <c r="C133" i="52"/>
  <c r="B133" i="52"/>
  <c r="K132" i="52"/>
  <c r="J132" i="52"/>
  <c r="I132" i="52"/>
  <c r="H132" i="52"/>
  <c r="G132" i="52"/>
  <c r="F132" i="52"/>
  <c r="E132" i="52"/>
  <c r="D132" i="52"/>
  <c r="C132" i="52"/>
  <c r="B132" i="52"/>
  <c r="K131" i="52"/>
  <c r="J131" i="52"/>
  <c r="I131" i="52"/>
  <c r="H131" i="52"/>
  <c r="G131" i="52"/>
  <c r="F131" i="52"/>
  <c r="E131" i="52"/>
  <c r="D131" i="52"/>
  <c r="C131" i="52"/>
  <c r="B131" i="52"/>
  <c r="K130" i="52"/>
  <c r="J130" i="52"/>
  <c r="I130" i="52"/>
  <c r="H130" i="52"/>
  <c r="G130" i="52"/>
  <c r="F130" i="52"/>
  <c r="E130" i="52"/>
  <c r="D130" i="52"/>
  <c r="C130" i="52"/>
  <c r="B130" i="52"/>
  <c r="K129" i="52"/>
  <c r="J129" i="52"/>
  <c r="I129" i="52"/>
  <c r="H129" i="52"/>
  <c r="G129" i="52"/>
  <c r="F129" i="52"/>
  <c r="E129" i="52"/>
  <c r="D129" i="52"/>
  <c r="C129" i="52"/>
  <c r="B129" i="52"/>
  <c r="K128" i="52"/>
  <c r="J128" i="52"/>
  <c r="I128" i="52"/>
  <c r="H128" i="52"/>
  <c r="G128" i="52"/>
  <c r="F128" i="52"/>
  <c r="E128" i="52"/>
  <c r="D128" i="52"/>
  <c r="C128" i="52"/>
  <c r="B128" i="52"/>
  <c r="K127" i="52"/>
  <c r="J127" i="52"/>
  <c r="I127" i="52"/>
  <c r="H127" i="52"/>
  <c r="G127" i="52"/>
  <c r="F127" i="52"/>
  <c r="E127" i="52"/>
  <c r="D127" i="52"/>
  <c r="C127" i="52"/>
  <c r="B127" i="52"/>
  <c r="K126" i="52"/>
  <c r="J126" i="52"/>
  <c r="I126" i="52"/>
  <c r="H126" i="52"/>
  <c r="G126" i="52"/>
  <c r="F126" i="52"/>
  <c r="E126" i="52"/>
  <c r="D126" i="52"/>
  <c r="C126" i="52"/>
  <c r="B126" i="52"/>
  <c r="K125" i="52"/>
  <c r="J125" i="52"/>
  <c r="I125" i="52"/>
  <c r="H125" i="52"/>
  <c r="G125" i="52"/>
  <c r="F125" i="52"/>
  <c r="E125" i="52"/>
  <c r="D125" i="52"/>
  <c r="C125" i="52"/>
  <c r="B125" i="52"/>
  <c r="K124" i="52"/>
  <c r="J124" i="52"/>
  <c r="I124" i="52"/>
  <c r="H124" i="52"/>
  <c r="G124" i="52"/>
  <c r="F124" i="52"/>
  <c r="E124" i="52"/>
  <c r="D124" i="52"/>
  <c r="C124" i="52"/>
  <c r="B124" i="52"/>
  <c r="K123" i="52"/>
  <c r="J123" i="52"/>
  <c r="I123" i="52"/>
  <c r="H123" i="52"/>
  <c r="G123" i="52"/>
  <c r="F123" i="52"/>
  <c r="E123" i="52"/>
  <c r="D123" i="52"/>
  <c r="C123" i="52"/>
  <c r="B123" i="52"/>
  <c r="K122" i="52"/>
  <c r="J122" i="52"/>
  <c r="I122" i="52"/>
  <c r="H122" i="52"/>
  <c r="G122" i="52"/>
  <c r="F122" i="52"/>
  <c r="E122" i="52"/>
  <c r="D122" i="52"/>
  <c r="C122" i="52"/>
  <c r="B122" i="52"/>
  <c r="K121" i="52"/>
  <c r="J121" i="52"/>
  <c r="I121" i="52"/>
  <c r="H121" i="52"/>
  <c r="G121" i="52"/>
  <c r="F121" i="52"/>
  <c r="E121" i="52"/>
  <c r="D121" i="52"/>
  <c r="C121" i="52"/>
  <c r="B121" i="52"/>
  <c r="K120" i="52"/>
  <c r="J120" i="52"/>
  <c r="I120" i="52"/>
  <c r="H120" i="52"/>
  <c r="G120" i="52"/>
  <c r="F120" i="52"/>
  <c r="E120" i="52"/>
  <c r="D120" i="52"/>
  <c r="C120" i="52"/>
  <c r="B120" i="52"/>
  <c r="K119" i="52"/>
  <c r="J119" i="52"/>
  <c r="I119" i="52"/>
  <c r="H119" i="52"/>
  <c r="G119" i="52"/>
  <c r="F119" i="52"/>
  <c r="E119" i="52"/>
  <c r="D119" i="52"/>
  <c r="C119" i="52"/>
  <c r="B119" i="52"/>
  <c r="K118" i="52"/>
  <c r="J118" i="52"/>
  <c r="I118" i="52"/>
  <c r="H118" i="52"/>
  <c r="G118" i="52"/>
  <c r="F118" i="52"/>
  <c r="E118" i="52"/>
  <c r="D118" i="52"/>
  <c r="C118" i="52"/>
  <c r="B118" i="52"/>
  <c r="K117" i="52"/>
  <c r="J117" i="52"/>
  <c r="I117" i="52"/>
  <c r="H117" i="52"/>
  <c r="G117" i="52"/>
  <c r="F117" i="52"/>
  <c r="E117" i="52"/>
  <c r="D117" i="52"/>
  <c r="C117" i="52"/>
  <c r="B117" i="52"/>
  <c r="K116" i="52"/>
  <c r="J116" i="52"/>
  <c r="I116" i="52"/>
  <c r="H116" i="52"/>
  <c r="G116" i="52"/>
  <c r="F116" i="52"/>
  <c r="E116" i="52"/>
  <c r="D116" i="52"/>
  <c r="C116" i="52"/>
  <c r="B116" i="52"/>
  <c r="K115" i="52"/>
  <c r="J115" i="52"/>
  <c r="I115" i="52"/>
  <c r="H115" i="52"/>
  <c r="G115" i="52"/>
  <c r="F115" i="52"/>
  <c r="E115" i="52"/>
  <c r="D115" i="52"/>
  <c r="C115" i="52"/>
  <c r="B115" i="52"/>
  <c r="K114" i="52"/>
  <c r="J114" i="52"/>
  <c r="I114" i="52"/>
  <c r="H114" i="52"/>
  <c r="G114" i="52"/>
  <c r="F114" i="52"/>
  <c r="E114" i="52"/>
  <c r="D114" i="52"/>
  <c r="C114" i="52"/>
  <c r="B114" i="52"/>
  <c r="K113" i="52"/>
  <c r="J113" i="52"/>
  <c r="I113" i="52"/>
  <c r="H113" i="52"/>
  <c r="G113" i="52"/>
  <c r="F113" i="52"/>
  <c r="E113" i="52"/>
  <c r="D113" i="52"/>
  <c r="C113" i="52"/>
  <c r="B113" i="52"/>
  <c r="K112" i="52"/>
  <c r="J112" i="52"/>
  <c r="I112" i="52"/>
  <c r="H112" i="52"/>
  <c r="G112" i="52"/>
  <c r="F112" i="52"/>
  <c r="E112" i="52"/>
  <c r="D112" i="52"/>
  <c r="C112" i="52"/>
  <c r="B112" i="52"/>
  <c r="K111" i="52"/>
  <c r="J111" i="52"/>
  <c r="I111" i="52"/>
  <c r="H111" i="52"/>
  <c r="G111" i="52"/>
  <c r="F111" i="52"/>
  <c r="E111" i="52"/>
  <c r="D111" i="52"/>
  <c r="C111" i="52"/>
  <c r="B111" i="52"/>
  <c r="K110" i="52"/>
  <c r="J110" i="52"/>
  <c r="I110" i="52"/>
  <c r="H110" i="52"/>
  <c r="G110" i="52"/>
  <c r="F110" i="52"/>
  <c r="E110" i="52"/>
  <c r="D110" i="52"/>
  <c r="C110" i="52"/>
  <c r="B110" i="52"/>
  <c r="K109" i="52"/>
  <c r="J109" i="52"/>
  <c r="I109" i="52"/>
  <c r="H109" i="52"/>
  <c r="G109" i="52"/>
  <c r="F109" i="52"/>
  <c r="E109" i="52"/>
  <c r="D109" i="52"/>
  <c r="C109" i="52"/>
  <c r="B109" i="52"/>
  <c r="K108" i="52"/>
  <c r="J108" i="52"/>
  <c r="I108" i="52"/>
  <c r="H108" i="52"/>
  <c r="G108" i="52"/>
  <c r="F108" i="52"/>
  <c r="E108" i="52"/>
  <c r="D108" i="52"/>
  <c r="C108" i="52"/>
  <c r="B108" i="52"/>
  <c r="K107" i="52"/>
  <c r="J107" i="52"/>
  <c r="I107" i="52"/>
  <c r="H107" i="52"/>
  <c r="G107" i="52"/>
  <c r="F107" i="52"/>
  <c r="E107" i="52"/>
  <c r="D107" i="52"/>
  <c r="C107" i="52"/>
  <c r="B107" i="52"/>
  <c r="K106" i="52"/>
  <c r="J106" i="52"/>
  <c r="I106" i="52"/>
  <c r="H106" i="52"/>
  <c r="G106" i="52"/>
  <c r="F106" i="52"/>
  <c r="E106" i="52"/>
  <c r="D106" i="52"/>
  <c r="C106" i="52"/>
  <c r="B106" i="52"/>
  <c r="K105" i="52"/>
  <c r="J105" i="52"/>
  <c r="I105" i="52"/>
  <c r="H105" i="52"/>
  <c r="G105" i="52"/>
  <c r="F105" i="52"/>
  <c r="E105" i="52"/>
  <c r="D105" i="52"/>
  <c r="C105" i="52"/>
  <c r="B105" i="52"/>
  <c r="K104" i="52"/>
  <c r="J104" i="52"/>
  <c r="I104" i="52"/>
  <c r="H104" i="52"/>
  <c r="G104" i="52"/>
  <c r="F104" i="52"/>
  <c r="E104" i="52"/>
  <c r="D104" i="52"/>
  <c r="C104" i="52"/>
  <c r="B104" i="52"/>
  <c r="K103" i="52"/>
  <c r="J103" i="52"/>
  <c r="I103" i="52"/>
  <c r="H103" i="52"/>
  <c r="G103" i="52"/>
  <c r="F103" i="52"/>
  <c r="E103" i="52"/>
  <c r="D103" i="52"/>
  <c r="C103" i="52"/>
  <c r="B103" i="52"/>
  <c r="K102" i="52"/>
  <c r="J102" i="52"/>
  <c r="I102" i="52"/>
  <c r="H102" i="52"/>
  <c r="G102" i="52"/>
  <c r="F102" i="52"/>
  <c r="E102" i="52"/>
  <c r="D102" i="52"/>
  <c r="C102" i="52"/>
  <c r="B102" i="52"/>
  <c r="K101" i="52"/>
  <c r="J101" i="52"/>
  <c r="I101" i="52"/>
  <c r="H101" i="52"/>
  <c r="G101" i="52"/>
  <c r="F101" i="52"/>
  <c r="E101" i="52"/>
  <c r="D101" i="52"/>
  <c r="C101" i="52"/>
  <c r="B101" i="52"/>
  <c r="K100" i="52"/>
  <c r="J100" i="52"/>
  <c r="I100" i="52"/>
  <c r="H100" i="52"/>
  <c r="G100" i="52"/>
  <c r="F100" i="52"/>
  <c r="E100" i="52"/>
  <c r="D100" i="52"/>
  <c r="C100" i="52"/>
  <c r="B100" i="52"/>
  <c r="K99" i="52"/>
  <c r="J99" i="52"/>
  <c r="I99" i="52"/>
  <c r="H99" i="52"/>
  <c r="G99" i="52"/>
  <c r="F99" i="52"/>
  <c r="E99" i="52"/>
  <c r="D99" i="52"/>
  <c r="C99" i="52"/>
  <c r="B99" i="52"/>
  <c r="K98" i="52"/>
  <c r="J98" i="52"/>
  <c r="I98" i="52"/>
  <c r="H98" i="52"/>
  <c r="G98" i="52"/>
  <c r="F98" i="52"/>
  <c r="E98" i="52"/>
  <c r="D98" i="52"/>
  <c r="C98" i="52"/>
  <c r="B98" i="52"/>
  <c r="K97" i="52"/>
  <c r="J97" i="52"/>
  <c r="I97" i="52"/>
  <c r="H97" i="52"/>
  <c r="G97" i="52"/>
  <c r="F97" i="52"/>
  <c r="E97" i="52"/>
  <c r="D97" i="52"/>
  <c r="C97" i="52"/>
  <c r="B97" i="52"/>
  <c r="K96" i="52"/>
  <c r="J96" i="52"/>
  <c r="I96" i="52"/>
  <c r="H96" i="52"/>
  <c r="G96" i="52"/>
  <c r="F96" i="52"/>
  <c r="E96" i="52"/>
  <c r="D96" i="52"/>
  <c r="C96" i="52"/>
  <c r="B96" i="52"/>
  <c r="K95" i="52"/>
  <c r="J95" i="52"/>
  <c r="I95" i="52"/>
  <c r="H95" i="52"/>
  <c r="G95" i="52"/>
  <c r="F95" i="52"/>
  <c r="E95" i="52"/>
  <c r="D95" i="52"/>
  <c r="C95" i="52"/>
  <c r="B95" i="52"/>
  <c r="K94" i="52"/>
  <c r="J94" i="52"/>
  <c r="I94" i="52"/>
  <c r="H94" i="52"/>
  <c r="G94" i="52"/>
  <c r="F94" i="52"/>
  <c r="E94" i="52"/>
  <c r="D94" i="52"/>
  <c r="C94" i="52"/>
  <c r="B94" i="52"/>
  <c r="K93" i="52"/>
  <c r="J93" i="52"/>
  <c r="I93" i="52"/>
  <c r="H93" i="52"/>
  <c r="G93" i="52"/>
  <c r="F93" i="52"/>
  <c r="E93" i="52"/>
  <c r="D93" i="52"/>
  <c r="C93" i="52"/>
  <c r="B93" i="52"/>
  <c r="K92" i="52"/>
  <c r="J92" i="52"/>
  <c r="I92" i="52"/>
  <c r="H92" i="52"/>
  <c r="G92" i="52"/>
  <c r="F92" i="52"/>
  <c r="E92" i="52"/>
  <c r="D92" i="52"/>
  <c r="C92" i="52"/>
  <c r="B92" i="52"/>
  <c r="K91" i="52"/>
  <c r="J91" i="52"/>
  <c r="I91" i="52"/>
  <c r="H91" i="52"/>
  <c r="G91" i="52"/>
  <c r="F91" i="52"/>
  <c r="E91" i="52"/>
  <c r="D91" i="52"/>
  <c r="C91" i="52"/>
  <c r="B91" i="52"/>
  <c r="K90" i="52"/>
  <c r="J90" i="52"/>
  <c r="I90" i="52"/>
  <c r="H90" i="52"/>
  <c r="G90" i="52"/>
  <c r="F90" i="52"/>
  <c r="E90" i="52"/>
  <c r="D90" i="52"/>
  <c r="C90" i="52"/>
  <c r="B90" i="52"/>
  <c r="K89" i="52"/>
  <c r="J89" i="52"/>
  <c r="I89" i="52"/>
  <c r="H89" i="52"/>
  <c r="G89" i="52"/>
  <c r="F89" i="52"/>
  <c r="E89" i="52"/>
  <c r="D89" i="52"/>
  <c r="C89" i="52"/>
  <c r="B89" i="52"/>
  <c r="K88" i="52"/>
  <c r="J88" i="52"/>
  <c r="I88" i="52"/>
  <c r="H88" i="52"/>
  <c r="G88" i="52"/>
  <c r="F88" i="52"/>
  <c r="E88" i="52"/>
  <c r="D88" i="52"/>
  <c r="C88" i="52"/>
  <c r="B88" i="52"/>
  <c r="K87" i="52"/>
  <c r="J87" i="52"/>
  <c r="I87" i="52"/>
  <c r="H87" i="52"/>
  <c r="G87" i="52"/>
  <c r="F87" i="52"/>
  <c r="E87" i="52"/>
  <c r="D87" i="52"/>
  <c r="C87" i="52"/>
  <c r="B87" i="52"/>
  <c r="K86" i="52"/>
  <c r="J86" i="52"/>
  <c r="I86" i="52"/>
  <c r="H86" i="52"/>
  <c r="G86" i="52"/>
  <c r="F86" i="52"/>
  <c r="E86" i="52"/>
  <c r="D86" i="52"/>
  <c r="C86" i="52"/>
  <c r="B86" i="52"/>
  <c r="K85" i="52"/>
  <c r="J85" i="52"/>
  <c r="I85" i="52"/>
  <c r="H85" i="52"/>
  <c r="G85" i="52"/>
  <c r="F85" i="52"/>
  <c r="E85" i="52"/>
  <c r="D85" i="52"/>
  <c r="C85" i="52"/>
  <c r="B85" i="52"/>
  <c r="K84" i="52"/>
  <c r="J84" i="52"/>
  <c r="I84" i="52"/>
  <c r="H84" i="52"/>
  <c r="G84" i="52"/>
  <c r="F84" i="52"/>
  <c r="E84" i="52"/>
  <c r="D84" i="52"/>
  <c r="C84" i="52"/>
  <c r="B84" i="52"/>
  <c r="K83" i="52"/>
  <c r="J83" i="52"/>
  <c r="I83" i="52"/>
  <c r="H83" i="52"/>
  <c r="G83" i="52"/>
  <c r="F83" i="52"/>
  <c r="E83" i="52"/>
  <c r="D83" i="52"/>
  <c r="C83" i="52"/>
  <c r="B83" i="52"/>
  <c r="K82" i="52"/>
  <c r="J82" i="52"/>
  <c r="I82" i="52"/>
  <c r="H82" i="52"/>
  <c r="G82" i="52"/>
  <c r="F82" i="52"/>
  <c r="E82" i="52"/>
  <c r="D82" i="52"/>
  <c r="C82" i="52"/>
  <c r="B82" i="52"/>
  <c r="K81" i="52"/>
  <c r="J81" i="52"/>
  <c r="I81" i="52"/>
  <c r="H81" i="52"/>
  <c r="G81" i="52"/>
  <c r="F81" i="52"/>
  <c r="E81" i="52"/>
  <c r="D81" i="52"/>
  <c r="C81" i="52"/>
  <c r="B81" i="52"/>
  <c r="K80" i="52"/>
  <c r="J80" i="52"/>
  <c r="I80" i="52"/>
  <c r="H80" i="52"/>
  <c r="G80" i="52"/>
  <c r="F80" i="52"/>
  <c r="E80" i="52"/>
  <c r="D80" i="52"/>
  <c r="C80" i="52"/>
  <c r="B80" i="52"/>
  <c r="K79" i="52"/>
  <c r="J79" i="52"/>
  <c r="I79" i="52"/>
  <c r="H79" i="52"/>
  <c r="G79" i="52"/>
  <c r="F79" i="52"/>
  <c r="E79" i="52"/>
  <c r="D79" i="52"/>
  <c r="C79" i="52"/>
  <c r="B79" i="52"/>
  <c r="K78" i="52"/>
  <c r="J78" i="52"/>
  <c r="I78" i="52"/>
  <c r="H78" i="52"/>
  <c r="G78" i="52"/>
  <c r="F78" i="52"/>
  <c r="E78" i="52"/>
  <c r="D78" i="52"/>
  <c r="C78" i="52"/>
  <c r="B78" i="52"/>
  <c r="K77" i="52"/>
  <c r="J77" i="52"/>
  <c r="I77" i="52"/>
  <c r="H77" i="52"/>
  <c r="G77" i="52"/>
  <c r="F77" i="52"/>
  <c r="E77" i="52"/>
  <c r="D77" i="52"/>
  <c r="C77" i="52"/>
  <c r="B77" i="52"/>
  <c r="K76" i="52"/>
  <c r="J76" i="52"/>
  <c r="I76" i="52"/>
  <c r="H76" i="52"/>
  <c r="G76" i="52"/>
  <c r="F76" i="52"/>
  <c r="E76" i="52"/>
  <c r="D76" i="52"/>
  <c r="C76" i="52"/>
  <c r="B76" i="52"/>
  <c r="K75" i="52"/>
  <c r="J75" i="52"/>
  <c r="I75" i="52"/>
  <c r="H75" i="52"/>
  <c r="G75" i="52"/>
  <c r="F75" i="52"/>
  <c r="E75" i="52"/>
  <c r="D75" i="52"/>
  <c r="C75" i="52"/>
  <c r="B75" i="52"/>
  <c r="K74" i="52"/>
  <c r="J74" i="52"/>
  <c r="I74" i="52"/>
  <c r="H74" i="52"/>
  <c r="G74" i="52"/>
  <c r="F74" i="52"/>
  <c r="E74" i="52"/>
  <c r="D74" i="52"/>
  <c r="C74" i="52"/>
  <c r="B74" i="52"/>
  <c r="K73" i="52"/>
  <c r="J73" i="52"/>
  <c r="I73" i="52"/>
  <c r="H73" i="52"/>
  <c r="G73" i="52"/>
  <c r="F73" i="52"/>
  <c r="E73" i="52"/>
  <c r="D73" i="52"/>
  <c r="C73" i="52"/>
  <c r="B73" i="52"/>
  <c r="K72" i="52"/>
  <c r="J72" i="52"/>
  <c r="I72" i="52"/>
  <c r="H72" i="52"/>
  <c r="G72" i="52"/>
  <c r="F72" i="52"/>
  <c r="E72" i="52"/>
  <c r="D72" i="52"/>
  <c r="C72" i="52"/>
  <c r="B72" i="52"/>
  <c r="K71" i="52"/>
  <c r="J71" i="52"/>
  <c r="I71" i="52"/>
  <c r="H71" i="52"/>
  <c r="G71" i="52"/>
  <c r="F71" i="52"/>
  <c r="E71" i="52"/>
  <c r="D71" i="52"/>
  <c r="C71" i="52"/>
  <c r="B71" i="52"/>
  <c r="K70" i="52"/>
  <c r="J70" i="52"/>
  <c r="I70" i="52"/>
  <c r="H70" i="52"/>
  <c r="G70" i="52"/>
  <c r="F70" i="52"/>
  <c r="E70" i="52"/>
  <c r="D70" i="52"/>
  <c r="C70" i="52"/>
  <c r="B70" i="52"/>
  <c r="K69" i="52"/>
  <c r="J69" i="52"/>
  <c r="I69" i="52"/>
  <c r="H69" i="52"/>
  <c r="G69" i="52"/>
  <c r="F69" i="52"/>
  <c r="E69" i="52"/>
  <c r="D69" i="52"/>
  <c r="C69" i="52"/>
  <c r="B69" i="52"/>
  <c r="K68" i="52"/>
  <c r="J68" i="52"/>
  <c r="I68" i="52"/>
  <c r="H68" i="52"/>
  <c r="G68" i="52"/>
  <c r="F68" i="52"/>
  <c r="E68" i="52"/>
  <c r="D68" i="52"/>
  <c r="C68" i="52"/>
  <c r="B68" i="52"/>
  <c r="K67" i="52"/>
  <c r="J67" i="52"/>
  <c r="I67" i="52"/>
  <c r="H67" i="52"/>
  <c r="G67" i="52"/>
  <c r="F67" i="52"/>
  <c r="E67" i="52"/>
  <c r="D67" i="52"/>
  <c r="C67" i="52"/>
  <c r="B67" i="52"/>
  <c r="K66" i="52"/>
  <c r="J66" i="52"/>
  <c r="I66" i="52"/>
  <c r="H66" i="52"/>
  <c r="G66" i="52"/>
  <c r="F66" i="52"/>
  <c r="E66" i="52"/>
  <c r="D66" i="52"/>
  <c r="C66" i="52"/>
  <c r="B66" i="52"/>
  <c r="K65" i="52"/>
  <c r="J65" i="52"/>
  <c r="I65" i="52"/>
  <c r="H65" i="52"/>
  <c r="G65" i="52"/>
  <c r="F65" i="52"/>
  <c r="E65" i="52"/>
  <c r="D65" i="52"/>
  <c r="C65" i="52"/>
  <c r="B65" i="52"/>
  <c r="K64" i="52"/>
  <c r="J64" i="52"/>
  <c r="I64" i="52"/>
  <c r="H64" i="52"/>
  <c r="G64" i="52"/>
  <c r="F64" i="52"/>
  <c r="E64" i="52"/>
  <c r="D64" i="52"/>
  <c r="C64" i="52"/>
  <c r="B64" i="52"/>
  <c r="K63" i="52"/>
  <c r="J63" i="52"/>
  <c r="I63" i="52"/>
  <c r="H63" i="52"/>
  <c r="G63" i="52"/>
  <c r="F63" i="52"/>
  <c r="E63" i="52"/>
  <c r="D63" i="52"/>
  <c r="C63" i="52"/>
  <c r="B63" i="52"/>
  <c r="K62" i="52"/>
  <c r="J62" i="52"/>
  <c r="I62" i="52"/>
  <c r="H62" i="52"/>
  <c r="G62" i="52"/>
  <c r="F62" i="52"/>
  <c r="E62" i="52"/>
  <c r="D62" i="52"/>
  <c r="C62" i="52"/>
  <c r="B62" i="52"/>
  <c r="K61" i="52"/>
  <c r="J61" i="52"/>
  <c r="I61" i="52"/>
  <c r="H61" i="52"/>
  <c r="G61" i="52"/>
  <c r="F61" i="52"/>
  <c r="E61" i="52"/>
  <c r="D61" i="52"/>
  <c r="C61" i="52"/>
  <c r="B61" i="52"/>
  <c r="K60" i="52"/>
  <c r="J60" i="52"/>
  <c r="I60" i="52"/>
  <c r="H60" i="52"/>
  <c r="G60" i="52"/>
  <c r="F60" i="52"/>
  <c r="E60" i="52"/>
  <c r="D60" i="52"/>
  <c r="C60" i="52"/>
  <c r="B60" i="52"/>
  <c r="K59" i="52"/>
  <c r="J59" i="52"/>
  <c r="I59" i="52"/>
  <c r="H59" i="52"/>
  <c r="G59" i="52"/>
  <c r="F59" i="52"/>
  <c r="E59" i="52"/>
  <c r="D59" i="52"/>
  <c r="C59" i="52"/>
  <c r="B59" i="52"/>
  <c r="K58" i="52"/>
  <c r="J58" i="52"/>
  <c r="I58" i="52"/>
  <c r="H58" i="52"/>
  <c r="G58" i="52"/>
  <c r="F58" i="52"/>
  <c r="E58" i="52"/>
  <c r="D58" i="52"/>
  <c r="C58" i="52"/>
  <c r="B58" i="52"/>
  <c r="K57" i="52"/>
  <c r="J57" i="52"/>
  <c r="I57" i="52"/>
  <c r="H57" i="52"/>
  <c r="G57" i="52"/>
  <c r="F57" i="52"/>
  <c r="E57" i="52"/>
  <c r="D57" i="52"/>
  <c r="C57" i="52"/>
  <c r="B57" i="52"/>
  <c r="K56" i="52"/>
  <c r="J56" i="52"/>
  <c r="I56" i="52"/>
  <c r="H56" i="52"/>
  <c r="G56" i="52"/>
  <c r="F56" i="52"/>
  <c r="E56" i="52"/>
  <c r="D56" i="52"/>
  <c r="C56" i="52"/>
  <c r="B56" i="52"/>
  <c r="K55" i="52"/>
  <c r="J55" i="52"/>
  <c r="I55" i="52"/>
  <c r="H55" i="52"/>
  <c r="G55" i="52"/>
  <c r="F55" i="52"/>
  <c r="E55" i="52"/>
  <c r="D55" i="52"/>
  <c r="C55" i="52"/>
  <c r="B55" i="52"/>
  <c r="K54" i="52"/>
  <c r="J54" i="52"/>
  <c r="I54" i="52"/>
  <c r="H54" i="52"/>
  <c r="G54" i="52"/>
  <c r="F54" i="52"/>
  <c r="E54" i="52"/>
  <c r="D54" i="52"/>
  <c r="C54" i="52"/>
  <c r="B54" i="52"/>
  <c r="K53" i="52"/>
  <c r="J53" i="52"/>
  <c r="I53" i="52"/>
  <c r="H53" i="52"/>
  <c r="G53" i="52"/>
  <c r="F53" i="52"/>
  <c r="E53" i="52"/>
  <c r="D53" i="52"/>
  <c r="C53" i="52"/>
  <c r="B53" i="52"/>
  <c r="K52" i="52"/>
  <c r="J52" i="52"/>
  <c r="I52" i="52"/>
  <c r="H52" i="52"/>
  <c r="G52" i="52"/>
  <c r="F52" i="52"/>
  <c r="E52" i="52"/>
  <c r="D52" i="52"/>
  <c r="C52" i="52"/>
  <c r="B52" i="52"/>
  <c r="K51" i="52"/>
  <c r="J51" i="52"/>
  <c r="I51" i="52"/>
  <c r="H51" i="52"/>
  <c r="G51" i="52"/>
  <c r="F51" i="52"/>
  <c r="E51" i="52"/>
  <c r="D51" i="52"/>
  <c r="C51" i="52"/>
  <c r="B51" i="52"/>
  <c r="K50" i="52"/>
  <c r="J50" i="52"/>
  <c r="I50" i="52"/>
  <c r="H50" i="52"/>
  <c r="G50" i="52"/>
  <c r="F50" i="52"/>
  <c r="E50" i="52"/>
  <c r="D50" i="52"/>
  <c r="C50" i="52"/>
  <c r="B50" i="52"/>
  <c r="K49" i="52"/>
  <c r="J49" i="52"/>
  <c r="I49" i="52"/>
  <c r="H49" i="52"/>
  <c r="G49" i="52"/>
  <c r="F49" i="52"/>
  <c r="E49" i="52"/>
  <c r="D49" i="52"/>
  <c r="C49" i="52"/>
  <c r="B49" i="52"/>
  <c r="K48" i="52"/>
  <c r="J48" i="52"/>
  <c r="I48" i="52"/>
  <c r="H48" i="52"/>
  <c r="G48" i="52"/>
  <c r="F48" i="52"/>
  <c r="E48" i="52"/>
  <c r="D48" i="52"/>
  <c r="C48" i="52"/>
  <c r="B48" i="52"/>
  <c r="K47" i="52"/>
  <c r="J47" i="52"/>
  <c r="I47" i="52"/>
  <c r="H47" i="52"/>
  <c r="G47" i="52"/>
  <c r="F47" i="52"/>
  <c r="E47" i="52"/>
  <c r="D47" i="52"/>
  <c r="C47" i="52"/>
  <c r="B47" i="52"/>
  <c r="K46" i="52"/>
  <c r="J46" i="52"/>
  <c r="I46" i="52"/>
  <c r="H46" i="52"/>
  <c r="G46" i="52"/>
  <c r="F46" i="52"/>
  <c r="E46" i="52"/>
  <c r="D46" i="52"/>
  <c r="C46" i="52"/>
  <c r="B46" i="52"/>
  <c r="K45" i="52"/>
  <c r="J45" i="52"/>
  <c r="I45" i="52"/>
  <c r="H45" i="52"/>
  <c r="G45" i="52"/>
  <c r="F45" i="52"/>
  <c r="E45" i="52"/>
  <c r="D45" i="52"/>
  <c r="C45" i="52"/>
  <c r="B45" i="52"/>
  <c r="K44" i="52"/>
  <c r="J44" i="52"/>
  <c r="I44" i="52"/>
  <c r="H44" i="52"/>
  <c r="G44" i="52"/>
  <c r="F44" i="52"/>
  <c r="E44" i="52"/>
  <c r="D44" i="52"/>
  <c r="C44" i="52"/>
  <c r="B44" i="52"/>
  <c r="K43" i="52"/>
  <c r="J43" i="52"/>
  <c r="I43" i="52"/>
  <c r="H43" i="52"/>
  <c r="G43" i="52"/>
  <c r="F43" i="52"/>
  <c r="E43" i="52"/>
  <c r="D43" i="52"/>
  <c r="C43" i="52"/>
  <c r="B43" i="52"/>
  <c r="K42" i="52"/>
  <c r="J42" i="52"/>
  <c r="I42" i="52"/>
  <c r="H42" i="52"/>
  <c r="G42" i="52"/>
  <c r="F42" i="52"/>
  <c r="E42" i="52"/>
  <c r="D42" i="52"/>
  <c r="C42" i="52"/>
  <c r="B42" i="52"/>
  <c r="K41" i="52"/>
  <c r="J41" i="52"/>
  <c r="I41" i="52"/>
  <c r="H41" i="52"/>
  <c r="G41" i="52"/>
  <c r="F41" i="52"/>
  <c r="E41" i="52"/>
  <c r="D41" i="52"/>
  <c r="C41" i="52"/>
  <c r="B41" i="52"/>
  <c r="K40" i="52"/>
  <c r="J40" i="52"/>
  <c r="I40" i="52"/>
  <c r="H40" i="52"/>
  <c r="G40" i="52"/>
  <c r="F40" i="52"/>
  <c r="E40" i="52"/>
  <c r="D40" i="52"/>
  <c r="C40" i="52"/>
  <c r="B40" i="52"/>
  <c r="K39" i="52"/>
  <c r="J39" i="52"/>
  <c r="I39" i="52"/>
  <c r="H39" i="52"/>
  <c r="G39" i="52"/>
  <c r="F39" i="52"/>
  <c r="E39" i="52"/>
  <c r="D39" i="52"/>
  <c r="C39" i="52"/>
  <c r="B39" i="52"/>
  <c r="K38" i="52"/>
  <c r="J38" i="52"/>
  <c r="I38" i="52"/>
  <c r="H38" i="52"/>
  <c r="G38" i="52"/>
  <c r="F38" i="52"/>
  <c r="E38" i="52"/>
  <c r="D38" i="52"/>
  <c r="C38" i="52"/>
  <c r="B38" i="52"/>
  <c r="K37" i="52"/>
  <c r="J37" i="52"/>
  <c r="I37" i="52"/>
  <c r="H37" i="52"/>
  <c r="G37" i="52"/>
  <c r="F37" i="52"/>
  <c r="E37" i="52"/>
  <c r="D37" i="52"/>
  <c r="C37" i="52"/>
  <c r="B37" i="52"/>
  <c r="K36" i="52"/>
  <c r="J36" i="52"/>
  <c r="I36" i="52"/>
  <c r="H36" i="52"/>
  <c r="G36" i="52"/>
  <c r="F36" i="52"/>
  <c r="E36" i="52"/>
  <c r="D36" i="52"/>
  <c r="C36" i="52"/>
  <c r="B36" i="52"/>
  <c r="K35" i="52"/>
  <c r="J35" i="52"/>
  <c r="I35" i="52"/>
  <c r="H35" i="52"/>
  <c r="G35" i="52"/>
  <c r="F35" i="52"/>
  <c r="E35" i="52"/>
  <c r="D35" i="52"/>
  <c r="C35" i="52"/>
  <c r="B35" i="52"/>
  <c r="K34" i="52"/>
  <c r="J34" i="52"/>
  <c r="I34" i="52"/>
  <c r="H34" i="52"/>
  <c r="G34" i="52"/>
  <c r="F34" i="52"/>
  <c r="E34" i="52"/>
  <c r="D34" i="52"/>
  <c r="C34" i="52"/>
  <c r="B34" i="52"/>
  <c r="K33" i="52"/>
  <c r="J33" i="52"/>
  <c r="I33" i="52"/>
  <c r="H33" i="52"/>
  <c r="G33" i="52"/>
  <c r="F33" i="52"/>
  <c r="E33" i="52"/>
  <c r="D33" i="52"/>
  <c r="C33" i="52"/>
  <c r="B33" i="52"/>
  <c r="K32" i="52"/>
  <c r="J32" i="52"/>
  <c r="I32" i="52"/>
  <c r="H32" i="52"/>
  <c r="G32" i="52"/>
  <c r="F32" i="52"/>
  <c r="E32" i="52"/>
  <c r="D32" i="52"/>
  <c r="C32" i="52"/>
  <c r="B32" i="52"/>
  <c r="K31" i="52"/>
  <c r="J31" i="52"/>
  <c r="I31" i="52"/>
  <c r="H31" i="52"/>
  <c r="G31" i="52"/>
  <c r="F31" i="52"/>
  <c r="E31" i="52"/>
  <c r="D31" i="52"/>
  <c r="C31" i="52"/>
  <c r="B31" i="52"/>
  <c r="K30" i="52"/>
  <c r="J30" i="52"/>
  <c r="I30" i="52"/>
  <c r="H30" i="52"/>
  <c r="G30" i="52"/>
  <c r="F30" i="52"/>
  <c r="E30" i="52"/>
  <c r="D30" i="52"/>
  <c r="C30" i="52"/>
  <c r="B30" i="52"/>
  <c r="K29" i="52"/>
  <c r="J29" i="52"/>
  <c r="I29" i="52"/>
  <c r="H29" i="52"/>
  <c r="G29" i="52"/>
  <c r="F29" i="52"/>
  <c r="E29" i="52"/>
  <c r="D29" i="52"/>
  <c r="C29" i="52"/>
  <c r="B29" i="52"/>
  <c r="K28" i="52"/>
  <c r="J28" i="52"/>
  <c r="I28" i="52"/>
  <c r="H28" i="52"/>
  <c r="G28" i="52"/>
  <c r="F28" i="52"/>
  <c r="E28" i="52"/>
  <c r="D28" i="52"/>
  <c r="C28" i="52"/>
  <c r="B28" i="52"/>
  <c r="K27" i="52"/>
  <c r="J27" i="52"/>
  <c r="I27" i="52"/>
  <c r="H27" i="52"/>
  <c r="G27" i="52"/>
  <c r="F27" i="52"/>
  <c r="E27" i="52"/>
  <c r="D27" i="52"/>
  <c r="C27" i="52"/>
  <c r="B27" i="52"/>
  <c r="K26" i="52"/>
  <c r="J26" i="52"/>
  <c r="I26" i="52"/>
  <c r="H26" i="52"/>
  <c r="G26" i="52"/>
  <c r="F26" i="52"/>
  <c r="E26" i="52"/>
  <c r="D26" i="52"/>
  <c r="C26" i="52"/>
  <c r="B26" i="52"/>
  <c r="K25" i="52"/>
  <c r="J25" i="52"/>
  <c r="I25" i="52"/>
  <c r="H25" i="52"/>
  <c r="G25" i="52"/>
  <c r="F25" i="52"/>
  <c r="E25" i="52"/>
  <c r="D25" i="52"/>
  <c r="C25" i="52"/>
  <c r="B25" i="52"/>
  <c r="K24" i="52"/>
  <c r="J24" i="52"/>
  <c r="I24" i="52"/>
  <c r="H24" i="52"/>
  <c r="G24" i="52"/>
  <c r="F24" i="52"/>
  <c r="E24" i="52"/>
  <c r="D24" i="52"/>
  <c r="C24" i="52"/>
  <c r="B24" i="52"/>
  <c r="K23" i="52"/>
  <c r="J23" i="52"/>
  <c r="I23" i="52"/>
  <c r="H23" i="52"/>
  <c r="G23" i="52"/>
  <c r="F23" i="52"/>
  <c r="E23" i="52"/>
  <c r="D23" i="52"/>
  <c r="C23" i="52"/>
  <c r="B23" i="52"/>
  <c r="K22" i="52"/>
  <c r="J22" i="52"/>
  <c r="I22" i="52"/>
  <c r="H22" i="52"/>
  <c r="G22" i="52"/>
  <c r="F22" i="52"/>
  <c r="E22" i="52"/>
  <c r="D22" i="52"/>
  <c r="C22" i="52"/>
  <c r="B22" i="52"/>
  <c r="K21" i="52"/>
  <c r="J21" i="52"/>
  <c r="I21" i="52"/>
  <c r="H21" i="52"/>
  <c r="G21" i="52"/>
  <c r="F21" i="52"/>
  <c r="E21" i="52"/>
  <c r="D21" i="52"/>
  <c r="C21" i="52"/>
  <c r="B21" i="52"/>
  <c r="K20" i="52"/>
  <c r="J20" i="52"/>
  <c r="I20" i="52"/>
  <c r="H20" i="52"/>
  <c r="G20" i="52"/>
  <c r="F20" i="52"/>
  <c r="E20" i="52"/>
  <c r="D20" i="52"/>
  <c r="C20" i="52"/>
  <c r="B20" i="52"/>
  <c r="K19" i="52"/>
  <c r="J19" i="52"/>
  <c r="I19" i="52"/>
  <c r="H19" i="52"/>
  <c r="G19" i="52"/>
  <c r="F19" i="52"/>
  <c r="E19" i="52"/>
  <c r="D19" i="52"/>
  <c r="C19" i="52"/>
  <c r="B19" i="52"/>
  <c r="K18" i="52"/>
  <c r="J18" i="52"/>
  <c r="I18" i="52"/>
  <c r="H18" i="52"/>
  <c r="G18" i="52"/>
  <c r="F18" i="52"/>
  <c r="E18" i="52"/>
  <c r="D18" i="52"/>
  <c r="C18" i="52"/>
  <c r="B18" i="52"/>
  <c r="K17" i="52"/>
  <c r="J17" i="52"/>
  <c r="I17" i="52"/>
  <c r="H17" i="52"/>
  <c r="G17" i="52"/>
  <c r="F17" i="52"/>
  <c r="E17" i="52"/>
  <c r="D17" i="52"/>
  <c r="C17" i="52"/>
  <c r="B17" i="52"/>
  <c r="K16" i="52"/>
  <c r="J16" i="52"/>
  <c r="I16" i="52"/>
  <c r="H16" i="52"/>
  <c r="G16" i="52"/>
  <c r="F16" i="52"/>
  <c r="E16" i="52"/>
  <c r="D16" i="52"/>
  <c r="C16" i="52"/>
  <c r="B16" i="52"/>
  <c r="K15" i="52"/>
  <c r="J15" i="52"/>
  <c r="I15" i="52"/>
  <c r="H15" i="52"/>
  <c r="G15" i="52"/>
  <c r="F15" i="52"/>
  <c r="E15" i="52"/>
  <c r="D15" i="52"/>
  <c r="C15" i="52"/>
  <c r="B15" i="52"/>
  <c r="K14" i="52"/>
  <c r="J14" i="52"/>
  <c r="I14" i="52"/>
  <c r="H14" i="52"/>
  <c r="G14" i="52"/>
  <c r="F14" i="52"/>
  <c r="E14" i="52"/>
  <c r="D14" i="52"/>
  <c r="C14" i="52"/>
  <c r="B14" i="52"/>
  <c r="K13" i="52"/>
  <c r="J13" i="52"/>
  <c r="I13" i="52"/>
  <c r="H13" i="52"/>
  <c r="G13" i="52"/>
  <c r="F13" i="52"/>
  <c r="E13" i="52"/>
  <c r="D13" i="52"/>
  <c r="C13" i="52"/>
  <c r="B13" i="52"/>
  <c r="K12" i="52"/>
  <c r="J12" i="52"/>
  <c r="I12" i="52"/>
  <c r="H12" i="52"/>
  <c r="G12" i="52"/>
  <c r="F12" i="52"/>
  <c r="E12" i="52"/>
  <c r="D12" i="52"/>
  <c r="C12" i="52"/>
  <c r="B12" i="52"/>
  <c r="K11" i="52"/>
  <c r="J11" i="52"/>
  <c r="I11" i="52"/>
  <c r="H11" i="52"/>
  <c r="G11" i="52"/>
  <c r="F11" i="52"/>
  <c r="E11" i="52"/>
  <c r="D11" i="52"/>
  <c r="C11" i="52"/>
  <c r="B11" i="52"/>
  <c r="K10" i="52"/>
  <c r="J10" i="52"/>
  <c r="I10" i="52"/>
  <c r="H10" i="52"/>
  <c r="G10" i="52"/>
  <c r="F10" i="52"/>
  <c r="E10" i="52"/>
  <c r="D10" i="52"/>
  <c r="C10" i="52"/>
  <c r="B10" i="52"/>
  <c r="K9" i="52"/>
  <c r="J9" i="52"/>
  <c r="I9" i="52"/>
  <c r="H9" i="52"/>
  <c r="G9" i="52"/>
  <c r="F9" i="52"/>
  <c r="E9" i="52"/>
  <c r="D9" i="52"/>
  <c r="C9" i="52"/>
  <c r="B9" i="52"/>
  <c r="K8" i="52"/>
  <c r="J8" i="52"/>
  <c r="I8" i="52"/>
  <c r="H8" i="52"/>
  <c r="G8" i="52"/>
  <c r="F8" i="52"/>
  <c r="E8" i="52"/>
  <c r="D8" i="52"/>
  <c r="C8" i="52"/>
  <c r="B8" i="52"/>
  <c r="K7" i="52"/>
  <c r="J7" i="52"/>
  <c r="I7" i="52"/>
  <c r="H7" i="52"/>
  <c r="G7" i="52"/>
  <c r="F7" i="52"/>
  <c r="E7" i="52"/>
  <c r="D7" i="52"/>
  <c r="C7" i="52"/>
  <c r="B7" i="52"/>
  <c r="K6" i="52"/>
  <c r="J6" i="52"/>
  <c r="I6" i="52"/>
  <c r="H6" i="52"/>
  <c r="G6" i="52"/>
  <c r="F6" i="52"/>
  <c r="E6" i="52"/>
  <c r="D6" i="52"/>
  <c r="C6" i="52"/>
  <c r="B6" i="52"/>
  <c r="K5" i="52"/>
  <c r="J5" i="52"/>
  <c r="I5" i="52"/>
  <c r="H5" i="52"/>
  <c r="G5" i="52"/>
  <c r="F5" i="52"/>
  <c r="E5" i="52"/>
  <c r="D5" i="52"/>
  <c r="C5" i="52"/>
  <c r="B5" i="52"/>
  <c r="K4" i="52"/>
  <c r="J4" i="52"/>
  <c r="I4" i="52"/>
  <c r="H4" i="52"/>
  <c r="G4" i="52"/>
  <c r="F4" i="52"/>
  <c r="E4" i="52"/>
  <c r="D4" i="52"/>
  <c r="C4" i="52"/>
  <c r="B4" i="52"/>
  <c r="K3" i="52"/>
  <c r="J3" i="52"/>
  <c r="I3" i="52"/>
  <c r="H3" i="52"/>
  <c r="G3" i="52"/>
  <c r="F3" i="52"/>
  <c r="E3" i="52"/>
  <c r="D3" i="52"/>
  <c r="C3" i="52"/>
  <c r="B3" i="52"/>
  <c r="F118" i="51"/>
  <c r="E118" i="51"/>
  <c r="D118" i="51"/>
  <c r="C118" i="51"/>
  <c r="B118" i="51"/>
  <c r="F117" i="51"/>
  <c r="E117" i="51"/>
  <c r="D117" i="51"/>
  <c r="C117" i="51"/>
  <c r="B117" i="51"/>
  <c r="F116" i="51"/>
  <c r="E116" i="51"/>
  <c r="D116" i="51"/>
  <c r="C116" i="51"/>
  <c r="B116" i="51"/>
  <c r="F115" i="51"/>
  <c r="E115" i="51"/>
  <c r="D115" i="51"/>
  <c r="C115" i="51"/>
  <c r="B115" i="51"/>
  <c r="F114" i="51"/>
  <c r="E114" i="51"/>
  <c r="D114" i="51"/>
  <c r="C114" i="51"/>
  <c r="B114" i="51"/>
  <c r="F113" i="51"/>
  <c r="E113" i="51"/>
  <c r="D113" i="51"/>
  <c r="C113" i="51"/>
  <c r="B113" i="51"/>
  <c r="F112" i="51"/>
  <c r="E112" i="51"/>
  <c r="D112" i="51"/>
  <c r="C112" i="51"/>
  <c r="B112" i="51"/>
  <c r="F111" i="51"/>
  <c r="E111" i="51"/>
  <c r="D111" i="51"/>
  <c r="C111" i="51"/>
  <c r="B111" i="51"/>
  <c r="F110" i="51"/>
  <c r="E110" i="51"/>
  <c r="D110" i="51"/>
  <c r="C110" i="51"/>
  <c r="B110" i="51"/>
  <c r="F109" i="51"/>
  <c r="E109" i="51"/>
  <c r="D109" i="51"/>
  <c r="C109" i="51"/>
  <c r="B109" i="51"/>
  <c r="F108" i="51"/>
  <c r="E108" i="51"/>
  <c r="D108" i="51"/>
  <c r="C108" i="51"/>
  <c r="B108" i="51"/>
  <c r="F107" i="51"/>
  <c r="E107" i="51"/>
  <c r="D107" i="51"/>
  <c r="C107" i="51"/>
  <c r="B107" i="51"/>
  <c r="F106" i="51"/>
  <c r="E106" i="51"/>
  <c r="D106" i="51"/>
  <c r="C106" i="51"/>
  <c r="B106" i="51"/>
  <c r="F105" i="51"/>
  <c r="E105" i="51"/>
  <c r="D105" i="51"/>
  <c r="C105" i="51"/>
  <c r="B105" i="51"/>
  <c r="F104" i="51"/>
  <c r="E104" i="51"/>
  <c r="D104" i="51"/>
  <c r="C104" i="51"/>
  <c r="B104" i="51"/>
  <c r="F103" i="51"/>
  <c r="E103" i="51"/>
  <c r="D103" i="51"/>
  <c r="C103" i="51"/>
  <c r="B103" i="51"/>
  <c r="F102" i="51"/>
  <c r="E102" i="51"/>
  <c r="D102" i="51"/>
  <c r="C102" i="51"/>
  <c r="B102" i="51"/>
  <c r="F101" i="51"/>
  <c r="E101" i="51"/>
  <c r="D101" i="51"/>
  <c r="C101" i="51"/>
  <c r="B101" i="51"/>
  <c r="F100" i="51"/>
  <c r="E100" i="51"/>
  <c r="D100" i="51"/>
  <c r="C100" i="51"/>
  <c r="B100" i="51"/>
  <c r="F99" i="51"/>
  <c r="E99" i="51"/>
  <c r="D99" i="51"/>
  <c r="C99" i="51"/>
  <c r="B99" i="51"/>
  <c r="F98" i="51"/>
  <c r="E98" i="51"/>
  <c r="D98" i="51"/>
  <c r="C98" i="51"/>
  <c r="B98" i="51"/>
  <c r="F97" i="51"/>
  <c r="E97" i="51"/>
  <c r="D97" i="51"/>
  <c r="C97" i="51"/>
  <c r="B97" i="51"/>
  <c r="F96" i="51"/>
  <c r="E96" i="51"/>
  <c r="D96" i="51"/>
  <c r="C96" i="51"/>
  <c r="B96" i="51"/>
  <c r="F95" i="51"/>
  <c r="E95" i="51"/>
  <c r="D95" i="51"/>
  <c r="C95" i="51"/>
  <c r="B95" i="51"/>
  <c r="F94" i="51"/>
  <c r="E94" i="51"/>
  <c r="D94" i="51"/>
  <c r="C94" i="51"/>
  <c r="B94" i="51"/>
  <c r="F93" i="51"/>
  <c r="E93" i="51"/>
  <c r="D93" i="51"/>
  <c r="C93" i="51"/>
  <c r="B93" i="51"/>
  <c r="F92" i="51"/>
  <c r="E92" i="51"/>
  <c r="D92" i="51"/>
  <c r="C92" i="51"/>
  <c r="B92" i="51"/>
  <c r="F91" i="51"/>
  <c r="E91" i="51"/>
  <c r="D91" i="51"/>
  <c r="C91" i="51"/>
  <c r="B91" i="51"/>
  <c r="F90" i="51"/>
  <c r="E90" i="51"/>
  <c r="D90" i="51"/>
  <c r="C90" i="51"/>
  <c r="B90" i="51"/>
  <c r="F89" i="51"/>
  <c r="E89" i="51"/>
  <c r="D89" i="51"/>
  <c r="C89" i="51"/>
  <c r="B89" i="51"/>
  <c r="F88" i="51"/>
  <c r="E88" i="51"/>
  <c r="D88" i="51"/>
  <c r="C88" i="51"/>
  <c r="B88" i="51"/>
  <c r="F87" i="51"/>
  <c r="E87" i="51"/>
  <c r="D87" i="51"/>
  <c r="C87" i="51"/>
  <c r="B87" i="51"/>
  <c r="F86" i="51"/>
  <c r="E86" i="51"/>
  <c r="D86" i="51"/>
  <c r="C86" i="51"/>
  <c r="B86" i="51"/>
  <c r="F85" i="51"/>
  <c r="E85" i="51"/>
  <c r="D85" i="51"/>
  <c r="C85" i="51"/>
  <c r="B85" i="51"/>
  <c r="F84" i="51"/>
  <c r="E84" i="51"/>
  <c r="D84" i="51"/>
  <c r="C84" i="51"/>
  <c r="B84" i="51"/>
  <c r="F83" i="51"/>
  <c r="E83" i="51"/>
  <c r="D83" i="51"/>
  <c r="C83" i="51"/>
  <c r="B83" i="51"/>
  <c r="F82" i="51"/>
  <c r="E82" i="51"/>
  <c r="D82" i="51"/>
  <c r="C82" i="51"/>
  <c r="B82" i="51"/>
  <c r="F81" i="51"/>
  <c r="E81" i="51"/>
  <c r="D81" i="51"/>
  <c r="C81" i="51"/>
  <c r="B81" i="51"/>
  <c r="F80" i="51"/>
  <c r="E80" i="51"/>
  <c r="D80" i="51"/>
  <c r="C80" i="51"/>
  <c r="B80" i="51"/>
  <c r="F79" i="51"/>
  <c r="E79" i="51"/>
  <c r="D79" i="51"/>
  <c r="C79" i="51"/>
  <c r="B79" i="51"/>
  <c r="F78" i="51"/>
  <c r="E78" i="51"/>
  <c r="D78" i="51"/>
  <c r="C78" i="51"/>
  <c r="B78" i="51"/>
  <c r="F77" i="51"/>
  <c r="E77" i="51"/>
  <c r="D77" i="51"/>
  <c r="C77" i="51"/>
  <c r="B77" i="51"/>
  <c r="F76" i="51"/>
  <c r="E76" i="51"/>
  <c r="D76" i="51"/>
  <c r="C76" i="51"/>
  <c r="B76" i="51"/>
  <c r="F75" i="51"/>
  <c r="E75" i="51"/>
  <c r="D75" i="51"/>
  <c r="C75" i="51"/>
  <c r="B75" i="51"/>
  <c r="F74" i="51"/>
  <c r="E74" i="51"/>
  <c r="D74" i="51"/>
  <c r="C74" i="51"/>
  <c r="B74" i="51"/>
  <c r="F73" i="51"/>
  <c r="E73" i="51"/>
  <c r="D73" i="51"/>
  <c r="C73" i="51"/>
  <c r="B73" i="51"/>
  <c r="F72" i="51"/>
  <c r="E72" i="51"/>
  <c r="D72" i="51"/>
  <c r="C72" i="51"/>
  <c r="B72" i="51"/>
  <c r="F71" i="51"/>
  <c r="E71" i="51"/>
  <c r="D71" i="51"/>
  <c r="C71" i="51"/>
  <c r="B71" i="51"/>
  <c r="F70" i="51"/>
  <c r="E70" i="51"/>
  <c r="D70" i="51"/>
  <c r="C70" i="51"/>
  <c r="B70" i="51"/>
  <c r="F69" i="51"/>
  <c r="E69" i="51"/>
  <c r="D69" i="51"/>
  <c r="C69" i="51"/>
  <c r="B69" i="51"/>
  <c r="F68" i="51"/>
  <c r="E68" i="51"/>
  <c r="D68" i="51"/>
  <c r="C68" i="51"/>
  <c r="B68" i="51"/>
  <c r="F67" i="51"/>
  <c r="E67" i="51"/>
  <c r="D67" i="51"/>
  <c r="C67" i="51"/>
  <c r="B67" i="51"/>
  <c r="F66" i="51"/>
  <c r="E66" i="51"/>
  <c r="D66" i="51"/>
  <c r="C66" i="51"/>
  <c r="B66" i="51"/>
  <c r="F65" i="51"/>
  <c r="E65" i="51"/>
  <c r="D65" i="51"/>
  <c r="C65" i="51"/>
  <c r="B65" i="51"/>
  <c r="F64" i="51"/>
  <c r="E64" i="51"/>
  <c r="D64" i="51"/>
  <c r="C64" i="51"/>
  <c r="B64" i="51"/>
  <c r="F63" i="51"/>
  <c r="E63" i="51"/>
  <c r="D63" i="51"/>
  <c r="C63" i="51"/>
  <c r="B63" i="51"/>
  <c r="F62" i="51"/>
  <c r="E62" i="51"/>
  <c r="D62" i="51"/>
  <c r="C62" i="51"/>
  <c r="B62" i="51"/>
  <c r="F61" i="51"/>
  <c r="E61" i="51"/>
  <c r="D61" i="51"/>
  <c r="C61" i="51"/>
  <c r="B61" i="51"/>
  <c r="F60" i="51"/>
  <c r="E60" i="51"/>
  <c r="D60" i="51"/>
  <c r="C60" i="51"/>
  <c r="B60" i="51"/>
  <c r="F59" i="51"/>
  <c r="E59" i="51"/>
  <c r="D59" i="51"/>
  <c r="C59" i="51"/>
  <c r="B59" i="51"/>
  <c r="F58" i="51"/>
  <c r="E58" i="51"/>
  <c r="D58" i="51"/>
  <c r="C58" i="51"/>
  <c r="B58" i="51"/>
  <c r="F57" i="51"/>
  <c r="E57" i="51"/>
  <c r="D57" i="51"/>
  <c r="C57" i="51"/>
  <c r="B57" i="51"/>
  <c r="F56" i="51"/>
  <c r="E56" i="51"/>
  <c r="D56" i="51"/>
  <c r="C56" i="51"/>
  <c r="B56" i="51"/>
  <c r="F55" i="51"/>
  <c r="E55" i="51"/>
  <c r="D55" i="51"/>
  <c r="C55" i="51"/>
  <c r="B55" i="51"/>
  <c r="F54" i="51"/>
  <c r="E54" i="51"/>
  <c r="D54" i="51"/>
  <c r="C54" i="51"/>
  <c r="B54" i="51"/>
  <c r="F53" i="51"/>
  <c r="E53" i="51"/>
  <c r="D53" i="51"/>
  <c r="C53" i="51"/>
  <c r="B53" i="51"/>
  <c r="F52" i="51"/>
  <c r="E52" i="51"/>
  <c r="D52" i="51"/>
  <c r="C52" i="51"/>
  <c r="B52" i="51"/>
  <c r="F51" i="51"/>
  <c r="E51" i="51"/>
  <c r="D51" i="51"/>
  <c r="C51" i="51"/>
  <c r="B51" i="51"/>
  <c r="F50" i="51"/>
  <c r="E50" i="51"/>
  <c r="D50" i="51"/>
  <c r="C50" i="51"/>
  <c r="B50" i="51"/>
  <c r="F49" i="51"/>
  <c r="E49" i="51"/>
  <c r="D49" i="51"/>
  <c r="C49" i="51"/>
  <c r="B49" i="51"/>
  <c r="F48" i="51"/>
  <c r="E48" i="51"/>
  <c r="D48" i="51"/>
  <c r="C48" i="51"/>
  <c r="B48" i="51"/>
  <c r="F47" i="51"/>
  <c r="E47" i="51"/>
  <c r="D47" i="51"/>
  <c r="C47" i="51"/>
  <c r="B47" i="51"/>
  <c r="F46" i="51"/>
  <c r="E46" i="51"/>
  <c r="D46" i="51"/>
  <c r="C46" i="51"/>
  <c r="B46" i="51"/>
  <c r="F45" i="51"/>
  <c r="E45" i="51"/>
  <c r="D45" i="51"/>
  <c r="C45" i="51"/>
  <c r="B45" i="51"/>
  <c r="F44" i="51"/>
  <c r="E44" i="51"/>
  <c r="D44" i="51"/>
  <c r="C44" i="51"/>
  <c r="B44" i="51"/>
  <c r="F43" i="51"/>
  <c r="E43" i="51"/>
  <c r="D43" i="51"/>
  <c r="C43" i="51"/>
  <c r="B43" i="51"/>
  <c r="F42" i="51"/>
  <c r="E42" i="51"/>
  <c r="D42" i="51"/>
  <c r="C42" i="51"/>
  <c r="B42" i="51"/>
  <c r="F41" i="51"/>
  <c r="E41" i="51"/>
  <c r="D41" i="51"/>
  <c r="C41" i="51"/>
  <c r="B41" i="51"/>
  <c r="F40" i="51"/>
  <c r="E40" i="51"/>
  <c r="D40" i="51"/>
  <c r="C40" i="51"/>
  <c r="B40" i="51"/>
  <c r="F39" i="51"/>
  <c r="E39" i="51"/>
  <c r="D39" i="51"/>
  <c r="C39" i="51"/>
  <c r="B39" i="51"/>
  <c r="F38" i="51"/>
  <c r="E38" i="51"/>
  <c r="D38" i="51"/>
  <c r="C38" i="51"/>
  <c r="B38" i="51"/>
  <c r="F37" i="51"/>
  <c r="E37" i="51"/>
  <c r="D37" i="51"/>
  <c r="C37" i="51"/>
  <c r="B37" i="51"/>
  <c r="F36" i="51"/>
  <c r="E36" i="51"/>
  <c r="D36" i="51"/>
  <c r="C36" i="51"/>
  <c r="B36" i="51"/>
  <c r="F35" i="51"/>
  <c r="E35" i="51"/>
  <c r="D35" i="51"/>
  <c r="C35" i="51"/>
  <c r="B35" i="51"/>
  <c r="F34" i="51"/>
  <c r="E34" i="51"/>
  <c r="D34" i="51"/>
  <c r="C34" i="51"/>
  <c r="B34" i="51"/>
  <c r="F33" i="51"/>
  <c r="E33" i="51"/>
  <c r="D33" i="51"/>
  <c r="C33" i="51"/>
  <c r="B33" i="51"/>
  <c r="F32" i="51"/>
  <c r="E32" i="51"/>
  <c r="D32" i="51"/>
  <c r="C32" i="51"/>
  <c r="B32" i="51"/>
  <c r="F31" i="51"/>
  <c r="E31" i="51"/>
  <c r="D31" i="51"/>
  <c r="C31" i="51"/>
  <c r="B31" i="51"/>
  <c r="F30" i="51"/>
  <c r="E30" i="51"/>
  <c r="D30" i="51"/>
  <c r="C30" i="51"/>
  <c r="B30" i="51"/>
  <c r="F29" i="51"/>
  <c r="E29" i="51"/>
  <c r="D29" i="51"/>
  <c r="C29" i="51"/>
  <c r="B29" i="51"/>
  <c r="F28" i="51"/>
  <c r="E28" i="51"/>
  <c r="D28" i="51"/>
  <c r="C28" i="51"/>
  <c r="B28" i="51"/>
  <c r="F27" i="51"/>
  <c r="E27" i="51"/>
  <c r="D27" i="51"/>
  <c r="C27" i="51"/>
  <c r="B27" i="51"/>
  <c r="F26" i="51"/>
  <c r="E26" i="51"/>
  <c r="D26" i="51"/>
  <c r="C26" i="51"/>
  <c r="B26" i="51"/>
  <c r="F25" i="51"/>
  <c r="E25" i="51"/>
  <c r="D25" i="51"/>
  <c r="C25" i="51"/>
  <c r="B25" i="51"/>
  <c r="F24" i="51"/>
  <c r="E24" i="51"/>
  <c r="D24" i="51"/>
  <c r="C24" i="51"/>
  <c r="B24" i="51"/>
  <c r="F23" i="51"/>
  <c r="E23" i="51"/>
  <c r="D23" i="51"/>
  <c r="C23" i="51"/>
  <c r="B23" i="51"/>
  <c r="F22" i="51"/>
  <c r="E22" i="51"/>
  <c r="D22" i="51"/>
  <c r="C22" i="51"/>
  <c r="B22" i="51"/>
  <c r="F21" i="51"/>
  <c r="E21" i="51"/>
  <c r="D21" i="51"/>
  <c r="C21" i="51"/>
  <c r="B21" i="51"/>
  <c r="F20" i="51"/>
  <c r="E20" i="51"/>
  <c r="D20" i="51"/>
  <c r="C20" i="51"/>
  <c r="B20" i="51"/>
  <c r="F19" i="51"/>
  <c r="E19" i="51"/>
  <c r="D19" i="51"/>
  <c r="C19" i="51"/>
  <c r="B19" i="51"/>
  <c r="F18" i="51"/>
  <c r="E18" i="51"/>
  <c r="D18" i="51"/>
  <c r="C18" i="51"/>
  <c r="B18" i="51"/>
  <c r="F17" i="51"/>
  <c r="E17" i="51"/>
  <c r="D17" i="51"/>
  <c r="C17" i="51"/>
  <c r="B17" i="51"/>
  <c r="F16" i="51"/>
  <c r="E16" i="51"/>
  <c r="D16" i="51"/>
  <c r="C16" i="51"/>
  <c r="B16" i="51"/>
  <c r="F15" i="51"/>
  <c r="E15" i="51"/>
  <c r="D15" i="51"/>
  <c r="C15" i="51"/>
  <c r="B15" i="51"/>
  <c r="F14" i="51"/>
  <c r="E14" i="51"/>
  <c r="D14" i="51"/>
  <c r="C14" i="51"/>
  <c r="B14" i="51"/>
  <c r="F13" i="51"/>
  <c r="E13" i="51"/>
  <c r="D13" i="51"/>
  <c r="C13" i="51"/>
  <c r="B13" i="51"/>
  <c r="F12" i="51"/>
  <c r="E12" i="51"/>
  <c r="D12" i="51"/>
  <c r="C12" i="51"/>
  <c r="B12" i="51"/>
  <c r="F11" i="51"/>
  <c r="E11" i="51"/>
  <c r="D11" i="51"/>
  <c r="C11" i="51"/>
  <c r="B11" i="51"/>
  <c r="F10" i="51"/>
  <c r="E10" i="51"/>
  <c r="D10" i="51"/>
  <c r="C10" i="51"/>
  <c r="B10" i="51"/>
  <c r="F9" i="51"/>
  <c r="E9" i="51"/>
  <c r="D9" i="51"/>
  <c r="C9" i="51"/>
  <c r="B9" i="51"/>
  <c r="F8" i="51"/>
  <c r="E8" i="51"/>
  <c r="D8" i="51"/>
  <c r="C8" i="51"/>
  <c r="B8" i="51"/>
  <c r="F7" i="51"/>
  <c r="E7" i="51"/>
  <c r="D7" i="51"/>
  <c r="C7" i="51"/>
  <c r="B7" i="51"/>
  <c r="F6" i="51"/>
  <c r="E6" i="51"/>
  <c r="D6" i="51"/>
  <c r="C6" i="51"/>
  <c r="B6" i="51"/>
  <c r="F5" i="51"/>
  <c r="E5" i="51"/>
  <c r="D5" i="51"/>
  <c r="C5" i="51"/>
  <c r="B5" i="51"/>
  <c r="F4" i="51"/>
  <c r="E4" i="51"/>
  <c r="D4" i="51"/>
  <c r="C4" i="51"/>
  <c r="B4" i="51"/>
  <c r="E247" i="50"/>
  <c r="D247" i="50"/>
  <c r="C247" i="50"/>
  <c r="B247" i="50"/>
  <c r="G247" i="50" s="1"/>
  <c r="E246" i="50"/>
  <c r="D246" i="50"/>
  <c r="C246" i="50"/>
  <c r="B246" i="50"/>
  <c r="E245" i="50"/>
  <c r="D245" i="50"/>
  <c r="C245" i="50"/>
  <c r="B245" i="50"/>
  <c r="G245" i="50" s="1"/>
  <c r="E244" i="50"/>
  <c r="D244" i="50"/>
  <c r="C244" i="50"/>
  <c r="B244" i="50"/>
  <c r="E243" i="50"/>
  <c r="D243" i="50"/>
  <c r="C243" i="50"/>
  <c r="B243" i="50"/>
  <c r="G243" i="50" s="1"/>
  <c r="E242" i="50"/>
  <c r="D242" i="50"/>
  <c r="C242" i="50"/>
  <c r="B242" i="50"/>
  <c r="E241" i="50"/>
  <c r="D241" i="50"/>
  <c r="C241" i="50"/>
  <c r="B241" i="50"/>
  <c r="G241" i="50" s="1"/>
  <c r="E240" i="50"/>
  <c r="D240" i="50"/>
  <c r="C240" i="50"/>
  <c r="B240" i="50"/>
  <c r="G240" i="50" s="1"/>
  <c r="E239" i="50"/>
  <c r="D239" i="50"/>
  <c r="C239" i="50"/>
  <c r="B239" i="50"/>
  <c r="G239" i="50" s="1"/>
  <c r="E238" i="50"/>
  <c r="D238" i="50"/>
  <c r="C238" i="50"/>
  <c r="B238" i="50"/>
  <c r="E237" i="50"/>
  <c r="D237" i="50"/>
  <c r="C237" i="50"/>
  <c r="B237" i="50"/>
  <c r="G237" i="50" s="1"/>
  <c r="E236" i="50"/>
  <c r="D236" i="50"/>
  <c r="C236" i="50"/>
  <c r="B236" i="50"/>
  <c r="E235" i="50"/>
  <c r="D235" i="50"/>
  <c r="C235" i="50"/>
  <c r="B235" i="50"/>
  <c r="G235" i="50" s="1"/>
  <c r="E234" i="50"/>
  <c r="D234" i="50"/>
  <c r="C234" i="50"/>
  <c r="B234" i="50"/>
  <c r="E233" i="50"/>
  <c r="D233" i="50"/>
  <c r="C233" i="50"/>
  <c r="B233" i="50"/>
  <c r="G233" i="50" s="1"/>
  <c r="E232" i="50"/>
  <c r="D232" i="50"/>
  <c r="C232" i="50"/>
  <c r="B232" i="50"/>
  <c r="G232" i="50" s="1"/>
  <c r="E231" i="50"/>
  <c r="D231" i="50"/>
  <c r="C231" i="50"/>
  <c r="B231" i="50"/>
  <c r="G231" i="50" s="1"/>
  <c r="E230" i="50"/>
  <c r="D230" i="50"/>
  <c r="C230" i="50"/>
  <c r="B230" i="50"/>
  <c r="E229" i="50"/>
  <c r="D229" i="50"/>
  <c r="C229" i="50"/>
  <c r="B229" i="50"/>
  <c r="G229" i="50" s="1"/>
  <c r="E228" i="50"/>
  <c r="D228" i="50"/>
  <c r="C228" i="50"/>
  <c r="B228" i="50"/>
  <c r="E227" i="50"/>
  <c r="D227" i="50"/>
  <c r="C227" i="50"/>
  <c r="B227" i="50"/>
  <c r="G227" i="50" s="1"/>
  <c r="E226" i="50"/>
  <c r="D226" i="50"/>
  <c r="C226" i="50"/>
  <c r="B226" i="50"/>
  <c r="E225" i="50"/>
  <c r="D225" i="50"/>
  <c r="C225" i="50"/>
  <c r="B225" i="50"/>
  <c r="G225" i="50" s="1"/>
  <c r="E224" i="50"/>
  <c r="D224" i="50"/>
  <c r="C224" i="50"/>
  <c r="B224" i="50"/>
  <c r="G224" i="50" s="1"/>
  <c r="E223" i="50"/>
  <c r="D223" i="50"/>
  <c r="C223" i="50"/>
  <c r="B223" i="50"/>
  <c r="G223" i="50" s="1"/>
  <c r="E222" i="50"/>
  <c r="D222" i="50"/>
  <c r="C222" i="50"/>
  <c r="B222" i="50"/>
  <c r="E221" i="50"/>
  <c r="D221" i="50"/>
  <c r="C221" i="50"/>
  <c r="B221" i="50"/>
  <c r="G221" i="50" s="1"/>
  <c r="E220" i="50"/>
  <c r="D220" i="50"/>
  <c r="C220" i="50"/>
  <c r="B220" i="50"/>
  <c r="E219" i="50"/>
  <c r="D219" i="50"/>
  <c r="C219" i="50"/>
  <c r="B219" i="50"/>
  <c r="G219" i="50" s="1"/>
  <c r="E218" i="50"/>
  <c r="D218" i="50"/>
  <c r="C218" i="50"/>
  <c r="B218" i="50"/>
  <c r="E217" i="50"/>
  <c r="D217" i="50"/>
  <c r="C217" i="50"/>
  <c r="B217" i="50"/>
  <c r="G217" i="50" s="1"/>
  <c r="E216" i="50"/>
  <c r="D216" i="50"/>
  <c r="C216" i="50"/>
  <c r="B216" i="50"/>
  <c r="G216" i="50" s="1"/>
  <c r="E215" i="50"/>
  <c r="D215" i="50"/>
  <c r="C215" i="50"/>
  <c r="B215" i="50"/>
  <c r="G215" i="50" s="1"/>
  <c r="E214" i="50"/>
  <c r="D214" i="50"/>
  <c r="C214" i="50"/>
  <c r="B214" i="50"/>
  <c r="E213" i="50"/>
  <c r="D213" i="50"/>
  <c r="C213" i="50"/>
  <c r="B213" i="50"/>
  <c r="G213" i="50" s="1"/>
  <c r="E212" i="50"/>
  <c r="D212" i="50"/>
  <c r="C212" i="50"/>
  <c r="B212" i="50"/>
  <c r="E211" i="50"/>
  <c r="D211" i="50"/>
  <c r="C211" i="50"/>
  <c r="B211" i="50"/>
  <c r="G211" i="50" s="1"/>
  <c r="E210" i="50"/>
  <c r="D210" i="50"/>
  <c r="C210" i="50"/>
  <c r="B210" i="50"/>
  <c r="E209" i="50"/>
  <c r="D209" i="50"/>
  <c r="C209" i="50"/>
  <c r="B209" i="50"/>
  <c r="G209" i="50" s="1"/>
  <c r="E208" i="50"/>
  <c r="D208" i="50"/>
  <c r="C208" i="50"/>
  <c r="B208" i="50"/>
  <c r="G208" i="50" s="1"/>
  <c r="E207" i="50"/>
  <c r="D207" i="50"/>
  <c r="C207" i="50"/>
  <c r="B207" i="50"/>
  <c r="G207" i="50" s="1"/>
  <c r="E206" i="50"/>
  <c r="D206" i="50"/>
  <c r="C206" i="50"/>
  <c r="B206" i="50"/>
  <c r="G206" i="50" s="1"/>
  <c r="E205" i="50"/>
  <c r="D205" i="50"/>
  <c r="C205" i="50"/>
  <c r="B205" i="50"/>
  <c r="G205" i="50" s="1"/>
  <c r="E204" i="50"/>
  <c r="D204" i="50"/>
  <c r="C204" i="50"/>
  <c r="B204" i="50"/>
  <c r="E203" i="50"/>
  <c r="D203" i="50"/>
  <c r="C203" i="50"/>
  <c r="B203" i="50"/>
  <c r="G203" i="50" s="1"/>
  <c r="E202" i="50"/>
  <c r="D202" i="50"/>
  <c r="C202" i="50"/>
  <c r="B202" i="50"/>
  <c r="E201" i="50"/>
  <c r="D201" i="50"/>
  <c r="C201" i="50"/>
  <c r="B201" i="50"/>
  <c r="G201" i="50" s="1"/>
  <c r="E200" i="50"/>
  <c r="D200" i="50"/>
  <c r="C200" i="50"/>
  <c r="B200" i="50"/>
  <c r="G200" i="50" s="1"/>
  <c r="E199" i="50"/>
  <c r="D199" i="50"/>
  <c r="C199" i="50"/>
  <c r="B199" i="50"/>
  <c r="G199" i="50" s="1"/>
  <c r="E198" i="50"/>
  <c r="D198" i="50"/>
  <c r="C198" i="50"/>
  <c r="B198" i="50"/>
  <c r="G198" i="50" s="1"/>
  <c r="E197" i="50"/>
  <c r="D197" i="50"/>
  <c r="C197" i="50"/>
  <c r="B197" i="50"/>
  <c r="G197" i="50" s="1"/>
  <c r="E196" i="50"/>
  <c r="D196" i="50"/>
  <c r="C196" i="50"/>
  <c r="B196" i="50"/>
  <c r="E195" i="50"/>
  <c r="D195" i="50"/>
  <c r="C195" i="50"/>
  <c r="B195" i="50"/>
  <c r="G195" i="50" s="1"/>
  <c r="E194" i="50"/>
  <c r="D194" i="50"/>
  <c r="C194" i="50"/>
  <c r="B194" i="50"/>
  <c r="E193" i="50"/>
  <c r="D193" i="50"/>
  <c r="C193" i="50"/>
  <c r="B193" i="50"/>
  <c r="G193" i="50" s="1"/>
  <c r="E192" i="50"/>
  <c r="D192" i="50"/>
  <c r="C192" i="50"/>
  <c r="B192" i="50"/>
  <c r="G192" i="50" s="1"/>
  <c r="E191" i="50"/>
  <c r="D191" i="50"/>
  <c r="C191" i="50"/>
  <c r="B191" i="50"/>
  <c r="G191" i="50" s="1"/>
  <c r="E190" i="50"/>
  <c r="D190" i="50"/>
  <c r="C190" i="50"/>
  <c r="B190" i="50"/>
  <c r="G190" i="50" s="1"/>
  <c r="E189" i="50"/>
  <c r="D189" i="50"/>
  <c r="C189" i="50"/>
  <c r="B189" i="50"/>
  <c r="G189" i="50" s="1"/>
  <c r="E188" i="50"/>
  <c r="D188" i="50"/>
  <c r="C188" i="50"/>
  <c r="B188" i="50"/>
  <c r="E187" i="50"/>
  <c r="D187" i="50"/>
  <c r="C187" i="50"/>
  <c r="B187" i="50"/>
  <c r="G187" i="50" s="1"/>
  <c r="E186" i="50"/>
  <c r="D186" i="50"/>
  <c r="C186" i="50"/>
  <c r="B186" i="50"/>
  <c r="E185" i="50"/>
  <c r="D185" i="50"/>
  <c r="C185" i="50"/>
  <c r="B185" i="50"/>
  <c r="G185" i="50" s="1"/>
  <c r="E184" i="50"/>
  <c r="D184" i="50"/>
  <c r="C184" i="50"/>
  <c r="B184" i="50"/>
  <c r="G184" i="50" s="1"/>
  <c r="E183" i="50"/>
  <c r="D183" i="50"/>
  <c r="C183" i="50"/>
  <c r="B183" i="50"/>
  <c r="G183" i="50" s="1"/>
  <c r="E182" i="50"/>
  <c r="D182" i="50"/>
  <c r="C182" i="50"/>
  <c r="B182" i="50"/>
  <c r="G182" i="50" s="1"/>
  <c r="E181" i="50"/>
  <c r="D181" i="50"/>
  <c r="C181" i="50"/>
  <c r="B181" i="50"/>
  <c r="G181" i="50" s="1"/>
  <c r="E180" i="50"/>
  <c r="D180" i="50"/>
  <c r="C180" i="50"/>
  <c r="B180" i="50"/>
  <c r="E179" i="50"/>
  <c r="D179" i="50"/>
  <c r="C179" i="50"/>
  <c r="B179" i="50"/>
  <c r="G179" i="50" s="1"/>
  <c r="E178" i="50"/>
  <c r="D178" i="50"/>
  <c r="C178" i="50"/>
  <c r="B178" i="50"/>
  <c r="E177" i="50"/>
  <c r="D177" i="50"/>
  <c r="C177" i="50"/>
  <c r="B177" i="50"/>
  <c r="G177" i="50" s="1"/>
  <c r="E176" i="50"/>
  <c r="D176" i="50"/>
  <c r="C176" i="50"/>
  <c r="B176" i="50"/>
  <c r="G176" i="50" s="1"/>
  <c r="E175" i="50"/>
  <c r="D175" i="50"/>
  <c r="C175" i="50"/>
  <c r="B175" i="50"/>
  <c r="G175" i="50" s="1"/>
  <c r="E174" i="50"/>
  <c r="D174" i="50"/>
  <c r="C174" i="50"/>
  <c r="B174" i="50"/>
  <c r="G174" i="50" s="1"/>
  <c r="E173" i="50"/>
  <c r="D173" i="50"/>
  <c r="C173" i="50"/>
  <c r="B173" i="50"/>
  <c r="G173" i="50" s="1"/>
  <c r="E172" i="50"/>
  <c r="D172" i="50"/>
  <c r="C172" i="50"/>
  <c r="B172" i="50"/>
  <c r="E171" i="50"/>
  <c r="D171" i="50"/>
  <c r="C171" i="50"/>
  <c r="B171" i="50"/>
  <c r="G171" i="50" s="1"/>
  <c r="E170" i="50"/>
  <c r="D170" i="50"/>
  <c r="C170" i="50"/>
  <c r="B170" i="50"/>
  <c r="E169" i="50"/>
  <c r="D169" i="50"/>
  <c r="C169" i="50"/>
  <c r="B169" i="50"/>
  <c r="G169" i="50" s="1"/>
  <c r="E168" i="50"/>
  <c r="D168" i="50"/>
  <c r="C168" i="50"/>
  <c r="B168" i="50"/>
  <c r="G168" i="50" s="1"/>
  <c r="E167" i="50"/>
  <c r="D167" i="50"/>
  <c r="C167" i="50"/>
  <c r="B167" i="50"/>
  <c r="G167" i="50" s="1"/>
  <c r="E166" i="50"/>
  <c r="D166" i="50"/>
  <c r="C166" i="50"/>
  <c r="B166" i="50"/>
  <c r="G166" i="50" s="1"/>
  <c r="E165" i="50"/>
  <c r="D165" i="50"/>
  <c r="C165" i="50"/>
  <c r="B165" i="50"/>
  <c r="G165" i="50" s="1"/>
  <c r="E164" i="50"/>
  <c r="D164" i="50"/>
  <c r="C164" i="50"/>
  <c r="B164" i="50"/>
  <c r="E163" i="50"/>
  <c r="D163" i="50"/>
  <c r="C163" i="50"/>
  <c r="B163" i="50"/>
  <c r="G163" i="50" s="1"/>
  <c r="E162" i="50"/>
  <c r="D162" i="50"/>
  <c r="C162" i="50"/>
  <c r="B162" i="50"/>
  <c r="E161" i="50"/>
  <c r="D161" i="50"/>
  <c r="C161" i="50"/>
  <c r="B161" i="50"/>
  <c r="G161" i="50" s="1"/>
  <c r="E160" i="50"/>
  <c r="D160" i="50"/>
  <c r="C160" i="50"/>
  <c r="B160" i="50"/>
  <c r="G160" i="50" s="1"/>
  <c r="E159" i="50"/>
  <c r="D159" i="50"/>
  <c r="C159" i="50"/>
  <c r="B159" i="50"/>
  <c r="G159" i="50" s="1"/>
  <c r="E158" i="50"/>
  <c r="D158" i="50"/>
  <c r="C158" i="50"/>
  <c r="B158" i="50"/>
  <c r="G158" i="50" s="1"/>
  <c r="E157" i="50"/>
  <c r="D157" i="50"/>
  <c r="C157" i="50"/>
  <c r="B157" i="50"/>
  <c r="G157" i="50" s="1"/>
  <c r="E156" i="50"/>
  <c r="D156" i="50"/>
  <c r="C156" i="50"/>
  <c r="B156" i="50"/>
  <c r="E155" i="50"/>
  <c r="D155" i="50"/>
  <c r="C155" i="50"/>
  <c r="B155" i="50"/>
  <c r="G155" i="50" s="1"/>
  <c r="E154" i="50"/>
  <c r="D154" i="50"/>
  <c r="C154" i="50"/>
  <c r="B154" i="50"/>
  <c r="E153" i="50"/>
  <c r="D153" i="50"/>
  <c r="C153" i="50"/>
  <c r="B153" i="50"/>
  <c r="G153" i="50" s="1"/>
  <c r="E152" i="50"/>
  <c r="D152" i="50"/>
  <c r="C152" i="50"/>
  <c r="B152" i="50"/>
  <c r="G152" i="50" s="1"/>
  <c r="E151" i="50"/>
  <c r="D151" i="50"/>
  <c r="C151" i="50"/>
  <c r="B151" i="50"/>
  <c r="G151" i="50" s="1"/>
  <c r="E150" i="50"/>
  <c r="D150" i="50"/>
  <c r="C150" i="50"/>
  <c r="B150" i="50"/>
  <c r="G150" i="50" s="1"/>
  <c r="E149" i="50"/>
  <c r="D149" i="50"/>
  <c r="C149" i="50"/>
  <c r="B149" i="50"/>
  <c r="G149" i="50" s="1"/>
  <c r="E148" i="50"/>
  <c r="D148" i="50"/>
  <c r="C148" i="50"/>
  <c r="B148" i="50"/>
  <c r="E147" i="50"/>
  <c r="D147" i="50"/>
  <c r="C147" i="50"/>
  <c r="B147" i="50"/>
  <c r="E146" i="50"/>
  <c r="D146" i="50"/>
  <c r="C146" i="50"/>
  <c r="B146" i="50"/>
  <c r="E145" i="50"/>
  <c r="D145" i="50"/>
  <c r="C145" i="50"/>
  <c r="B145" i="50"/>
  <c r="E144" i="50"/>
  <c r="D144" i="50"/>
  <c r="C144" i="50"/>
  <c r="B144" i="50"/>
  <c r="G144" i="50" s="1"/>
  <c r="E143" i="50"/>
  <c r="D143" i="50"/>
  <c r="C143" i="50"/>
  <c r="B143" i="50"/>
  <c r="G143" i="50" s="1"/>
  <c r="E142" i="50"/>
  <c r="D142" i="50"/>
  <c r="C142" i="50"/>
  <c r="B142" i="50"/>
  <c r="G142" i="50" s="1"/>
  <c r="E141" i="50"/>
  <c r="D141" i="50"/>
  <c r="C141" i="50"/>
  <c r="B141" i="50"/>
  <c r="F141" i="50" s="1"/>
  <c r="E140" i="50"/>
  <c r="D140" i="50"/>
  <c r="C140" i="50"/>
  <c r="B140" i="50"/>
  <c r="E139" i="50"/>
  <c r="D139" i="50"/>
  <c r="C139" i="50"/>
  <c r="B139" i="50"/>
  <c r="G139" i="50" s="1"/>
  <c r="E138" i="50"/>
  <c r="D138" i="50"/>
  <c r="C138" i="50"/>
  <c r="B138" i="50"/>
  <c r="E137" i="50"/>
  <c r="D137" i="50"/>
  <c r="C137" i="50"/>
  <c r="B137" i="50"/>
  <c r="G137" i="50" s="1"/>
  <c r="E136" i="50"/>
  <c r="D136" i="50"/>
  <c r="C136" i="50"/>
  <c r="B136" i="50"/>
  <c r="G136" i="50" s="1"/>
  <c r="E135" i="50"/>
  <c r="D135" i="50"/>
  <c r="C135" i="50"/>
  <c r="B135" i="50"/>
  <c r="G147" i="50" s="1"/>
  <c r="E134" i="50"/>
  <c r="D134" i="50"/>
  <c r="C134" i="50"/>
  <c r="B134" i="50"/>
  <c r="G134" i="50" s="1"/>
  <c r="E133" i="50"/>
  <c r="D133" i="50"/>
  <c r="C133" i="50"/>
  <c r="B133" i="50"/>
  <c r="G145" i="50" s="1"/>
  <c r="E132" i="50"/>
  <c r="D132" i="50"/>
  <c r="C132" i="50"/>
  <c r="B132" i="50"/>
  <c r="E131" i="50"/>
  <c r="D131" i="50"/>
  <c r="C131" i="50"/>
  <c r="B131" i="50"/>
  <c r="G131" i="50" s="1"/>
  <c r="E130" i="50"/>
  <c r="D130" i="50"/>
  <c r="C130" i="50"/>
  <c r="B130" i="50"/>
  <c r="E129" i="50"/>
  <c r="D129" i="50"/>
  <c r="C129" i="50"/>
  <c r="B129" i="50"/>
  <c r="G141" i="50" s="1"/>
  <c r="E128" i="50"/>
  <c r="D128" i="50"/>
  <c r="C128" i="50"/>
  <c r="B128" i="50"/>
  <c r="G128" i="50" s="1"/>
  <c r="E127" i="50"/>
  <c r="D127" i="50"/>
  <c r="C127" i="50"/>
  <c r="B127" i="50"/>
  <c r="G127" i="50" s="1"/>
  <c r="E126" i="50"/>
  <c r="D126" i="50"/>
  <c r="C126" i="50"/>
  <c r="B126" i="50"/>
  <c r="G126" i="50" s="1"/>
  <c r="E125" i="50"/>
  <c r="D125" i="50"/>
  <c r="C125" i="50"/>
  <c r="B125" i="50"/>
  <c r="G125" i="50" s="1"/>
  <c r="E124" i="50"/>
  <c r="D124" i="50"/>
  <c r="C124" i="50"/>
  <c r="B124" i="50"/>
  <c r="E123" i="50"/>
  <c r="D123" i="50"/>
  <c r="C123" i="50"/>
  <c r="B123" i="50"/>
  <c r="G123" i="50" s="1"/>
  <c r="E122" i="50"/>
  <c r="D122" i="50"/>
  <c r="C122" i="50"/>
  <c r="B122" i="50"/>
  <c r="E121" i="50"/>
  <c r="D121" i="50"/>
  <c r="C121" i="50"/>
  <c r="B121" i="50"/>
  <c r="G121" i="50" s="1"/>
  <c r="E120" i="50"/>
  <c r="D120" i="50"/>
  <c r="C120" i="50"/>
  <c r="B120" i="50"/>
  <c r="G120" i="50" s="1"/>
  <c r="E119" i="50"/>
  <c r="D119" i="50"/>
  <c r="C119" i="50"/>
  <c r="B119" i="50"/>
  <c r="G119" i="50" s="1"/>
  <c r="E118" i="50"/>
  <c r="D118" i="50"/>
  <c r="C118" i="50"/>
  <c r="B118" i="50"/>
  <c r="G118" i="50" s="1"/>
  <c r="E117" i="50"/>
  <c r="D117" i="50"/>
  <c r="C117" i="50"/>
  <c r="B117" i="50"/>
  <c r="G117" i="50" s="1"/>
  <c r="E116" i="50"/>
  <c r="D116" i="50"/>
  <c r="C116" i="50"/>
  <c r="B116" i="50"/>
  <c r="E115" i="50"/>
  <c r="D115" i="50"/>
  <c r="C115" i="50"/>
  <c r="B115" i="50"/>
  <c r="G115" i="50" s="1"/>
  <c r="E114" i="50"/>
  <c r="D114" i="50"/>
  <c r="C114" i="50"/>
  <c r="B114" i="50"/>
  <c r="E113" i="50"/>
  <c r="D113" i="50"/>
  <c r="C113" i="50"/>
  <c r="B113" i="50"/>
  <c r="G113" i="50" s="1"/>
  <c r="E112" i="50"/>
  <c r="D112" i="50"/>
  <c r="C112" i="50"/>
  <c r="B112" i="50"/>
  <c r="G112" i="50" s="1"/>
  <c r="E111" i="50"/>
  <c r="D111" i="50"/>
  <c r="C111" i="50"/>
  <c r="B111" i="50"/>
  <c r="G111" i="50" s="1"/>
  <c r="E110" i="50"/>
  <c r="D110" i="50"/>
  <c r="C110" i="50"/>
  <c r="B110" i="50"/>
  <c r="G110" i="50" s="1"/>
  <c r="E109" i="50"/>
  <c r="D109" i="50"/>
  <c r="C109" i="50"/>
  <c r="B109" i="50"/>
  <c r="G109" i="50" s="1"/>
  <c r="E108" i="50"/>
  <c r="D108" i="50"/>
  <c r="C108" i="50"/>
  <c r="B108" i="50"/>
  <c r="E107" i="50"/>
  <c r="D107" i="50"/>
  <c r="C107" i="50"/>
  <c r="B107" i="50"/>
  <c r="G107" i="50" s="1"/>
  <c r="E106" i="50"/>
  <c r="D106" i="50"/>
  <c r="C106" i="50"/>
  <c r="B106" i="50"/>
  <c r="E105" i="50"/>
  <c r="D105" i="50"/>
  <c r="C105" i="50"/>
  <c r="B105" i="50"/>
  <c r="E104" i="50"/>
  <c r="D104" i="50"/>
  <c r="C104" i="50"/>
  <c r="B104" i="50"/>
  <c r="G104" i="50" s="1"/>
  <c r="E103" i="50"/>
  <c r="D103" i="50"/>
  <c r="C103" i="50"/>
  <c r="B103" i="50"/>
  <c r="F103" i="50" s="1"/>
  <c r="E102" i="50"/>
  <c r="D102" i="50"/>
  <c r="C102" i="50"/>
  <c r="B102" i="50"/>
  <c r="G102" i="50" s="1"/>
  <c r="E101" i="50"/>
  <c r="D101" i="50"/>
  <c r="C101" i="50"/>
  <c r="B101" i="50"/>
  <c r="F101" i="50" s="1"/>
  <c r="E100" i="50"/>
  <c r="D100" i="50"/>
  <c r="C100" i="50"/>
  <c r="B100" i="50"/>
  <c r="E99" i="50"/>
  <c r="D99" i="50"/>
  <c r="C99" i="50"/>
  <c r="B99" i="50"/>
  <c r="G99" i="50" s="1"/>
  <c r="E98" i="50"/>
  <c r="D98" i="50"/>
  <c r="C98" i="50"/>
  <c r="B98" i="50"/>
  <c r="E97" i="50"/>
  <c r="D97" i="50"/>
  <c r="C97" i="50"/>
  <c r="B97" i="50"/>
  <c r="G97" i="50" s="1"/>
  <c r="E96" i="50"/>
  <c r="D96" i="50"/>
  <c r="C96" i="50"/>
  <c r="B96" i="50"/>
  <c r="G96" i="50" s="1"/>
  <c r="E95" i="50"/>
  <c r="D95" i="50"/>
  <c r="C95" i="50"/>
  <c r="B95" i="50"/>
  <c r="G95" i="50" s="1"/>
  <c r="E94" i="50"/>
  <c r="D94" i="50"/>
  <c r="C94" i="50"/>
  <c r="B94" i="50"/>
  <c r="G94" i="50" s="1"/>
  <c r="E93" i="50"/>
  <c r="D93" i="50"/>
  <c r="C93" i="50"/>
  <c r="B93" i="50"/>
  <c r="G105" i="50" s="1"/>
  <c r="E92" i="50"/>
  <c r="D92" i="50"/>
  <c r="C92" i="50"/>
  <c r="B92" i="50"/>
  <c r="E91" i="50"/>
  <c r="D91" i="50"/>
  <c r="C91" i="50"/>
  <c r="B91" i="50"/>
  <c r="G103" i="50" s="1"/>
  <c r="E90" i="50"/>
  <c r="D90" i="50"/>
  <c r="C90" i="50"/>
  <c r="B90" i="50"/>
  <c r="E89" i="50"/>
  <c r="D89" i="50"/>
  <c r="C89" i="50"/>
  <c r="B89" i="50"/>
  <c r="G101" i="50" s="1"/>
  <c r="E88" i="50"/>
  <c r="D88" i="50"/>
  <c r="C88" i="50"/>
  <c r="B88" i="50"/>
  <c r="G88" i="50" s="1"/>
  <c r="E87" i="50"/>
  <c r="D87" i="50"/>
  <c r="C87" i="50"/>
  <c r="B87" i="50"/>
  <c r="G87" i="50" s="1"/>
  <c r="E86" i="50"/>
  <c r="D86" i="50"/>
  <c r="C86" i="50"/>
  <c r="B86" i="50"/>
  <c r="E85" i="50"/>
  <c r="D85" i="50"/>
  <c r="C85" i="50"/>
  <c r="B85" i="50"/>
  <c r="E84" i="50"/>
  <c r="D84" i="50"/>
  <c r="C84" i="50"/>
  <c r="B84" i="50"/>
  <c r="E83" i="50"/>
  <c r="D83" i="50"/>
  <c r="C83" i="50"/>
  <c r="B83" i="50"/>
  <c r="E82" i="50"/>
  <c r="D82" i="50"/>
  <c r="C82" i="50"/>
  <c r="B82" i="50"/>
  <c r="E81" i="50"/>
  <c r="D81" i="50"/>
  <c r="C81" i="50"/>
  <c r="B81" i="50"/>
  <c r="E80" i="50"/>
  <c r="D80" i="50"/>
  <c r="C80" i="50"/>
  <c r="B80" i="50"/>
  <c r="G80" i="50" s="1"/>
  <c r="E79" i="50"/>
  <c r="D79" i="50"/>
  <c r="C79" i="50"/>
  <c r="B79" i="50"/>
  <c r="E78" i="50"/>
  <c r="D78" i="50"/>
  <c r="C78" i="50"/>
  <c r="B78" i="50"/>
  <c r="E77" i="50"/>
  <c r="D77" i="50"/>
  <c r="C77" i="50"/>
  <c r="B77" i="50"/>
  <c r="E76" i="50"/>
  <c r="D76" i="50"/>
  <c r="C76" i="50"/>
  <c r="B76" i="50"/>
  <c r="E75" i="50"/>
  <c r="D75" i="50"/>
  <c r="C75" i="50"/>
  <c r="B75" i="50"/>
  <c r="E74" i="50"/>
  <c r="D74" i="50"/>
  <c r="C74" i="50"/>
  <c r="B74" i="50"/>
  <c r="E73" i="50"/>
  <c r="D73" i="50"/>
  <c r="C73" i="50"/>
  <c r="B73" i="50"/>
  <c r="G73" i="50" s="1"/>
  <c r="E72" i="50"/>
  <c r="D72" i="50"/>
  <c r="C72" i="50"/>
  <c r="B72" i="50"/>
  <c r="F72" i="50" s="1"/>
  <c r="E71" i="50"/>
  <c r="D71" i="50"/>
  <c r="C71" i="50"/>
  <c r="B71" i="50"/>
  <c r="G71" i="50" s="1"/>
  <c r="E70" i="50"/>
  <c r="D70" i="50"/>
  <c r="C70" i="50"/>
  <c r="B70" i="50"/>
  <c r="F70" i="50" s="1"/>
  <c r="E69" i="50"/>
  <c r="D69" i="50"/>
  <c r="C69" i="50"/>
  <c r="B69" i="50"/>
  <c r="E68" i="50"/>
  <c r="D68" i="50"/>
  <c r="C68" i="50"/>
  <c r="B68" i="50"/>
  <c r="E67" i="50"/>
  <c r="D67" i="50"/>
  <c r="C67" i="50"/>
  <c r="B67" i="50"/>
  <c r="E66" i="50"/>
  <c r="D66" i="50"/>
  <c r="C66" i="50"/>
  <c r="B66" i="50"/>
  <c r="E65" i="50"/>
  <c r="D65" i="50"/>
  <c r="C65" i="50"/>
  <c r="B65" i="50"/>
  <c r="G65" i="50" s="1"/>
  <c r="E64" i="50"/>
  <c r="D64" i="50"/>
  <c r="C64" i="50"/>
  <c r="B64" i="50"/>
  <c r="G76" i="50" s="1"/>
  <c r="E63" i="50"/>
  <c r="D63" i="50"/>
  <c r="C63" i="50"/>
  <c r="B63" i="50"/>
  <c r="G63" i="50" s="1"/>
  <c r="E62" i="50"/>
  <c r="D62" i="50"/>
  <c r="C62" i="50"/>
  <c r="B62" i="50"/>
  <c r="G74" i="50" s="1"/>
  <c r="E61" i="50"/>
  <c r="D61" i="50"/>
  <c r="C61" i="50"/>
  <c r="B61" i="50"/>
  <c r="E60" i="50"/>
  <c r="D60" i="50"/>
  <c r="C60" i="50"/>
  <c r="B60" i="50"/>
  <c r="G72" i="50" s="1"/>
  <c r="E59" i="50"/>
  <c r="D59" i="50"/>
  <c r="C59" i="50"/>
  <c r="B59" i="50"/>
  <c r="E58" i="50"/>
  <c r="D58" i="50"/>
  <c r="C58" i="50"/>
  <c r="B58" i="50"/>
  <c r="G70" i="50" s="1"/>
  <c r="E57" i="50"/>
  <c r="D57" i="50"/>
  <c r="C57" i="50"/>
  <c r="B57" i="50"/>
  <c r="G57" i="50" s="1"/>
  <c r="E56" i="50"/>
  <c r="D56" i="50"/>
  <c r="C56" i="50"/>
  <c r="B56" i="50"/>
  <c r="G68" i="50" s="1"/>
  <c r="E55" i="50"/>
  <c r="D55" i="50"/>
  <c r="C55" i="50"/>
  <c r="B55" i="50"/>
  <c r="G55" i="50" s="1"/>
  <c r="E54" i="50"/>
  <c r="D54" i="50"/>
  <c r="C54" i="50"/>
  <c r="B54" i="50"/>
  <c r="G66" i="50" s="1"/>
  <c r="E53" i="50"/>
  <c r="D53" i="50"/>
  <c r="C53" i="50"/>
  <c r="B53" i="50"/>
  <c r="E52" i="50"/>
  <c r="D52" i="50"/>
  <c r="C52" i="50"/>
  <c r="B52" i="50"/>
  <c r="G64" i="50" s="1"/>
  <c r="E51" i="50"/>
  <c r="D51" i="50"/>
  <c r="C51" i="50"/>
  <c r="B51" i="50"/>
  <c r="E50" i="50"/>
  <c r="D50" i="50"/>
  <c r="C50" i="50"/>
  <c r="B50" i="50"/>
  <c r="G62" i="50" s="1"/>
  <c r="E49" i="50"/>
  <c r="D49" i="50"/>
  <c r="C49" i="50"/>
  <c r="B49" i="50"/>
  <c r="G49" i="50" s="1"/>
  <c r="E48" i="50"/>
  <c r="D48" i="50"/>
  <c r="C48" i="50"/>
  <c r="B48" i="50"/>
  <c r="G60" i="50" s="1"/>
  <c r="E47" i="50"/>
  <c r="D47" i="50"/>
  <c r="C47" i="50"/>
  <c r="B47" i="50"/>
  <c r="G47" i="50" s="1"/>
  <c r="E46" i="50"/>
  <c r="D46" i="50"/>
  <c r="C46" i="50"/>
  <c r="B46" i="50"/>
  <c r="G58" i="50" s="1"/>
  <c r="E45" i="50"/>
  <c r="D45" i="50"/>
  <c r="C45" i="50"/>
  <c r="B45" i="50"/>
  <c r="E44" i="50"/>
  <c r="D44" i="50"/>
  <c r="C44" i="50"/>
  <c r="B44" i="50"/>
  <c r="G56" i="50" s="1"/>
  <c r="E43" i="50"/>
  <c r="D43" i="50"/>
  <c r="C43" i="50"/>
  <c r="B43" i="50"/>
  <c r="E42" i="50"/>
  <c r="D42" i="50"/>
  <c r="C42" i="50"/>
  <c r="B42" i="50"/>
  <c r="G54" i="50" s="1"/>
  <c r="E41" i="50"/>
  <c r="D41" i="50"/>
  <c r="C41" i="50"/>
  <c r="B41" i="50"/>
  <c r="G41" i="50" s="1"/>
  <c r="E40" i="50"/>
  <c r="D40" i="50"/>
  <c r="C40" i="50"/>
  <c r="B40" i="50"/>
  <c r="G52" i="50" s="1"/>
  <c r="E39" i="50"/>
  <c r="D39" i="50"/>
  <c r="C39" i="50"/>
  <c r="B39" i="50"/>
  <c r="G39" i="50" s="1"/>
  <c r="E38" i="50"/>
  <c r="D38" i="50"/>
  <c r="C38" i="50"/>
  <c r="B38" i="50"/>
  <c r="G50" i="50" s="1"/>
  <c r="E37" i="50"/>
  <c r="D37" i="50"/>
  <c r="C37" i="50"/>
  <c r="B37" i="50"/>
  <c r="E36" i="50"/>
  <c r="D36" i="50"/>
  <c r="C36" i="50"/>
  <c r="B36" i="50"/>
  <c r="G48" i="50" s="1"/>
  <c r="E35" i="50"/>
  <c r="D35" i="50"/>
  <c r="C35" i="50"/>
  <c r="B35" i="50"/>
  <c r="E34" i="50"/>
  <c r="D34" i="50"/>
  <c r="C34" i="50"/>
  <c r="B34" i="50"/>
  <c r="G46" i="50" s="1"/>
  <c r="E33" i="50"/>
  <c r="D33" i="50"/>
  <c r="C33" i="50"/>
  <c r="B33" i="50"/>
  <c r="G33" i="50" s="1"/>
  <c r="E32" i="50"/>
  <c r="D32" i="50"/>
  <c r="C32" i="50"/>
  <c r="B32" i="50"/>
  <c r="G44" i="50" s="1"/>
  <c r="E31" i="50"/>
  <c r="D31" i="50"/>
  <c r="C31" i="50"/>
  <c r="B31" i="50"/>
  <c r="G31" i="50" s="1"/>
  <c r="E30" i="50"/>
  <c r="D30" i="50"/>
  <c r="C30" i="50"/>
  <c r="B30" i="50"/>
  <c r="G42" i="50" s="1"/>
  <c r="E29" i="50"/>
  <c r="D29" i="50"/>
  <c r="C29" i="50"/>
  <c r="B29" i="50"/>
  <c r="E28" i="50"/>
  <c r="D28" i="50"/>
  <c r="C28" i="50"/>
  <c r="B28" i="50"/>
  <c r="G28" i="50" s="1"/>
  <c r="E27" i="50"/>
  <c r="D27" i="50"/>
  <c r="C27" i="50"/>
  <c r="B27" i="50"/>
  <c r="G27" i="50" s="1"/>
  <c r="E26" i="50"/>
  <c r="D26" i="50"/>
  <c r="C26" i="50"/>
  <c r="B26" i="50"/>
  <c r="G26" i="50" s="1"/>
  <c r="E25" i="50"/>
  <c r="D25" i="50"/>
  <c r="C25" i="50"/>
  <c r="B25" i="50"/>
  <c r="E24" i="50"/>
  <c r="D24" i="50"/>
  <c r="C24" i="50"/>
  <c r="B24" i="50"/>
  <c r="G24" i="50" s="1"/>
  <c r="E23" i="50"/>
  <c r="D23" i="50"/>
  <c r="C23" i="50"/>
  <c r="B23" i="50"/>
  <c r="G23" i="50" s="1"/>
  <c r="E22" i="50"/>
  <c r="D22" i="50"/>
  <c r="C22" i="50"/>
  <c r="B22" i="50"/>
  <c r="G22" i="50" s="1"/>
  <c r="E21" i="50"/>
  <c r="D21" i="50"/>
  <c r="C21" i="50"/>
  <c r="B21" i="50"/>
  <c r="E20" i="50"/>
  <c r="D20" i="50"/>
  <c r="C20" i="50"/>
  <c r="B20" i="50"/>
  <c r="G20" i="50" s="1"/>
  <c r="E19" i="50"/>
  <c r="D19" i="50"/>
  <c r="C19" i="50"/>
  <c r="B19" i="50"/>
  <c r="G19" i="50" s="1"/>
  <c r="E18" i="50"/>
  <c r="D18" i="50"/>
  <c r="C18" i="50"/>
  <c r="B18" i="50"/>
  <c r="G18" i="50" s="1"/>
  <c r="E17" i="50"/>
  <c r="D17" i="50"/>
  <c r="C17" i="50"/>
  <c r="B17" i="50"/>
  <c r="G17" i="50" s="1"/>
  <c r="E16" i="50"/>
  <c r="D16" i="50"/>
  <c r="C16" i="50"/>
  <c r="B16" i="50"/>
  <c r="F16" i="50" s="1"/>
  <c r="E15" i="50"/>
  <c r="D15" i="50"/>
  <c r="C15" i="50"/>
  <c r="B15" i="50"/>
  <c r="F15" i="50" s="1"/>
  <c r="E14" i="50"/>
  <c r="D14" i="50"/>
  <c r="C14" i="50"/>
  <c r="B14" i="50"/>
  <c r="E13" i="50"/>
  <c r="D13" i="50"/>
  <c r="C13" i="50"/>
  <c r="B13" i="50"/>
  <c r="F13" i="50" s="1"/>
  <c r="E12" i="50"/>
  <c r="D12" i="50"/>
  <c r="C12" i="50"/>
  <c r="B12" i="50"/>
  <c r="F12" i="50" s="1"/>
  <c r="E11" i="50"/>
  <c r="D11" i="50"/>
  <c r="C11" i="50"/>
  <c r="B11" i="50"/>
  <c r="F11" i="50" s="1"/>
  <c r="E10" i="50"/>
  <c r="D10" i="50"/>
  <c r="C10" i="50"/>
  <c r="B10" i="50"/>
  <c r="F10" i="50" s="1"/>
  <c r="E9" i="50"/>
  <c r="D9" i="50"/>
  <c r="C9" i="50"/>
  <c r="B9" i="50"/>
  <c r="F9" i="50" s="1"/>
  <c r="E8" i="50"/>
  <c r="D8" i="50"/>
  <c r="C8" i="50"/>
  <c r="B8" i="50"/>
  <c r="E7" i="50"/>
  <c r="D7" i="50"/>
  <c r="C7" i="50"/>
  <c r="B7" i="50"/>
  <c r="E6" i="50"/>
  <c r="D6" i="50"/>
  <c r="C6" i="50"/>
  <c r="B6" i="50"/>
  <c r="E5" i="50"/>
  <c r="D5" i="50"/>
  <c r="C5" i="50"/>
  <c r="B5" i="50"/>
  <c r="F5" i="50" s="1"/>
  <c r="C329" i="49"/>
  <c r="B329" i="49"/>
  <c r="C328" i="49"/>
  <c r="B328" i="49"/>
  <c r="C327" i="49"/>
  <c r="B327" i="49"/>
  <c r="C326" i="49"/>
  <c r="B326" i="49"/>
  <c r="C325" i="49"/>
  <c r="B325" i="49"/>
  <c r="C324" i="49"/>
  <c r="B324" i="49"/>
  <c r="C323" i="49"/>
  <c r="B323" i="49"/>
  <c r="C322" i="49"/>
  <c r="B322" i="49"/>
  <c r="C321" i="49"/>
  <c r="B321" i="49"/>
  <c r="C320" i="49"/>
  <c r="B320" i="49"/>
  <c r="C319" i="49"/>
  <c r="B319" i="49"/>
  <c r="C318" i="49"/>
  <c r="B318" i="49"/>
  <c r="C317" i="49"/>
  <c r="B317" i="49"/>
  <c r="C316" i="49"/>
  <c r="B316" i="49"/>
  <c r="C315" i="49"/>
  <c r="B315" i="49"/>
  <c r="C314" i="49"/>
  <c r="B314" i="49"/>
  <c r="C313" i="49"/>
  <c r="B313" i="49"/>
  <c r="C312" i="49"/>
  <c r="B312" i="49"/>
  <c r="C311" i="49"/>
  <c r="B311" i="49"/>
  <c r="C310" i="49"/>
  <c r="B310" i="49"/>
  <c r="C309" i="49"/>
  <c r="B309" i="49"/>
  <c r="C308" i="49"/>
  <c r="B308" i="49"/>
  <c r="C307" i="49"/>
  <c r="B307" i="49"/>
  <c r="C306" i="49"/>
  <c r="B306" i="49"/>
  <c r="C305" i="49"/>
  <c r="B305" i="49"/>
  <c r="C304" i="49"/>
  <c r="B304" i="49"/>
  <c r="C303" i="49"/>
  <c r="B303" i="49"/>
  <c r="C302" i="49"/>
  <c r="B302" i="49"/>
  <c r="C301" i="49"/>
  <c r="B301" i="49"/>
  <c r="C300" i="49"/>
  <c r="B300" i="49"/>
  <c r="C299" i="49"/>
  <c r="B299" i="49"/>
  <c r="C298" i="49"/>
  <c r="B298" i="49"/>
  <c r="C297" i="49"/>
  <c r="B297" i="49"/>
  <c r="C296" i="49"/>
  <c r="B296" i="49"/>
  <c r="C295" i="49"/>
  <c r="B295" i="49"/>
  <c r="C294" i="49"/>
  <c r="B294" i="49"/>
  <c r="C293" i="49"/>
  <c r="B293" i="49"/>
  <c r="C292" i="49"/>
  <c r="B292" i="49"/>
  <c r="C291" i="49"/>
  <c r="B291" i="49"/>
  <c r="C290" i="49"/>
  <c r="B290" i="49"/>
  <c r="C289" i="49"/>
  <c r="B289" i="49"/>
  <c r="C288" i="49"/>
  <c r="B288" i="49"/>
  <c r="C287" i="49"/>
  <c r="B287" i="49"/>
  <c r="C286" i="49"/>
  <c r="B286" i="49"/>
  <c r="C285" i="49"/>
  <c r="B285" i="49"/>
  <c r="C284" i="49"/>
  <c r="B284" i="49"/>
  <c r="C283" i="49"/>
  <c r="B283" i="49"/>
  <c r="C282" i="49"/>
  <c r="B282" i="49"/>
  <c r="C281" i="49"/>
  <c r="B281" i="49"/>
  <c r="C280" i="49"/>
  <c r="B280" i="49"/>
  <c r="C279" i="49"/>
  <c r="B279" i="49"/>
  <c r="C278" i="49"/>
  <c r="B278" i="49"/>
  <c r="C277" i="49"/>
  <c r="B277" i="49"/>
  <c r="C276" i="49"/>
  <c r="B276" i="49"/>
  <c r="C275" i="49"/>
  <c r="B275" i="49"/>
  <c r="C274" i="49"/>
  <c r="B274" i="49"/>
  <c r="C273" i="49"/>
  <c r="B273" i="49"/>
  <c r="C272" i="49"/>
  <c r="B272" i="49"/>
  <c r="C271" i="49"/>
  <c r="B271" i="49"/>
  <c r="C270" i="49"/>
  <c r="B270" i="49"/>
  <c r="C269" i="49"/>
  <c r="B269" i="49"/>
  <c r="C268" i="49"/>
  <c r="B268" i="49"/>
  <c r="C267" i="49"/>
  <c r="B267" i="49"/>
  <c r="C266" i="49"/>
  <c r="B266" i="49"/>
  <c r="C265" i="49"/>
  <c r="B265" i="49"/>
  <c r="C264" i="49"/>
  <c r="B264" i="49"/>
  <c r="C263" i="49"/>
  <c r="B263" i="49"/>
  <c r="C262" i="49"/>
  <c r="B262" i="49"/>
  <c r="C261" i="49"/>
  <c r="B261" i="49"/>
  <c r="C260" i="49"/>
  <c r="B260" i="49"/>
  <c r="C259" i="49"/>
  <c r="B259" i="49"/>
  <c r="C258" i="49"/>
  <c r="B258" i="49"/>
  <c r="C257" i="49"/>
  <c r="B257" i="49"/>
  <c r="C256" i="49"/>
  <c r="B256" i="49"/>
  <c r="C255" i="49"/>
  <c r="B255" i="49"/>
  <c r="C254" i="49"/>
  <c r="B254" i="49"/>
  <c r="C253" i="49"/>
  <c r="B253" i="49"/>
  <c r="C252" i="49"/>
  <c r="B252" i="49"/>
  <c r="C251" i="49"/>
  <c r="B251" i="49"/>
  <c r="C250" i="49"/>
  <c r="B250" i="49"/>
  <c r="C249" i="49"/>
  <c r="B249" i="49"/>
  <c r="C248" i="49"/>
  <c r="B248" i="49"/>
  <c r="C247" i="49"/>
  <c r="B247" i="49"/>
  <c r="C246" i="49"/>
  <c r="B246" i="49"/>
  <c r="C245" i="49"/>
  <c r="B245" i="49"/>
  <c r="C244" i="49"/>
  <c r="B244" i="49"/>
  <c r="C243" i="49"/>
  <c r="B243" i="49"/>
  <c r="C242" i="49"/>
  <c r="B242" i="49"/>
  <c r="C241" i="49"/>
  <c r="B241" i="49"/>
  <c r="C240" i="49"/>
  <c r="B240" i="49"/>
  <c r="C239" i="49"/>
  <c r="B239" i="49"/>
  <c r="C238" i="49"/>
  <c r="B238" i="49"/>
  <c r="C237" i="49"/>
  <c r="B237" i="49"/>
  <c r="C236" i="49"/>
  <c r="B236" i="49"/>
  <c r="C235" i="49"/>
  <c r="B235" i="49"/>
  <c r="C234" i="49"/>
  <c r="B234" i="49"/>
  <c r="C233" i="49"/>
  <c r="B233" i="49"/>
  <c r="C232" i="49"/>
  <c r="B232" i="49"/>
  <c r="C231" i="49"/>
  <c r="B231" i="49"/>
  <c r="C230" i="49"/>
  <c r="B230" i="49"/>
  <c r="C229" i="49"/>
  <c r="B229" i="49"/>
  <c r="C228" i="49"/>
  <c r="B228" i="49"/>
  <c r="C227" i="49"/>
  <c r="B227" i="49"/>
  <c r="C226" i="49"/>
  <c r="B226" i="49"/>
  <c r="C225" i="49"/>
  <c r="B225" i="49"/>
  <c r="C224" i="49"/>
  <c r="B224" i="49"/>
  <c r="C223" i="49"/>
  <c r="B223" i="49"/>
  <c r="C222" i="49"/>
  <c r="B222" i="49"/>
  <c r="C221" i="49"/>
  <c r="B221" i="49"/>
  <c r="C220" i="49"/>
  <c r="B220" i="49"/>
  <c r="C219" i="49"/>
  <c r="B219" i="49"/>
  <c r="C218" i="49"/>
  <c r="B218" i="49"/>
  <c r="C217" i="49"/>
  <c r="B217" i="49"/>
  <c r="C216" i="49"/>
  <c r="B216" i="49"/>
  <c r="C215" i="49"/>
  <c r="B215" i="49"/>
  <c r="C214" i="49"/>
  <c r="B214" i="49"/>
  <c r="C213" i="49"/>
  <c r="B213" i="49"/>
  <c r="C212" i="49"/>
  <c r="B212" i="49"/>
  <c r="C211" i="49"/>
  <c r="B211" i="49"/>
  <c r="C210" i="49"/>
  <c r="B210" i="49"/>
  <c r="C209" i="49"/>
  <c r="B209" i="49"/>
  <c r="C208" i="49"/>
  <c r="B208" i="49"/>
  <c r="C207" i="49"/>
  <c r="B207" i="49"/>
  <c r="C206" i="49"/>
  <c r="B206" i="49"/>
  <c r="C205" i="49"/>
  <c r="B205" i="49"/>
  <c r="C204" i="49"/>
  <c r="B204" i="49"/>
  <c r="C203" i="49"/>
  <c r="B203" i="49"/>
  <c r="C202" i="49"/>
  <c r="B202" i="49"/>
  <c r="C201" i="49"/>
  <c r="B201" i="49"/>
  <c r="C200" i="49"/>
  <c r="B200" i="49"/>
  <c r="C199" i="49"/>
  <c r="B199" i="49"/>
  <c r="C198" i="49"/>
  <c r="B198" i="49"/>
  <c r="C197" i="49"/>
  <c r="B197" i="49"/>
  <c r="C196" i="49"/>
  <c r="B196" i="49"/>
  <c r="C195" i="49"/>
  <c r="B195" i="49"/>
  <c r="C194" i="49"/>
  <c r="B194" i="49"/>
  <c r="C193" i="49"/>
  <c r="B193" i="49"/>
  <c r="C192" i="49"/>
  <c r="B192" i="49"/>
  <c r="C191" i="49"/>
  <c r="B191" i="49"/>
  <c r="C190" i="49"/>
  <c r="B190" i="49"/>
  <c r="C189" i="49"/>
  <c r="B189" i="49"/>
  <c r="C188" i="49"/>
  <c r="B188" i="49"/>
  <c r="C187" i="49"/>
  <c r="B187" i="49"/>
  <c r="C186" i="49"/>
  <c r="B186" i="49"/>
  <c r="C185" i="49"/>
  <c r="B185" i="49"/>
  <c r="C184" i="49"/>
  <c r="B184" i="49"/>
  <c r="C183" i="49"/>
  <c r="B183" i="49"/>
  <c r="C182" i="49"/>
  <c r="B182" i="49"/>
  <c r="C181" i="49"/>
  <c r="B181" i="49"/>
  <c r="C180" i="49"/>
  <c r="B180" i="49"/>
  <c r="C179" i="49"/>
  <c r="B179" i="49"/>
  <c r="C178" i="49"/>
  <c r="B178" i="49"/>
  <c r="C177" i="49"/>
  <c r="B177" i="49"/>
  <c r="C176" i="49"/>
  <c r="B176" i="49"/>
  <c r="C175" i="49"/>
  <c r="B175" i="49"/>
  <c r="C174" i="49"/>
  <c r="B174" i="49"/>
  <c r="C173" i="49"/>
  <c r="B173" i="49"/>
  <c r="C172" i="49"/>
  <c r="B172" i="49"/>
  <c r="C171" i="49"/>
  <c r="B171" i="49"/>
  <c r="C170" i="49"/>
  <c r="B170" i="49"/>
  <c r="C169" i="49"/>
  <c r="B169" i="49"/>
  <c r="C168" i="49"/>
  <c r="B168" i="49"/>
  <c r="C167" i="49"/>
  <c r="B167" i="49"/>
  <c r="C166" i="49"/>
  <c r="B166" i="49"/>
  <c r="C165" i="49"/>
  <c r="B165" i="49"/>
  <c r="C164" i="49"/>
  <c r="B164" i="49"/>
  <c r="C163" i="49"/>
  <c r="B163" i="49"/>
  <c r="C162" i="49"/>
  <c r="B162" i="49"/>
  <c r="C161" i="49"/>
  <c r="B161" i="49"/>
  <c r="C160" i="49"/>
  <c r="B160" i="49"/>
  <c r="C159" i="49"/>
  <c r="B159" i="49"/>
  <c r="C158" i="49"/>
  <c r="B158" i="49"/>
  <c r="C157" i="49"/>
  <c r="B157" i="49"/>
  <c r="C156" i="49"/>
  <c r="B156" i="49"/>
  <c r="C155" i="49"/>
  <c r="B155" i="49"/>
  <c r="C154" i="49"/>
  <c r="B154" i="49"/>
  <c r="C153" i="49"/>
  <c r="B153" i="49"/>
  <c r="C152" i="49"/>
  <c r="B152" i="49"/>
  <c r="C151" i="49"/>
  <c r="B151" i="49"/>
  <c r="C150" i="49"/>
  <c r="B150" i="49"/>
  <c r="C149" i="49"/>
  <c r="B149" i="49"/>
  <c r="C148" i="49"/>
  <c r="B148" i="49"/>
  <c r="C147" i="49"/>
  <c r="B147" i="49"/>
  <c r="C146" i="49"/>
  <c r="B146" i="49"/>
  <c r="C145" i="49"/>
  <c r="B145" i="49"/>
  <c r="C144" i="49"/>
  <c r="B144" i="49"/>
  <c r="C143" i="49"/>
  <c r="B143" i="49"/>
  <c r="C142" i="49"/>
  <c r="B142" i="49"/>
  <c r="C141" i="49"/>
  <c r="B141" i="49"/>
  <c r="C140" i="49"/>
  <c r="B140" i="49"/>
  <c r="C139" i="49"/>
  <c r="B139" i="49"/>
  <c r="C138" i="49"/>
  <c r="B138" i="49"/>
  <c r="C137" i="49"/>
  <c r="B137" i="49"/>
  <c r="C136" i="49"/>
  <c r="B136" i="49"/>
  <c r="C135" i="49"/>
  <c r="B135" i="49"/>
  <c r="C134" i="49"/>
  <c r="B134" i="49"/>
  <c r="C133" i="49"/>
  <c r="B133" i="49"/>
  <c r="C132" i="49"/>
  <c r="B132" i="49"/>
  <c r="C131" i="49"/>
  <c r="B131" i="49"/>
  <c r="C130" i="49"/>
  <c r="B130" i="49"/>
  <c r="C129" i="49"/>
  <c r="B129" i="49"/>
  <c r="C128" i="49"/>
  <c r="B128" i="49"/>
  <c r="C127" i="49"/>
  <c r="B127" i="49"/>
  <c r="C126" i="49"/>
  <c r="B126" i="49"/>
  <c r="C125" i="49"/>
  <c r="B125" i="49"/>
  <c r="C124" i="49"/>
  <c r="B124" i="49"/>
  <c r="C123" i="49"/>
  <c r="B123" i="49"/>
  <c r="C122" i="49"/>
  <c r="B122" i="49"/>
  <c r="C121" i="49"/>
  <c r="B121" i="49"/>
  <c r="C120" i="49"/>
  <c r="B120" i="49"/>
  <c r="C119" i="49"/>
  <c r="B119" i="49"/>
  <c r="C118" i="49"/>
  <c r="B118" i="49"/>
  <c r="C117" i="49"/>
  <c r="B117" i="49"/>
  <c r="C116" i="49"/>
  <c r="B116" i="49"/>
  <c r="C115" i="49"/>
  <c r="B115" i="49"/>
  <c r="C114" i="49"/>
  <c r="B114" i="49"/>
  <c r="C113" i="49"/>
  <c r="B113" i="49"/>
  <c r="C112" i="49"/>
  <c r="B112" i="49"/>
  <c r="C111" i="49"/>
  <c r="B111" i="49"/>
  <c r="C110" i="49"/>
  <c r="B110" i="49"/>
  <c r="C109" i="49"/>
  <c r="B109" i="49"/>
  <c r="C108" i="49"/>
  <c r="B108" i="49"/>
  <c r="C107" i="49"/>
  <c r="B107" i="49"/>
  <c r="C106" i="49"/>
  <c r="B106" i="49"/>
  <c r="C105" i="49"/>
  <c r="B105" i="49"/>
  <c r="C104" i="49"/>
  <c r="B104" i="49"/>
  <c r="C103" i="49"/>
  <c r="B103" i="49"/>
  <c r="C102" i="49"/>
  <c r="B102" i="49"/>
  <c r="C101" i="49"/>
  <c r="B101" i="49"/>
  <c r="C100" i="49"/>
  <c r="B100" i="49"/>
  <c r="C99" i="49"/>
  <c r="B99" i="49"/>
  <c r="C98" i="49"/>
  <c r="B98" i="49"/>
  <c r="C97" i="49"/>
  <c r="B97" i="49"/>
  <c r="C96" i="49"/>
  <c r="B96" i="49"/>
  <c r="C95" i="49"/>
  <c r="B95" i="49"/>
  <c r="C94" i="49"/>
  <c r="B94" i="49"/>
  <c r="C93" i="49"/>
  <c r="B93" i="49"/>
  <c r="C92" i="49"/>
  <c r="B92" i="49"/>
  <c r="C91" i="49"/>
  <c r="B91" i="49"/>
  <c r="C90" i="49"/>
  <c r="B90" i="49"/>
  <c r="C89" i="49"/>
  <c r="B89" i="49"/>
  <c r="C88" i="49"/>
  <c r="B88" i="49"/>
  <c r="C87" i="49"/>
  <c r="B87" i="49"/>
  <c r="C86" i="49"/>
  <c r="B86" i="49"/>
  <c r="C85" i="49"/>
  <c r="B85" i="49"/>
  <c r="C84" i="49"/>
  <c r="B84" i="49"/>
  <c r="C83" i="49"/>
  <c r="B83" i="49"/>
  <c r="C82" i="49"/>
  <c r="B82" i="49"/>
  <c r="C81" i="49"/>
  <c r="B81" i="49"/>
  <c r="C80" i="49"/>
  <c r="B80" i="49"/>
  <c r="C79" i="49"/>
  <c r="B79" i="49"/>
  <c r="C78" i="49"/>
  <c r="B78" i="49"/>
  <c r="C77" i="49"/>
  <c r="B77" i="49"/>
  <c r="C76" i="49"/>
  <c r="B76" i="49"/>
  <c r="C75" i="49"/>
  <c r="B75" i="49"/>
  <c r="C74" i="49"/>
  <c r="B74" i="49"/>
  <c r="C73" i="49"/>
  <c r="B73" i="49"/>
  <c r="C72" i="49"/>
  <c r="B72" i="49"/>
  <c r="C71" i="49"/>
  <c r="B71" i="49"/>
  <c r="C70" i="49"/>
  <c r="B70" i="49"/>
  <c r="C69" i="49"/>
  <c r="B69" i="49"/>
  <c r="C68" i="49"/>
  <c r="B68" i="49"/>
  <c r="C67" i="49"/>
  <c r="B67" i="49"/>
  <c r="C66" i="49"/>
  <c r="B66" i="49"/>
  <c r="C65" i="49"/>
  <c r="B65" i="49"/>
  <c r="C64" i="49"/>
  <c r="B64" i="49"/>
  <c r="C63" i="49"/>
  <c r="B63" i="49"/>
  <c r="C62" i="49"/>
  <c r="B62" i="49"/>
  <c r="C61" i="49"/>
  <c r="B61" i="49"/>
  <c r="C60" i="49"/>
  <c r="B60" i="49"/>
  <c r="C59" i="49"/>
  <c r="B59" i="49"/>
  <c r="C58" i="49"/>
  <c r="B58" i="49"/>
  <c r="C57" i="49"/>
  <c r="B57" i="49"/>
  <c r="C56" i="49"/>
  <c r="B56" i="49"/>
  <c r="C55" i="49"/>
  <c r="B55" i="49"/>
  <c r="C54" i="49"/>
  <c r="B54" i="49"/>
  <c r="C53" i="49"/>
  <c r="B53" i="49"/>
  <c r="C52" i="49"/>
  <c r="B52" i="49"/>
  <c r="C51" i="49"/>
  <c r="B51" i="49"/>
  <c r="C50" i="49"/>
  <c r="B50" i="49"/>
  <c r="C49" i="49"/>
  <c r="B49" i="49"/>
  <c r="C48" i="49"/>
  <c r="B48" i="49"/>
  <c r="C47" i="49"/>
  <c r="B47" i="49"/>
  <c r="C46" i="49"/>
  <c r="B46" i="49"/>
  <c r="C45" i="49"/>
  <c r="B45" i="49"/>
  <c r="C44" i="49"/>
  <c r="B44" i="49"/>
  <c r="C43" i="49"/>
  <c r="B43" i="49"/>
  <c r="C42" i="49"/>
  <c r="B42" i="49"/>
  <c r="C41" i="49"/>
  <c r="B41" i="49"/>
  <c r="C40" i="49"/>
  <c r="B40" i="49"/>
  <c r="C39" i="49"/>
  <c r="B39" i="49"/>
  <c r="C38" i="49"/>
  <c r="B38" i="49"/>
  <c r="C37" i="49"/>
  <c r="B37" i="49"/>
  <c r="C36" i="49"/>
  <c r="B36" i="49"/>
  <c r="C35" i="49"/>
  <c r="B35" i="49"/>
  <c r="C34" i="49"/>
  <c r="B34" i="49"/>
  <c r="C33" i="49"/>
  <c r="B33" i="49"/>
  <c r="C32" i="49"/>
  <c r="B32" i="49"/>
  <c r="C31" i="49"/>
  <c r="B31" i="49"/>
  <c r="C30" i="49"/>
  <c r="B30" i="49"/>
  <c r="C29" i="49"/>
  <c r="B29" i="49"/>
  <c r="C28" i="49"/>
  <c r="B28" i="49"/>
  <c r="C27" i="49"/>
  <c r="B27" i="49"/>
  <c r="C26" i="49"/>
  <c r="B26" i="49"/>
  <c r="C25" i="49"/>
  <c r="B25" i="49"/>
  <c r="C24" i="49"/>
  <c r="B24" i="49"/>
  <c r="C23" i="49"/>
  <c r="B23" i="49"/>
  <c r="C22" i="49"/>
  <c r="B22" i="49"/>
  <c r="C21" i="49"/>
  <c r="B21" i="49"/>
  <c r="C20" i="49"/>
  <c r="B20" i="49"/>
  <c r="C19" i="49"/>
  <c r="B19" i="49"/>
  <c r="C18" i="49"/>
  <c r="B18" i="49"/>
  <c r="C17" i="49"/>
  <c r="B17" i="49"/>
  <c r="C16" i="49"/>
  <c r="B16" i="49"/>
  <c r="C15" i="49"/>
  <c r="B15" i="49"/>
  <c r="C14" i="49"/>
  <c r="B14" i="49"/>
  <c r="C13" i="49"/>
  <c r="B13" i="49"/>
  <c r="C12" i="49"/>
  <c r="B12" i="49"/>
  <c r="C11" i="49"/>
  <c r="B11" i="49"/>
  <c r="C10" i="49"/>
  <c r="B10" i="49"/>
  <c r="C9" i="49"/>
  <c r="B9" i="49"/>
  <c r="C8" i="49"/>
  <c r="B8" i="49"/>
  <c r="C7" i="49"/>
  <c r="B7" i="49"/>
  <c r="C6" i="49"/>
  <c r="B6" i="49"/>
  <c r="C5" i="49"/>
  <c r="B5" i="49"/>
  <c r="C4" i="49"/>
  <c r="B4" i="49"/>
  <c r="B328" i="48"/>
  <c r="B327" i="48"/>
  <c r="B326" i="48"/>
  <c r="B325" i="48"/>
  <c r="B324" i="48"/>
  <c r="B323" i="48"/>
  <c r="B322" i="48"/>
  <c r="B321" i="48"/>
  <c r="B320" i="48"/>
  <c r="B319" i="48"/>
  <c r="B318" i="48"/>
  <c r="B317" i="48"/>
  <c r="B316" i="48"/>
  <c r="B315" i="48"/>
  <c r="B314" i="48"/>
  <c r="B313" i="48"/>
  <c r="B312" i="48"/>
  <c r="B311" i="48"/>
  <c r="B310" i="48"/>
  <c r="B309" i="48"/>
  <c r="B308" i="48"/>
  <c r="B307" i="48"/>
  <c r="B306" i="48"/>
  <c r="B305" i="48"/>
  <c r="B304" i="48"/>
  <c r="B303" i="48"/>
  <c r="B302" i="48"/>
  <c r="B301" i="48"/>
  <c r="B300" i="48"/>
  <c r="B299" i="48"/>
  <c r="B298" i="48"/>
  <c r="B297" i="48"/>
  <c r="B296" i="48"/>
  <c r="B295" i="48"/>
  <c r="B294" i="48"/>
  <c r="B293" i="48"/>
  <c r="B292" i="48"/>
  <c r="B291" i="48"/>
  <c r="B290" i="48"/>
  <c r="B289" i="48"/>
  <c r="B288" i="48"/>
  <c r="B287" i="48"/>
  <c r="B286" i="48"/>
  <c r="B285" i="48"/>
  <c r="B284" i="48"/>
  <c r="B283" i="48"/>
  <c r="B282" i="48"/>
  <c r="B281" i="48"/>
  <c r="B280" i="48"/>
  <c r="B279" i="48"/>
  <c r="B278" i="48"/>
  <c r="B277" i="48"/>
  <c r="B276" i="48"/>
  <c r="B275" i="48"/>
  <c r="B274" i="48"/>
  <c r="B273" i="48"/>
  <c r="B272" i="48"/>
  <c r="B271" i="48"/>
  <c r="B270" i="48"/>
  <c r="B269" i="48"/>
  <c r="C328" i="48" s="1"/>
  <c r="B268" i="48"/>
  <c r="C327" i="48" s="1"/>
  <c r="B267" i="48"/>
  <c r="C326" i="48" s="1"/>
  <c r="B266" i="48"/>
  <c r="C325" i="48" s="1"/>
  <c r="B265" i="48"/>
  <c r="C324" i="48" s="1"/>
  <c r="B264" i="48"/>
  <c r="C323" i="48" s="1"/>
  <c r="B263" i="48"/>
  <c r="C322" i="48" s="1"/>
  <c r="B262" i="48"/>
  <c r="C321" i="48" s="1"/>
  <c r="B261" i="48"/>
  <c r="C320" i="48" s="1"/>
  <c r="B260" i="48"/>
  <c r="C319" i="48" s="1"/>
  <c r="B259" i="48"/>
  <c r="C318" i="48" s="1"/>
  <c r="B258" i="48"/>
  <c r="C317" i="48" s="1"/>
  <c r="B257" i="48"/>
  <c r="C316" i="48" s="1"/>
  <c r="B256" i="48"/>
  <c r="C315" i="48" s="1"/>
  <c r="B255" i="48"/>
  <c r="C314" i="48" s="1"/>
  <c r="B254" i="48"/>
  <c r="C313" i="48" s="1"/>
  <c r="B253" i="48"/>
  <c r="C312" i="48" s="1"/>
  <c r="B252" i="48"/>
  <c r="C311" i="48" s="1"/>
  <c r="B251" i="48"/>
  <c r="C310" i="48" s="1"/>
  <c r="B250" i="48"/>
  <c r="C309" i="48" s="1"/>
  <c r="B249" i="48"/>
  <c r="C308" i="48" s="1"/>
  <c r="B248" i="48"/>
  <c r="C307" i="48" s="1"/>
  <c r="B247" i="48"/>
  <c r="C306" i="48" s="1"/>
  <c r="B246" i="48"/>
  <c r="C305" i="48" s="1"/>
  <c r="B245" i="48"/>
  <c r="C304" i="48" s="1"/>
  <c r="B244" i="48"/>
  <c r="C303" i="48" s="1"/>
  <c r="B243" i="48"/>
  <c r="C302" i="48" s="1"/>
  <c r="B242" i="48"/>
  <c r="C301" i="48" s="1"/>
  <c r="B241" i="48"/>
  <c r="C300" i="48" s="1"/>
  <c r="B240" i="48"/>
  <c r="C299" i="48" s="1"/>
  <c r="B239" i="48"/>
  <c r="C298" i="48" s="1"/>
  <c r="B238" i="48"/>
  <c r="C297" i="48" s="1"/>
  <c r="B237" i="48"/>
  <c r="C296" i="48" s="1"/>
  <c r="B236" i="48"/>
  <c r="C295" i="48" s="1"/>
  <c r="B235" i="48"/>
  <c r="C294" i="48" s="1"/>
  <c r="B234" i="48"/>
  <c r="C293" i="48" s="1"/>
  <c r="B233" i="48"/>
  <c r="C292" i="48" s="1"/>
  <c r="B232" i="48"/>
  <c r="C291" i="48" s="1"/>
  <c r="B231" i="48"/>
  <c r="C290" i="48" s="1"/>
  <c r="B230" i="48"/>
  <c r="C289" i="48" s="1"/>
  <c r="B229" i="48"/>
  <c r="C288" i="48" s="1"/>
  <c r="B228" i="48"/>
  <c r="C287" i="48" s="1"/>
  <c r="B227" i="48"/>
  <c r="C286" i="48" s="1"/>
  <c r="B226" i="48"/>
  <c r="C285" i="48" s="1"/>
  <c r="B225" i="48"/>
  <c r="C284" i="48" s="1"/>
  <c r="B224" i="48"/>
  <c r="C283" i="48" s="1"/>
  <c r="B223" i="48"/>
  <c r="C282" i="48" s="1"/>
  <c r="B222" i="48"/>
  <c r="C281" i="48" s="1"/>
  <c r="B221" i="48"/>
  <c r="C280" i="48" s="1"/>
  <c r="B220" i="48"/>
  <c r="C279" i="48" s="1"/>
  <c r="B219" i="48"/>
  <c r="C278" i="48" s="1"/>
  <c r="B218" i="48"/>
  <c r="C277" i="48" s="1"/>
  <c r="B217" i="48"/>
  <c r="C276" i="48" s="1"/>
  <c r="B216" i="48"/>
  <c r="C275" i="48" s="1"/>
  <c r="B215" i="48"/>
  <c r="C274" i="48" s="1"/>
  <c r="B214" i="48"/>
  <c r="C273" i="48" s="1"/>
  <c r="B213" i="48"/>
  <c r="C272" i="48" s="1"/>
  <c r="B212" i="48"/>
  <c r="C271" i="48" s="1"/>
  <c r="B211" i="48"/>
  <c r="C270" i="48" s="1"/>
  <c r="B210" i="48"/>
  <c r="C269" i="48" s="1"/>
  <c r="B209" i="48"/>
  <c r="C268" i="48" s="1"/>
  <c r="B208" i="48"/>
  <c r="C267" i="48" s="1"/>
  <c r="B207" i="48"/>
  <c r="C266" i="48" s="1"/>
  <c r="B206" i="48"/>
  <c r="C265" i="48" s="1"/>
  <c r="B205" i="48"/>
  <c r="C264" i="48" s="1"/>
  <c r="B204" i="48"/>
  <c r="C263" i="48" s="1"/>
  <c r="B203" i="48"/>
  <c r="C262" i="48" s="1"/>
  <c r="B202" i="48"/>
  <c r="C261" i="48" s="1"/>
  <c r="B201" i="48"/>
  <c r="C260" i="48" s="1"/>
  <c r="B200" i="48"/>
  <c r="C259" i="48" s="1"/>
  <c r="B199" i="48"/>
  <c r="C258" i="48" s="1"/>
  <c r="B198" i="48"/>
  <c r="C257" i="48" s="1"/>
  <c r="B197" i="48"/>
  <c r="C256" i="48" s="1"/>
  <c r="B196" i="48"/>
  <c r="C255" i="48" s="1"/>
  <c r="B195" i="48"/>
  <c r="C254" i="48" s="1"/>
  <c r="B194" i="48"/>
  <c r="C253" i="48" s="1"/>
  <c r="B193" i="48"/>
  <c r="C252" i="48" s="1"/>
  <c r="B192" i="48"/>
  <c r="C251" i="48" s="1"/>
  <c r="B191" i="48"/>
  <c r="C250" i="48" s="1"/>
  <c r="B190" i="48"/>
  <c r="C249" i="48" s="1"/>
  <c r="B189" i="48"/>
  <c r="C248" i="48" s="1"/>
  <c r="B188" i="48"/>
  <c r="C247" i="48" s="1"/>
  <c r="B187" i="48"/>
  <c r="C246" i="48" s="1"/>
  <c r="B186" i="48"/>
  <c r="C245" i="48" s="1"/>
  <c r="B185" i="48"/>
  <c r="C244" i="48" s="1"/>
  <c r="B184" i="48"/>
  <c r="C243" i="48" s="1"/>
  <c r="B183" i="48"/>
  <c r="C242" i="48" s="1"/>
  <c r="B182" i="48"/>
  <c r="C241" i="48" s="1"/>
  <c r="B181" i="48"/>
  <c r="C240" i="48" s="1"/>
  <c r="B180" i="48"/>
  <c r="C239" i="48" s="1"/>
  <c r="B179" i="48"/>
  <c r="C238" i="48" s="1"/>
  <c r="B178" i="48"/>
  <c r="C237" i="48" s="1"/>
  <c r="B177" i="48"/>
  <c r="C236" i="48" s="1"/>
  <c r="B176" i="48"/>
  <c r="C235" i="48" s="1"/>
  <c r="B175" i="48"/>
  <c r="C234" i="48" s="1"/>
  <c r="B174" i="48"/>
  <c r="B173" i="48"/>
  <c r="B172" i="48"/>
  <c r="C231" i="48" s="1"/>
  <c r="B171" i="48"/>
  <c r="C230" i="48" s="1"/>
  <c r="B170" i="48"/>
  <c r="B169" i="48"/>
  <c r="B168" i="48"/>
  <c r="C227" i="48" s="1"/>
  <c r="B167" i="48"/>
  <c r="C226" i="48" s="1"/>
  <c r="B166" i="48"/>
  <c r="B165" i="48"/>
  <c r="B164" i="48"/>
  <c r="C223" i="48" s="1"/>
  <c r="B163" i="48"/>
  <c r="C222" i="48" s="1"/>
  <c r="B162" i="48"/>
  <c r="B161" i="48"/>
  <c r="B160" i="48"/>
  <c r="C219" i="48" s="1"/>
  <c r="B159" i="48"/>
  <c r="C218" i="48" s="1"/>
  <c r="B158" i="48"/>
  <c r="B157" i="48"/>
  <c r="C216" i="48" s="1"/>
  <c r="B156" i="48"/>
  <c r="B155" i="48"/>
  <c r="B154" i="48"/>
  <c r="B153" i="48"/>
  <c r="B152" i="48"/>
  <c r="B151" i="48"/>
  <c r="B150" i="48"/>
  <c r="C209" i="48" s="1"/>
  <c r="B149" i="48"/>
  <c r="B148" i="48"/>
  <c r="C207" i="48" s="1"/>
  <c r="B147" i="48"/>
  <c r="B146" i="48"/>
  <c r="C205" i="48" s="1"/>
  <c r="B145" i="48"/>
  <c r="B144" i="48"/>
  <c r="C203" i="48" s="1"/>
  <c r="B143" i="48"/>
  <c r="B142" i="48"/>
  <c r="C201" i="48" s="1"/>
  <c r="B141" i="48"/>
  <c r="B140" i="48"/>
  <c r="C199" i="48" s="1"/>
  <c r="B139" i="48"/>
  <c r="B138" i="48"/>
  <c r="C197" i="48" s="1"/>
  <c r="B137" i="48"/>
  <c r="B136" i="48"/>
  <c r="C195" i="48" s="1"/>
  <c r="B135" i="48"/>
  <c r="B134" i="48"/>
  <c r="C193" i="48" s="1"/>
  <c r="B133" i="48"/>
  <c r="B132" i="48"/>
  <c r="C191" i="48" s="1"/>
  <c r="B131" i="48"/>
  <c r="B130" i="48"/>
  <c r="C189" i="48" s="1"/>
  <c r="B129" i="48"/>
  <c r="B128" i="48"/>
  <c r="C187" i="48" s="1"/>
  <c r="B127" i="48"/>
  <c r="B126" i="48"/>
  <c r="C185" i="48" s="1"/>
  <c r="B125" i="48"/>
  <c r="B124" i="48"/>
  <c r="C183" i="48" s="1"/>
  <c r="B123" i="48"/>
  <c r="B122" i="48"/>
  <c r="C181" i="48" s="1"/>
  <c r="B121" i="48"/>
  <c r="B120" i="48"/>
  <c r="C179" i="48" s="1"/>
  <c r="B119" i="48"/>
  <c r="B118" i="48"/>
  <c r="C177" i="48" s="1"/>
  <c r="B117" i="48"/>
  <c r="B116" i="48"/>
  <c r="C175" i="48" s="1"/>
  <c r="B115" i="48"/>
  <c r="B114" i="48"/>
  <c r="C173" i="48" s="1"/>
  <c r="B113" i="48"/>
  <c r="B112" i="48"/>
  <c r="C171" i="48" s="1"/>
  <c r="B111" i="48"/>
  <c r="B110" i="48"/>
  <c r="C169" i="48" s="1"/>
  <c r="B109" i="48"/>
  <c r="B108" i="48"/>
  <c r="C167" i="48" s="1"/>
  <c r="B107" i="48"/>
  <c r="B106" i="48"/>
  <c r="C165" i="48" s="1"/>
  <c r="B105" i="48"/>
  <c r="B104" i="48"/>
  <c r="C163" i="48" s="1"/>
  <c r="B103" i="48"/>
  <c r="B102" i="48"/>
  <c r="C161" i="48" s="1"/>
  <c r="B101" i="48"/>
  <c r="B100" i="48"/>
  <c r="C159" i="48" s="1"/>
  <c r="B99" i="48"/>
  <c r="B98" i="48"/>
  <c r="C157" i="48" s="1"/>
  <c r="B97" i="48"/>
  <c r="B96" i="48"/>
  <c r="C155" i="48" s="1"/>
  <c r="B95" i="48"/>
  <c r="B94" i="48"/>
  <c r="C153" i="48" s="1"/>
  <c r="B93" i="48"/>
  <c r="C152" i="48" s="1"/>
  <c r="B92" i="48"/>
  <c r="C151" i="48" s="1"/>
  <c r="B91" i="48"/>
  <c r="C150" i="48" s="1"/>
  <c r="B90" i="48"/>
  <c r="C149" i="48" s="1"/>
  <c r="B89" i="48"/>
  <c r="C148" i="48" s="1"/>
  <c r="B88" i="48"/>
  <c r="C147" i="48" s="1"/>
  <c r="B87" i="48"/>
  <c r="C146" i="48" s="1"/>
  <c r="B86" i="48"/>
  <c r="C145" i="48" s="1"/>
  <c r="B85" i="48"/>
  <c r="C144" i="48" s="1"/>
  <c r="B84" i="48"/>
  <c r="C143" i="48" s="1"/>
  <c r="B83" i="48"/>
  <c r="C142" i="48" s="1"/>
  <c r="B82" i="48"/>
  <c r="C141" i="48" s="1"/>
  <c r="B81" i="48"/>
  <c r="C140" i="48" s="1"/>
  <c r="B80" i="48"/>
  <c r="C139" i="48" s="1"/>
  <c r="B79" i="48"/>
  <c r="C138" i="48" s="1"/>
  <c r="B78" i="48"/>
  <c r="C137" i="48" s="1"/>
  <c r="B77" i="48"/>
  <c r="C136" i="48" s="1"/>
  <c r="B76" i="48"/>
  <c r="C135" i="48" s="1"/>
  <c r="B75" i="48"/>
  <c r="C134" i="48" s="1"/>
  <c r="B74" i="48"/>
  <c r="C133" i="48" s="1"/>
  <c r="B73" i="48"/>
  <c r="C132" i="48" s="1"/>
  <c r="B72" i="48"/>
  <c r="C131" i="48" s="1"/>
  <c r="B71" i="48"/>
  <c r="C130" i="48" s="1"/>
  <c r="B70" i="48"/>
  <c r="C129" i="48" s="1"/>
  <c r="B69" i="48"/>
  <c r="C128" i="48" s="1"/>
  <c r="B68" i="48"/>
  <c r="C127" i="48" s="1"/>
  <c r="B67" i="48"/>
  <c r="C126" i="48" s="1"/>
  <c r="B66" i="48"/>
  <c r="C125" i="48" s="1"/>
  <c r="B65" i="48"/>
  <c r="C124" i="48" s="1"/>
  <c r="B64" i="48"/>
  <c r="C123" i="48" s="1"/>
  <c r="B63" i="48"/>
  <c r="C122" i="48" s="1"/>
  <c r="B62" i="48"/>
  <c r="C121" i="48" s="1"/>
  <c r="B61" i="48"/>
  <c r="C120" i="48" s="1"/>
  <c r="B60" i="48"/>
  <c r="B59" i="48"/>
  <c r="C118" i="48" s="1"/>
  <c r="B58" i="48"/>
  <c r="C117" i="48" s="1"/>
  <c r="B57" i="48"/>
  <c r="C116" i="48" s="1"/>
  <c r="B56" i="48"/>
  <c r="B55" i="48"/>
  <c r="C114" i="48" s="1"/>
  <c r="B54" i="48"/>
  <c r="C113" i="48" s="1"/>
  <c r="B53" i="48"/>
  <c r="C112" i="48" s="1"/>
  <c r="B52" i="48"/>
  <c r="B51" i="48"/>
  <c r="C110" i="48" s="1"/>
  <c r="B50" i="48"/>
  <c r="C109" i="48" s="1"/>
  <c r="B49" i="48"/>
  <c r="C108" i="48" s="1"/>
  <c r="B48" i="48"/>
  <c r="B47" i="48"/>
  <c r="C106" i="48" s="1"/>
  <c r="B46" i="48"/>
  <c r="C105" i="48" s="1"/>
  <c r="B45" i="48"/>
  <c r="C104" i="48" s="1"/>
  <c r="B44" i="48"/>
  <c r="B43" i="48"/>
  <c r="C102" i="48" s="1"/>
  <c r="B42" i="48"/>
  <c r="C101" i="48" s="1"/>
  <c r="B41" i="48"/>
  <c r="C100" i="48" s="1"/>
  <c r="B40" i="48"/>
  <c r="B39" i="48"/>
  <c r="C98" i="48" s="1"/>
  <c r="B38" i="48"/>
  <c r="C97" i="48" s="1"/>
  <c r="B37" i="48"/>
  <c r="C96" i="48" s="1"/>
  <c r="B36" i="48"/>
  <c r="B35" i="48"/>
  <c r="C94" i="48" s="1"/>
  <c r="B34" i="48"/>
  <c r="C93" i="48" s="1"/>
  <c r="B33" i="48"/>
  <c r="C92" i="48" s="1"/>
  <c r="B32" i="48"/>
  <c r="B31" i="48"/>
  <c r="C90" i="48" s="1"/>
  <c r="B30" i="48"/>
  <c r="C89" i="48" s="1"/>
  <c r="B29" i="48"/>
  <c r="C88" i="48" s="1"/>
  <c r="B28" i="48"/>
  <c r="B27" i="48"/>
  <c r="C86" i="48" s="1"/>
  <c r="B26" i="48"/>
  <c r="C85" i="48" s="1"/>
  <c r="B25" i="48"/>
  <c r="C84" i="48" s="1"/>
  <c r="B24" i="48"/>
  <c r="B23" i="48"/>
  <c r="C82" i="48" s="1"/>
  <c r="B22" i="48"/>
  <c r="C81" i="48" s="1"/>
  <c r="B21" i="48"/>
  <c r="C80" i="48" s="1"/>
  <c r="B20" i="48"/>
  <c r="B19" i="48"/>
  <c r="C78" i="48" s="1"/>
  <c r="B18" i="48"/>
  <c r="C77" i="48" s="1"/>
  <c r="B17" i="48"/>
  <c r="C76" i="48" s="1"/>
  <c r="B16" i="48"/>
  <c r="B15" i="48"/>
  <c r="C74" i="48" s="1"/>
  <c r="B14" i="48"/>
  <c r="C73" i="48" s="1"/>
  <c r="B13" i="48"/>
  <c r="C72" i="48" s="1"/>
  <c r="B12" i="48"/>
  <c r="B11" i="48"/>
  <c r="C70" i="48" s="1"/>
  <c r="B10" i="48"/>
  <c r="C69" i="48" s="1"/>
  <c r="B9" i="48"/>
  <c r="C68" i="48" s="1"/>
  <c r="B8" i="48"/>
  <c r="B7" i="48"/>
  <c r="C66" i="48" s="1"/>
  <c r="B6" i="48"/>
  <c r="C65" i="48" s="1"/>
  <c r="B5" i="48"/>
  <c r="C64" i="48" s="1"/>
  <c r="B4" i="48"/>
  <c r="B3" i="48"/>
  <c r="C61" i="48" s="1"/>
  <c r="D283" i="47"/>
  <c r="B283" i="47"/>
  <c r="D282" i="47"/>
  <c r="B282" i="47"/>
  <c r="D281" i="47"/>
  <c r="B281" i="47"/>
  <c r="D280" i="47"/>
  <c r="B280" i="47"/>
  <c r="D279" i="47"/>
  <c r="B279" i="47"/>
  <c r="D278" i="47"/>
  <c r="B278" i="47"/>
  <c r="D277" i="47"/>
  <c r="B277" i="47"/>
  <c r="D276" i="47"/>
  <c r="B276" i="47"/>
  <c r="D275" i="47"/>
  <c r="B275" i="47"/>
  <c r="D274" i="47"/>
  <c r="B274" i="47"/>
  <c r="D273" i="47"/>
  <c r="B273" i="47"/>
  <c r="D272" i="47"/>
  <c r="B272" i="47"/>
  <c r="D271" i="47"/>
  <c r="B271" i="47"/>
  <c r="D270" i="47"/>
  <c r="B270" i="47"/>
  <c r="D269" i="47"/>
  <c r="B269" i="47"/>
  <c r="D268" i="47"/>
  <c r="B268" i="47"/>
  <c r="D267" i="47"/>
  <c r="B267" i="47"/>
  <c r="D266" i="47"/>
  <c r="B266" i="47"/>
  <c r="D265" i="47"/>
  <c r="B265" i="47"/>
  <c r="D264" i="47"/>
  <c r="B264" i="47"/>
  <c r="D263" i="47"/>
  <c r="B263" i="47"/>
  <c r="D262" i="47"/>
  <c r="B262" i="47"/>
  <c r="D261" i="47"/>
  <c r="B261" i="47"/>
  <c r="D260" i="47"/>
  <c r="B260" i="47"/>
  <c r="D259" i="47"/>
  <c r="B259" i="47"/>
  <c r="D258" i="47"/>
  <c r="B258" i="47"/>
  <c r="D257" i="47"/>
  <c r="B257" i="47"/>
  <c r="D256" i="47"/>
  <c r="B256" i="47"/>
  <c r="D255" i="47"/>
  <c r="B255" i="47"/>
  <c r="D254" i="47"/>
  <c r="B254" i="47"/>
  <c r="D253" i="47"/>
  <c r="B253" i="47"/>
  <c r="D252" i="47"/>
  <c r="B252" i="47"/>
  <c r="D251" i="47"/>
  <c r="B251" i="47"/>
  <c r="D250" i="47"/>
  <c r="B250" i="47"/>
  <c r="D249" i="47"/>
  <c r="B249" i="47"/>
  <c r="D248" i="47"/>
  <c r="B248" i="47"/>
  <c r="D247" i="47"/>
  <c r="B247" i="47"/>
  <c r="D246" i="47"/>
  <c r="B246" i="47"/>
  <c r="D245" i="47"/>
  <c r="B245" i="47"/>
  <c r="D244" i="47"/>
  <c r="B244" i="47"/>
  <c r="D243" i="47"/>
  <c r="B243" i="47"/>
  <c r="D242" i="47"/>
  <c r="B242" i="47"/>
  <c r="D241" i="47"/>
  <c r="B241" i="47"/>
  <c r="D240" i="47"/>
  <c r="B240" i="47"/>
  <c r="D239" i="47"/>
  <c r="B239" i="47"/>
  <c r="D238" i="47"/>
  <c r="B238" i="47"/>
  <c r="D237" i="47"/>
  <c r="B237" i="47"/>
  <c r="D236" i="47"/>
  <c r="B236" i="47"/>
  <c r="D235" i="47"/>
  <c r="B235" i="47"/>
  <c r="D234" i="47"/>
  <c r="B234" i="47"/>
  <c r="B233" i="47"/>
  <c r="B232" i="47"/>
  <c r="B231" i="47"/>
  <c r="B230" i="47"/>
  <c r="B229" i="47"/>
  <c r="B228" i="47"/>
  <c r="B227" i="47"/>
  <c r="B226" i="47"/>
  <c r="B225" i="47"/>
  <c r="B224" i="47"/>
  <c r="B223" i="47"/>
  <c r="B222" i="47"/>
  <c r="B221" i="47"/>
  <c r="B220" i="47"/>
  <c r="B219" i="47"/>
  <c r="B218" i="47"/>
  <c r="B217" i="47"/>
  <c r="B216" i="47"/>
  <c r="B215" i="47"/>
  <c r="B214" i="47"/>
  <c r="B213" i="47"/>
  <c r="B212" i="47"/>
  <c r="B211" i="47"/>
  <c r="B210" i="47"/>
  <c r="B209" i="47"/>
  <c r="B208" i="47"/>
  <c r="B207" i="47"/>
  <c r="B206" i="47"/>
  <c r="B205" i="47"/>
  <c r="B204" i="47"/>
  <c r="B203" i="47"/>
  <c r="B202" i="47"/>
  <c r="B201" i="47"/>
  <c r="B200" i="47"/>
  <c r="B199" i="47"/>
  <c r="B198" i="47"/>
  <c r="B197" i="47"/>
  <c r="B196" i="47"/>
  <c r="B195" i="47"/>
  <c r="B194" i="47"/>
  <c r="B193" i="47"/>
  <c r="B192" i="47"/>
  <c r="B191" i="47"/>
  <c r="B190" i="47"/>
  <c r="B189" i="47"/>
  <c r="B188" i="47"/>
  <c r="B187" i="47"/>
  <c r="B186" i="47"/>
  <c r="B185" i="47"/>
  <c r="B184" i="47"/>
  <c r="B183" i="47"/>
  <c r="B182" i="47"/>
  <c r="B181" i="47"/>
  <c r="B180" i="47"/>
  <c r="B179" i="47"/>
  <c r="B178" i="47"/>
  <c r="B177" i="47"/>
  <c r="B176" i="47"/>
  <c r="B175" i="47"/>
  <c r="B174" i="47"/>
  <c r="B173" i="47"/>
  <c r="B172" i="47"/>
  <c r="B171" i="47"/>
  <c r="B170" i="47"/>
  <c r="B169" i="47"/>
  <c r="B168" i="47"/>
  <c r="B167" i="47"/>
  <c r="B166" i="47"/>
  <c r="B165" i="47"/>
  <c r="B164" i="47"/>
  <c r="B163" i="47"/>
  <c r="B162" i="47"/>
  <c r="B161" i="47"/>
  <c r="B160" i="47"/>
  <c r="B159" i="47"/>
  <c r="B158" i="47"/>
  <c r="B157" i="47"/>
  <c r="B156" i="47"/>
  <c r="B155" i="47"/>
  <c r="B154" i="47"/>
  <c r="B153" i="47"/>
  <c r="B152" i="47"/>
  <c r="B151" i="47"/>
  <c r="B150" i="47"/>
  <c r="B149" i="47"/>
  <c r="B148" i="47"/>
  <c r="B147" i="47"/>
  <c r="B146" i="47"/>
  <c r="B145" i="47"/>
  <c r="B144" i="47"/>
  <c r="B143" i="47"/>
  <c r="B142" i="47"/>
  <c r="B141" i="47"/>
  <c r="B140" i="47"/>
  <c r="B139" i="47"/>
  <c r="B138" i="47"/>
  <c r="B137" i="47"/>
  <c r="B136" i="47"/>
  <c r="B135" i="47"/>
  <c r="B134" i="47"/>
  <c r="B133" i="47"/>
  <c r="B132" i="47"/>
  <c r="B131" i="47"/>
  <c r="B130" i="47"/>
  <c r="B129" i="47"/>
  <c r="B128" i="47"/>
  <c r="B127" i="47"/>
  <c r="B126" i="47"/>
  <c r="B125" i="47"/>
  <c r="B124" i="47"/>
  <c r="B123" i="47"/>
  <c r="B122" i="47"/>
  <c r="B121" i="47"/>
  <c r="B120" i="47"/>
  <c r="B119" i="47"/>
  <c r="B118" i="47"/>
  <c r="B117" i="47"/>
  <c r="B116" i="47"/>
  <c r="B115" i="47"/>
  <c r="B114" i="47"/>
  <c r="B113" i="47"/>
  <c r="B112" i="47"/>
  <c r="B111" i="47"/>
  <c r="B110" i="47"/>
  <c r="B109" i="47"/>
  <c r="B108" i="47"/>
  <c r="B107" i="47"/>
  <c r="B106" i="47"/>
  <c r="B105" i="47"/>
  <c r="B104" i="47"/>
  <c r="B103" i="47"/>
  <c r="B102" i="47"/>
  <c r="B101" i="47"/>
  <c r="B100" i="47"/>
  <c r="B99" i="47"/>
  <c r="B98" i="47"/>
  <c r="B97" i="47"/>
  <c r="B96" i="47"/>
  <c r="B95" i="47"/>
  <c r="B94" i="47"/>
  <c r="B93" i="47"/>
  <c r="B92" i="47"/>
  <c r="B91" i="47"/>
  <c r="B90" i="47"/>
  <c r="B89" i="47"/>
  <c r="B88" i="47"/>
  <c r="B87" i="47"/>
  <c r="B86" i="47"/>
  <c r="B85" i="47"/>
  <c r="B84" i="47"/>
  <c r="B83" i="47"/>
  <c r="B82" i="47"/>
  <c r="B81" i="47"/>
  <c r="B80" i="47"/>
  <c r="B79" i="47"/>
  <c r="B78" i="47"/>
  <c r="B77" i="47"/>
  <c r="B76" i="47"/>
  <c r="B75" i="47"/>
  <c r="B74" i="47"/>
  <c r="B73" i="47"/>
  <c r="B72" i="47"/>
  <c r="B71" i="47"/>
  <c r="B70" i="47"/>
  <c r="B69" i="47"/>
  <c r="B68" i="47"/>
  <c r="B67" i="47"/>
  <c r="B66" i="47"/>
  <c r="B65" i="47"/>
  <c r="B64" i="47"/>
  <c r="B63" i="47"/>
  <c r="B62" i="47"/>
  <c r="B61" i="47"/>
  <c r="B60" i="47"/>
  <c r="B59" i="47"/>
  <c r="B58" i="47"/>
  <c r="B57" i="47"/>
  <c r="B56" i="47"/>
  <c r="B55" i="47"/>
  <c r="B54" i="47"/>
  <c r="A2" i="47"/>
  <c r="E245" i="46"/>
  <c r="D245" i="46"/>
  <c r="E244" i="46"/>
  <c r="D244" i="46"/>
  <c r="E243" i="46"/>
  <c r="D243" i="46"/>
  <c r="E242" i="46"/>
  <c r="D242" i="46"/>
  <c r="E241" i="46"/>
  <c r="D241" i="46"/>
  <c r="E240" i="46"/>
  <c r="D240" i="46"/>
  <c r="E239" i="46"/>
  <c r="D239" i="46"/>
  <c r="E238" i="46"/>
  <c r="D238" i="46"/>
  <c r="E237" i="46"/>
  <c r="D237" i="46"/>
  <c r="E236" i="46"/>
  <c r="D236" i="46"/>
  <c r="E235" i="46"/>
  <c r="D235" i="46"/>
  <c r="E234" i="46"/>
  <c r="D234" i="46"/>
  <c r="E233" i="46"/>
  <c r="D233" i="46"/>
  <c r="E232" i="46"/>
  <c r="D232" i="46"/>
  <c r="E231" i="46"/>
  <c r="D231" i="46"/>
  <c r="E230" i="46"/>
  <c r="D230" i="46"/>
  <c r="E229" i="46"/>
  <c r="D229" i="46"/>
  <c r="E228" i="46"/>
  <c r="D228" i="46"/>
  <c r="E227" i="46"/>
  <c r="D227" i="46"/>
  <c r="E226" i="46"/>
  <c r="D226" i="46"/>
  <c r="E225" i="46"/>
  <c r="D225" i="46"/>
  <c r="E224" i="46"/>
  <c r="D224" i="46"/>
  <c r="E223" i="46"/>
  <c r="D223" i="46"/>
  <c r="E222" i="46"/>
  <c r="D222" i="46"/>
  <c r="E221" i="46"/>
  <c r="D221" i="46"/>
  <c r="E220" i="46"/>
  <c r="D220" i="46"/>
  <c r="E219" i="46"/>
  <c r="D219" i="46"/>
  <c r="E218" i="46"/>
  <c r="D218" i="46"/>
  <c r="E217" i="46"/>
  <c r="D217" i="46"/>
  <c r="E216" i="46"/>
  <c r="D216" i="46"/>
  <c r="E215" i="46"/>
  <c r="D215" i="46"/>
  <c r="E214" i="46"/>
  <c r="D214" i="46"/>
  <c r="E213" i="46"/>
  <c r="D213" i="46"/>
  <c r="E212" i="46"/>
  <c r="D212" i="46"/>
  <c r="E211" i="46"/>
  <c r="D211" i="46"/>
  <c r="E210" i="46"/>
  <c r="D210" i="46"/>
  <c r="E209" i="46"/>
  <c r="D209" i="46"/>
  <c r="E208" i="46"/>
  <c r="D208" i="46"/>
  <c r="E207" i="46"/>
  <c r="D207" i="46"/>
  <c r="E206" i="46"/>
  <c r="D206" i="46"/>
  <c r="E205" i="46"/>
  <c r="D205" i="46"/>
  <c r="E204" i="46"/>
  <c r="D204" i="46"/>
  <c r="E203" i="46"/>
  <c r="D203" i="46"/>
  <c r="E202" i="46"/>
  <c r="D202" i="46"/>
  <c r="E201" i="46"/>
  <c r="D201" i="46"/>
  <c r="E200" i="46"/>
  <c r="D200" i="46"/>
  <c r="E199" i="46"/>
  <c r="D199" i="46"/>
  <c r="E198" i="46"/>
  <c r="D198" i="46"/>
  <c r="A198" i="46"/>
  <c r="A199" i="46" s="1"/>
  <c r="A200" i="46" s="1"/>
  <c r="A201" i="46" s="1"/>
  <c r="A202" i="46" s="1"/>
  <c r="A203" i="46" s="1"/>
  <c r="A204" i="46" s="1"/>
  <c r="A205" i="46" s="1"/>
  <c r="A206" i="46" s="1"/>
  <c r="A207" i="46" s="1"/>
  <c r="A208" i="46" s="1"/>
  <c r="A209" i="46" s="1"/>
  <c r="A210" i="46" s="1"/>
  <c r="A211" i="46" s="1"/>
  <c r="A212" i="46" s="1"/>
  <c r="A213" i="46" s="1"/>
  <c r="A214" i="46" s="1"/>
  <c r="A215" i="46" s="1"/>
  <c r="A216" i="46" s="1"/>
  <c r="A217" i="46" s="1"/>
  <c r="A218" i="46" s="1"/>
  <c r="A219" i="46" s="1"/>
  <c r="A220" i="46" s="1"/>
  <c r="A221" i="46" s="1"/>
  <c r="A222" i="46" s="1"/>
  <c r="A223" i="46" s="1"/>
  <c r="A224" i="46" s="1"/>
  <c r="A225" i="46" s="1"/>
  <c r="A226" i="46" s="1"/>
  <c r="A227" i="46" s="1"/>
  <c r="A228" i="46" s="1"/>
  <c r="A229" i="46" s="1"/>
  <c r="A230" i="46" s="1"/>
  <c r="A231" i="46" s="1"/>
  <c r="A232" i="46" s="1"/>
  <c r="A233" i="46" s="1"/>
  <c r="A234" i="46" s="1"/>
  <c r="A235" i="46" s="1"/>
  <c r="A236" i="46" s="1"/>
  <c r="A237" i="46" s="1"/>
  <c r="A238" i="46" s="1"/>
  <c r="A239" i="46" s="1"/>
  <c r="E197" i="46"/>
  <c r="D197" i="46"/>
  <c r="A197" i="46"/>
  <c r="E196" i="46"/>
  <c r="D196" i="46"/>
  <c r="A196" i="46"/>
  <c r="E195" i="46"/>
  <c r="D195" i="46"/>
  <c r="A195" i="46"/>
  <c r="E194" i="46"/>
  <c r="D194" i="46"/>
  <c r="E193" i="46"/>
  <c r="D193" i="46"/>
  <c r="E192" i="46"/>
  <c r="D192" i="46"/>
  <c r="E191" i="46"/>
  <c r="D191" i="46"/>
  <c r="E190" i="46"/>
  <c r="D190" i="46"/>
  <c r="E189" i="46"/>
  <c r="D189" i="46"/>
  <c r="E188" i="46"/>
  <c r="D188" i="46"/>
  <c r="E187" i="46"/>
  <c r="D187" i="46"/>
  <c r="E186" i="46"/>
  <c r="D186" i="46"/>
  <c r="E185" i="46"/>
  <c r="D185" i="46"/>
  <c r="E184" i="46"/>
  <c r="D184" i="46"/>
  <c r="F208" i="45"/>
  <c r="E208" i="45"/>
  <c r="D208" i="45"/>
  <c r="C208" i="45"/>
  <c r="B208" i="45"/>
  <c r="F207" i="45"/>
  <c r="E207" i="45"/>
  <c r="D207" i="45"/>
  <c r="C207" i="45"/>
  <c r="B207" i="45"/>
  <c r="F206" i="45"/>
  <c r="E206" i="45"/>
  <c r="D206" i="45"/>
  <c r="C206" i="45"/>
  <c r="B206" i="45"/>
  <c r="F205" i="45"/>
  <c r="E205" i="45"/>
  <c r="D205" i="45"/>
  <c r="C205" i="45"/>
  <c r="B205" i="45"/>
  <c r="F204" i="45"/>
  <c r="E204" i="45"/>
  <c r="D204" i="45"/>
  <c r="C204" i="45"/>
  <c r="B204" i="45"/>
  <c r="F203" i="45"/>
  <c r="E203" i="45"/>
  <c r="D203" i="45"/>
  <c r="C203" i="45"/>
  <c r="B203" i="45"/>
  <c r="F202" i="45"/>
  <c r="E202" i="45"/>
  <c r="D202" i="45"/>
  <c r="C202" i="45"/>
  <c r="B202" i="45"/>
  <c r="F201" i="45"/>
  <c r="E201" i="45"/>
  <c r="D201" i="45"/>
  <c r="C201" i="45"/>
  <c r="B201" i="45"/>
  <c r="F200" i="45"/>
  <c r="E200" i="45"/>
  <c r="D200" i="45"/>
  <c r="C200" i="45"/>
  <c r="B200" i="45"/>
  <c r="F199" i="45"/>
  <c r="E199" i="45"/>
  <c r="D199" i="45"/>
  <c r="C199" i="45"/>
  <c r="B199" i="45"/>
  <c r="F198" i="45"/>
  <c r="E198" i="45"/>
  <c r="D198" i="45"/>
  <c r="C198" i="45"/>
  <c r="B198" i="45"/>
  <c r="F197" i="45"/>
  <c r="E197" i="45"/>
  <c r="D197" i="45"/>
  <c r="C197" i="45"/>
  <c r="B197" i="45"/>
  <c r="F196" i="45"/>
  <c r="E196" i="45"/>
  <c r="D196" i="45"/>
  <c r="C196" i="45"/>
  <c r="B196" i="45"/>
  <c r="F195" i="45"/>
  <c r="E195" i="45"/>
  <c r="D195" i="45"/>
  <c r="C195" i="45"/>
  <c r="B195" i="45"/>
  <c r="F194" i="45"/>
  <c r="E194" i="45"/>
  <c r="D194" i="45"/>
  <c r="C194" i="45"/>
  <c r="B194" i="45"/>
  <c r="F193" i="45"/>
  <c r="E193" i="45"/>
  <c r="D193" i="45"/>
  <c r="C193" i="45"/>
  <c r="B193" i="45"/>
  <c r="F192" i="45"/>
  <c r="E192" i="45"/>
  <c r="D192" i="45"/>
  <c r="C192" i="45"/>
  <c r="B192" i="45"/>
  <c r="F191" i="45"/>
  <c r="E191" i="45"/>
  <c r="D191" i="45"/>
  <c r="C191" i="45"/>
  <c r="B191" i="45"/>
  <c r="F190" i="45"/>
  <c r="E190" i="45"/>
  <c r="D190" i="45"/>
  <c r="C190" i="45"/>
  <c r="B190" i="45"/>
  <c r="F189" i="45"/>
  <c r="E189" i="45"/>
  <c r="D189" i="45"/>
  <c r="C189" i="45"/>
  <c r="B189" i="45"/>
  <c r="F188" i="45"/>
  <c r="E188" i="45"/>
  <c r="D188" i="45"/>
  <c r="C188" i="45"/>
  <c r="B188" i="45"/>
  <c r="F187" i="45"/>
  <c r="E187" i="45"/>
  <c r="D187" i="45"/>
  <c r="C187" i="45"/>
  <c r="B187" i="45"/>
  <c r="F186" i="45"/>
  <c r="E186" i="45"/>
  <c r="D186" i="45"/>
  <c r="C186" i="45"/>
  <c r="B186" i="45"/>
  <c r="F185" i="45"/>
  <c r="E185" i="45"/>
  <c r="D185" i="45"/>
  <c r="C185" i="45"/>
  <c r="B185" i="45"/>
  <c r="F184" i="45"/>
  <c r="E184" i="45"/>
  <c r="D184" i="45"/>
  <c r="C184" i="45"/>
  <c r="B184" i="45"/>
  <c r="F183" i="45"/>
  <c r="E183" i="45"/>
  <c r="D183" i="45"/>
  <c r="C183" i="45"/>
  <c r="B183" i="45"/>
  <c r="F182" i="45"/>
  <c r="E182" i="45"/>
  <c r="D182" i="45"/>
  <c r="C182" i="45"/>
  <c r="B182" i="45"/>
  <c r="F181" i="45"/>
  <c r="E181" i="45"/>
  <c r="D181" i="45"/>
  <c r="C181" i="45"/>
  <c r="B181" i="45"/>
  <c r="F180" i="45"/>
  <c r="E180" i="45"/>
  <c r="D180" i="45"/>
  <c r="C180" i="45"/>
  <c r="B180" i="45"/>
  <c r="F179" i="45"/>
  <c r="E179" i="45"/>
  <c r="D179" i="45"/>
  <c r="C179" i="45"/>
  <c r="B179" i="45"/>
  <c r="F178" i="45"/>
  <c r="E178" i="45"/>
  <c r="D178" i="45"/>
  <c r="C178" i="45"/>
  <c r="B178" i="45"/>
  <c r="F177" i="45"/>
  <c r="E177" i="45"/>
  <c r="D177" i="45"/>
  <c r="C177" i="45"/>
  <c r="B177" i="45"/>
  <c r="F176" i="45"/>
  <c r="E176" i="45"/>
  <c r="D176" i="45"/>
  <c r="C176" i="45"/>
  <c r="B176" i="45"/>
  <c r="F175" i="45"/>
  <c r="E175" i="45"/>
  <c r="D175" i="45"/>
  <c r="C175" i="45"/>
  <c r="B175" i="45"/>
  <c r="F174" i="45"/>
  <c r="E174" i="45"/>
  <c r="D174" i="45"/>
  <c r="C174" i="45"/>
  <c r="B174" i="45"/>
  <c r="F173" i="45"/>
  <c r="E173" i="45"/>
  <c r="D173" i="45"/>
  <c r="C173" i="45"/>
  <c r="B173" i="45"/>
  <c r="F172" i="45"/>
  <c r="E172" i="45"/>
  <c r="D172" i="45"/>
  <c r="C172" i="45"/>
  <c r="B172" i="45"/>
  <c r="F171" i="45"/>
  <c r="E171" i="45"/>
  <c r="D171" i="45"/>
  <c r="C171" i="45"/>
  <c r="B171" i="45"/>
  <c r="F170" i="45"/>
  <c r="E170" i="45"/>
  <c r="D170" i="45"/>
  <c r="C170" i="45"/>
  <c r="B170" i="45"/>
  <c r="F169" i="45"/>
  <c r="E169" i="45"/>
  <c r="D169" i="45"/>
  <c r="C169" i="45"/>
  <c r="B169" i="45"/>
  <c r="F168" i="45"/>
  <c r="E168" i="45"/>
  <c r="D168" i="45"/>
  <c r="C168" i="45"/>
  <c r="B168" i="45"/>
  <c r="F167" i="45"/>
  <c r="E167" i="45"/>
  <c r="D167" i="45"/>
  <c r="C167" i="45"/>
  <c r="B167" i="45"/>
  <c r="F166" i="45"/>
  <c r="E166" i="45"/>
  <c r="D166" i="45"/>
  <c r="C166" i="45"/>
  <c r="B166" i="45"/>
  <c r="F165" i="45"/>
  <c r="E165" i="45"/>
  <c r="D165" i="45"/>
  <c r="C165" i="45"/>
  <c r="B165" i="45"/>
  <c r="F164" i="45"/>
  <c r="E164" i="45"/>
  <c r="D164" i="45"/>
  <c r="C164" i="45"/>
  <c r="B164" i="45"/>
  <c r="F163" i="45"/>
  <c r="E163" i="45"/>
  <c r="D163" i="45"/>
  <c r="C163" i="45"/>
  <c r="B163" i="45"/>
  <c r="F162" i="45"/>
  <c r="E162" i="45"/>
  <c r="D162" i="45"/>
  <c r="C162" i="45"/>
  <c r="B162" i="45"/>
  <c r="F161" i="45"/>
  <c r="E161" i="45"/>
  <c r="D161" i="45"/>
  <c r="C161" i="45"/>
  <c r="B161" i="45"/>
  <c r="F160" i="45"/>
  <c r="E160" i="45"/>
  <c r="D160" i="45"/>
  <c r="C160" i="45"/>
  <c r="B160" i="45"/>
  <c r="F159" i="45"/>
  <c r="E159" i="45"/>
  <c r="D159" i="45"/>
  <c r="C159" i="45"/>
  <c r="B159" i="45"/>
  <c r="F158" i="45"/>
  <c r="E158" i="45"/>
  <c r="D158" i="45"/>
  <c r="C158" i="45"/>
  <c r="B158" i="45"/>
  <c r="F157" i="45"/>
  <c r="E157" i="45"/>
  <c r="D157" i="45"/>
  <c r="C157" i="45"/>
  <c r="B157" i="45"/>
  <c r="F156" i="45"/>
  <c r="E156" i="45"/>
  <c r="D156" i="45"/>
  <c r="C156" i="45"/>
  <c r="B156" i="45"/>
  <c r="F155" i="45"/>
  <c r="E155" i="45"/>
  <c r="D155" i="45"/>
  <c r="C155" i="45"/>
  <c r="B155" i="45"/>
  <c r="F154" i="45"/>
  <c r="E154" i="45"/>
  <c r="D154" i="45"/>
  <c r="C154" i="45"/>
  <c r="B154" i="45"/>
  <c r="F153" i="45"/>
  <c r="E153" i="45"/>
  <c r="D153" i="45"/>
  <c r="C153" i="45"/>
  <c r="B153" i="45"/>
  <c r="F152" i="45"/>
  <c r="E152" i="45"/>
  <c r="D152" i="45"/>
  <c r="C152" i="45"/>
  <c r="B152" i="45"/>
  <c r="F151" i="45"/>
  <c r="E151" i="45"/>
  <c r="D151" i="45"/>
  <c r="C151" i="45"/>
  <c r="B151" i="45"/>
  <c r="F150" i="45"/>
  <c r="E150" i="45"/>
  <c r="D150" i="45"/>
  <c r="C150" i="45"/>
  <c r="B150" i="45"/>
  <c r="F149" i="45"/>
  <c r="E149" i="45"/>
  <c r="D149" i="45"/>
  <c r="C149" i="45"/>
  <c r="B149" i="45"/>
  <c r="F148" i="45"/>
  <c r="E148" i="45"/>
  <c r="D148" i="45"/>
  <c r="C148" i="45"/>
  <c r="B148" i="45"/>
  <c r="F147" i="45"/>
  <c r="E147" i="45"/>
  <c r="D147" i="45"/>
  <c r="C147" i="45"/>
  <c r="B147" i="45"/>
  <c r="F146" i="45"/>
  <c r="E146" i="45"/>
  <c r="D146" i="45"/>
  <c r="C146" i="45"/>
  <c r="B146" i="45"/>
  <c r="F145" i="45"/>
  <c r="E145" i="45"/>
  <c r="D145" i="45"/>
  <c r="C145" i="45"/>
  <c r="B145" i="45"/>
  <c r="F144" i="45"/>
  <c r="E144" i="45"/>
  <c r="D144" i="45"/>
  <c r="C144" i="45"/>
  <c r="B144" i="45"/>
  <c r="F143" i="45"/>
  <c r="E143" i="45"/>
  <c r="D143" i="45"/>
  <c r="C143" i="45"/>
  <c r="B143" i="45"/>
  <c r="F142" i="45"/>
  <c r="E142" i="45"/>
  <c r="D142" i="45"/>
  <c r="C142" i="45"/>
  <c r="B142" i="45"/>
  <c r="F141" i="45"/>
  <c r="E141" i="45"/>
  <c r="D141" i="45"/>
  <c r="C141" i="45"/>
  <c r="B141" i="45"/>
  <c r="F140" i="45"/>
  <c r="E140" i="45"/>
  <c r="D140" i="45"/>
  <c r="C140" i="45"/>
  <c r="B140" i="45"/>
  <c r="F139" i="45"/>
  <c r="E139" i="45"/>
  <c r="D139" i="45"/>
  <c r="C139" i="45"/>
  <c r="B139" i="45"/>
  <c r="F138" i="45"/>
  <c r="E138" i="45"/>
  <c r="D138" i="45"/>
  <c r="C138" i="45"/>
  <c r="B138" i="45"/>
  <c r="F137" i="45"/>
  <c r="E137" i="45"/>
  <c r="D137" i="45"/>
  <c r="C137" i="45"/>
  <c r="B137" i="45"/>
  <c r="F136" i="45"/>
  <c r="E136" i="45"/>
  <c r="D136" i="45"/>
  <c r="C136" i="45"/>
  <c r="B136" i="45"/>
  <c r="F135" i="45"/>
  <c r="E135" i="45"/>
  <c r="D135" i="45"/>
  <c r="C135" i="45"/>
  <c r="B135" i="45"/>
  <c r="F134" i="45"/>
  <c r="E134" i="45"/>
  <c r="D134" i="45"/>
  <c r="C134" i="45"/>
  <c r="B134" i="45"/>
  <c r="F133" i="45"/>
  <c r="E133" i="45"/>
  <c r="D133" i="45"/>
  <c r="C133" i="45"/>
  <c r="B133" i="45"/>
  <c r="F132" i="45"/>
  <c r="E132" i="45"/>
  <c r="D132" i="45"/>
  <c r="C132" i="45"/>
  <c r="B132" i="45"/>
  <c r="F131" i="45"/>
  <c r="E131" i="45"/>
  <c r="D131" i="45"/>
  <c r="C131" i="45"/>
  <c r="B131" i="45"/>
  <c r="F130" i="45"/>
  <c r="E130" i="45"/>
  <c r="D130" i="45"/>
  <c r="C130" i="45"/>
  <c r="B130" i="45"/>
  <c r="F129" i="45"/>
  <c r="E129" i="45"/>
  <c r="D129" i="45"/>
  <c r="C129" i="45"/>
  <c r="B129" i="45"/>
  <c r="F128" i="45"/>
  <c r="E128" i="45"/>
  <c r="D128" i="45"/>
  <c r="C128" i="45"/>
  <c r="B128" i="45"/>
  <c r="F127" i="45"/>
  <c r="E127" i="45"/>
  <c r="D127" i="45"/>
  <c r="C127" i="45"/>
  <c r="B127" i="45"/>
  <c r="F126" i="45"/>
  <c r="E126" i="45"/>
  <c r="D126" i="45"/>
  <c r="C126" i="45"/>
  <c r="B126" i="45"/>
  <c r="F125" i="45"/>
  <c r="E125" i="45"/>
  <c r="D125" i="45"/>
  <c r="C125" i="45"/>
  <c r="B125" i="45"/>
  <c r="F124" i="45"/>
  <c r="E124" i="45"/>
  <c r="D124" i="45"/>
  <c r="C124" i="45"/>
  <c r="B124" i="45"/>
  <c r="F123" i="45"/>
  <c r="E123" i="45"/>
  <c r="D123" i="45"/>
  <c r="C123" i="45"/>
  <c r="B123" i="45"/>
  <c r="F122" i="45"/>
  <c r="E122" i="45"/>
  <c r="D122" i="45"/>
  <c r="C122" i="45"/>
  <c r="B122" i="45"/>
  <c r="F121" i="45"/>
  <c r="E121" i="45"/>
  <c r="D121" i="45"/>
  <c r="C121" i="45"/>
  <c r="B121" i="45"/>
  <c r="F120" i="45"/>
  <c r="E120" i="45"/>
  <c r="D120" i="45"/>
  <c r="C120" i="45"/>
  <c r="B120" i="45"/>
  <c r="F119" i="45"/>
  <c r="E119" i="45"/>
  <c r="D119" i="45"/>
  <c r="C119" i="45"/>
  <c r="B119" i="45"/>
  <c r="F118" i="45"/>
  <c r="E118" i="45"/>
  <c r="D118" i="45"/>
  <c r="C118" i="45"/>
  <c r="B118" i="45"/>
  <c r="F117" i="45"/>
  <c r="E117" i="45"/>
  <c r="D117" i="45"/>
  <c r="C117" i="45"/>
  <c r="B117" i="45"/>
  <c r="F116" i="45"/>
  <c r="E116" i="45"/>
  <c r="D116" i="45"/>
  <c r="C116" i="45"/>
  <c r="B116" i="45"/>
  <c r="F115" i="45"/>
  <c r="E115" i="45"/>
  <c r="D115" i="45"/>
  <c r="C115" i="45"/>
  <c r="B115" i="45"/>
  <c r="F114" i="45"/>
  <c r="E114" i="45"/>
  <c r="D114" i="45"/>
  <c r="C114" i="45"/>
  <c r="B114" i="45"/>
  <c r="F113" i="45"/>
  <c r="E113" i="45"/>
  <c r="D113" i="45"/>
  <c r="C113" i="45"/>
  <c r="B113" i="45"/>
  <c r="F112" i="45"/>
  <c r="E112" i="45"/>
  <c r="D112" i="45"/>
  <c r="C112" i="45"/>
  <c r="B112" i="45"/>
  <c r="F111" i="45"/>
  <c r="E111" i="45"/>
  <c r="D111" i="45"/>
  <c r="C111" i="45"/>
  <c r="B111" i="45"/>
  <c r="F110" i="45"/>
  <c r="E110" i="45"/>
  <c r="D110" i="45"/>
  <c r="C110" i="45"/>
  <c r="B110" i="45"/>
  <c r="F109" i="45"/>
  <c r="E109" i="45"/>
  <c r="D109" i="45"/>
  <c r="C109" i="45"/>
  <c r="B109" i="45"/>
  <c r="F108" i="45"/>
  <c r="E108" i="45"/>
  <c r="D108" i="45"/>
  <c r="C108" i="45"/>
  <c r="B108" i="45"/>
  <c r="F107" i="45"/>
  <c r="E107" i="45"/>
  <c r="D107" i="45"/>
  <c r="C107" i="45"/>
  <c r="B107" i="45"/>
  <c r="F106" i="45"/>
  <c r="E106" i="45"/>
  <c r="D106" i="45"/>
  <c r="C106" i="45"/>
  <c r="B106" i="45"/>
  <c r="F105" i="45"/>
  <c r="E105" i="45"/>
  <c r="D105" i="45"/>
  <c r="C105" i="45"/>
  <c r="B105" i="45"/>
  <c r="F104" i="45"/>
  <c r="E104" i="45"/>
  <c r="D104" i="45"/>
  <c r="C104" i="45"/>
  <c r="B104" i="45"/>
  <c r="F103" i="45"/>
  <c r="E103" i="45"/>
  <c r="D103" i="45"/>
  <c r="C103" i="45"/>
  <c r="B103" i="45"/>
  <c r="F102" i="45"/>
  <c r="E102" i="45"/>
  <c r="D102" i="45"/>
  <c r="C102" i="45"/>
  <c r="B102" i="45"/>
  <c r="F101" i="45"/>
  <c r="E101" i="45"/>
  <c r="D101" i="45"/>
  <c r="C101" i="45"/>
  <c r="B101" i="45"/>
  <c r="F100" i="45"/>
  <c r="E100" i="45"/>
  <c r="D100" i="45"/>
  <c r="C100" i="45"/>
  <c r="B100" i="45"/>
  <c r="F99" i="45"/>
  <c r="E99" i="45"/>
  <c r="D99" i="45"/>
  <c r="C99" i="45"/>
  <c r="B99" i="45"/>
  <c r="A99" i="45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201" i="45" s="1"/>
  <c r="A202" i="45" s="1"/>
  <c r="F98" i="45"/>
  <c r="E98" i="45"/>
  <c r="D98" i="45"/>
  <c r="C98" i="45"/>
  <c r="B98" i="45"/>
  <c r="A98" i="45"/>
  <c r="F97" i="45"/>
  <c r="E97" i="45"/>
  <c r="D97" i="45"/>
  <c r="C97" i="45"/>
  <c r="B97" i="45"/>
  <c r="F96" i="45"/>
  <c r="E96" i="45"/>
  <c r="D96" i="45"/>
  <c r="C96" i="45"/>
  <c r="B96" i="45"/>
  <c r="F95" i="45"/>
  <c r="E95" i="45"/>
  <c r="D95" i="45"/>
  <c r="C95" i="45"/>
  <c r="B95" i="45"/>
  <c r="F94" i="45"/>
  <c r="E94" i="45"/>
  <c r="D94" i="45"/>
  <c r="C94" i="45"/>
  <c r="B94" i="45"/>
  <c r="F93" i="45"/>
  <c r="E93" i="45"/>
  <c r="D93" i="45"/>
  <c r="C93" i="45"/>
  <c r="B93" i="45"/>
  <c r="F92" i="45"/>
  <c r="E92" i="45"/>
  <c r="D92" i="45"/>
  <c r="C92" i="45"/>
  <c r="B92" i="45"/>
  <c r="F91" i="45"/>
  <c r="E91" i="45"/>
  <c r="D91" i="45"/>
  <c r="C91" i="45"/>
  <c r="B91" i="45"/>
  <c r="F90" i="45"/>
  <c r="E90" i="45"/>
  <c r="D90" i="45"/>
  <c r="C90" i="45"/>
  <c r="B90" i="45"/>
  <c r="F89" i="45"/>
  <c r="E89" i="45"/>
  <c r="D89" i="45"/>
  <c r="C89" i="45"/>
  <c r="B89" i="45"/>
  <c r="F88" i="45"/>
  <c r="E88" i="45"/>
  <c r="D88" i="45"/>
  <c r="C88" i="45"/>
  <c r="B88" i="45"/>
  <c r="F87" i="45"/>
  <c r="E87" i="45"/>
  <c r="D87" i="45"/>
  <c r="C87" i="45"/>
  <c r="B87" i="45"/>
  <c r="F86" i="45"/>
  <c r="E86" i="45"/>
  <c r="D86" i="45"/>
  <c r="C86" i="45"/>
  <c r="B86" i="45"/>
  <c r="F85" i="45"/>
  <c r="E85" i="45"/>
  <c r="D85" i="45"/>
  <c r="C85" i="45"/>
  <c r="B85" i="45"/>
  <c r="F84" i="45"/>
  <c r="E84" i="45"/>
  <c r="D84" i="45"/>
  <c r="C84" i="45"/>
  <c r="B84" i="45"/>
  <c r="F83" i="45"/>
  <c r="E83" i="45"/>
  <c r="D83" i="45"/>
  <c r="C83" i="45"/>
  <c r="B83" i="45"/>
  <c r="F82" i="45"/>
  <c r="E82" i="45"/>
  <c r="D82" i="45"/>
  <c r="C82" i="45"/>
  <c r="B82" i="45"/>
  <c r="F81" i="45"/>
  <c r="E81" i="45"/>
  <c r="D81" i="45"/>
  <c r="C81" i="45"/>
  <c r="B81" i="45"/>
  <c r="F80" i="45"/>
  <c r="E80" i="45"/>
  <c r="D80" i="45"/>
  <c r="C80" i="45"/>
  <c r="B80" i="45"/>
  <c r="F79" i="45"/>
  <c r="E79" i="45"/>
  <c r="D79" i="45"/>
  <c r="C79" i="45"/>
  <c r="B79" i="45"/>
  <c r="F78" i="45"/>
  <c r="E78" i="45"/>
  <c r="D78" i="45"/>
  <c r="C78" i="45"/>
  <c r="B78" i="45"/>
  <c r="F77" i="45"/>
  <c r="E77" i="45"/>
  <c r="D77" i="45"/>
  <c r="C77" i="45"/>
  <c r="B77" i="45"/>
  <c r="F76" i="45"/>
  <c r="E76" i="45"/>
  <c r="D76" i="45"/>
  <c r="C76" i="45"/>
  <c r="B76" i="45"/>
  <c r="F75" i="45"/>
  <c r="E75" i="45"/>
  <c r="D75" i="45"/>
  <c r="C75" i="45"/>
  <c r="B75" i="45"/>
  <c r="F74" i="45"/>
  <c r="E74" i="45"/>
  <c r="D74" i="45"/>
  <c r="C74" i="45"/>
  <c r="B74" i="45"/>
  <c r="F73" i="45"/>
  <c r="E73" i="45"/>
  <c r="D73" i="45"/>
  <c r="C73" i="45"/>
  <c r="B73" i="45"/>
  <c r="F72" i="45"/>
  <c r="E72" i="45"/>
  <c r="D72" i="45"/>
  <c r="C72" i="45"/>
  <c r="B72" i="45"/>
  <c r="F71" i="45"/>
  <c r="E71" i="45"/>
  <c r="D71" i="45"/>
  <c r="C71" i="45"/>
  <c r="B71" i="45"/>
  <c r="F70" i="45"/>
  <c r="E70" i="45"/>
  <c r="D70" i="45"/>
  <c r="C70" i="45"/>
  <c r="B70" i="45"/>
  <c r="F69" i="45"/>
  <c r="E69" i="45"/>
  <c r="D69" i="45"/>
  <c r="C69" i="45"/>
  <c r="B69" i="45"/>
  <c r="F68" i="45"/>
  <c r="E68" i="45"/>
  <c r="D68" i="45"/>
  <c r="C68" i="45"/>
  <c r="B68" i="45"/>
  <c r="F67" i="45"/>
  <c r="E67" i="45"/>
  <c r="D67" i="45"/>
  <c r="C67" i="45"/>
  <c r="B67" i="45"/>
  <c r="F66" i="45"/>
  <c r="E66" i="45"/>
  <c r="D66" i="45"/>
  <c r="C66" i="45"/>
  <c r="B66" i="45"/>
  <c r="F65" i="45"/>
  <c r="E65" i="45"/>
  <c r="D65" i="45"/>
  <c r="C65" i="45"/>
  <c r="B65" i="45"/>
  <c r="F64" i="45"/>
  <c r="E64" i="45"/>
  <c r="D64" i="45"/>
  <c r="C64" i="45"/>
  <c r="B64" i="45"/>
  <c r="F63" i="45"/>
  <c r="E63" i="45"/>
  <c r="D63" i="45"/>
  <c r="C63" i="45"/>
  <c r="B63" i="45"/>
  <c r="F62" i="45"/>
  <c r="E62" i="45"/>
  <c r="D62" i="45"/>
  <c r="C62" i="45"/>
  <c r="B62" i="45"/>
  <c r="F61" i="45"/>
  <c r="E61" i="45"/>
  <c r="D61" i="45"/>
  <c r="C61" i="45"/>
  <c r="B61" i="45"/>
  <c r="F60" i="45"/>
  <c r="E60" i="45"/>
  <c r="D60" i="45"/>
  <c r="C60" i="45"/>
  <c r="B60" i="45"/>
  <c r="F59" i="45"/>
  <c r="E59" i="45"/>
  <c r="D59" i="45"/>
  <c r="C59" i="45"/>
  <c r="B59" i="45"/>
  <c r="F58" i="45"/>
  <c r="E58" i="45"/>
  <c r="D58" i="45"/>
  <c r="C58" i="45"/>
  <c r="B58" i="45"/>
  <c r="F57" i="45"/>
  <c r="E57" i="45"/>
  <c r="D57" i="45"/>
  <c r="C57" i="45"/>
  <c r="B57" i="45"/>
  <c r="F56" i="45"/>
  <c r="E56" i="45"/>
  <c r="D56" i="45"/>
  <c r="C56" i="45"/>
  <c r="B56" i="45"/>
  <c r="F55" i="45"/>
  <c r="E55" i="45"/>
  <c r="D55" i="45"/>
  <c r="C55" i="45"/>
  <c r="B55" i="45"/>
  <c r="F54" i="45"/>
  <c r="E54" i="45"/>
  <c r="D54" i="45"/>
  <c r="C54" i="45"/>
  <c r="B54" i="45"/>
  <c r="F53" i="45"/>
  <c r="E53" i="45"/>
  <c r="D53" i="45"/>
  <c r="C53" i="45"/>
  <c r="B53" i="45"/>
  <c r="F52" i="45"/>
  <c r="E52" i="45"/>
  <c r="D52" i="45"/>
  <c r="C52" i="45"/>
  <c r="B52" i="45"/>
  <c r="F51" i="45"/>
  <c r="E51" i="45"/>
  <c r="D51" i="45"/>
  <c r="C51" i="45"/>
  <c r="B51" i="45"/>
  <c r="F50" i="45"/>
  <c r="E50" i="45"/>
  <c r="D50" i="45"/>
  <c r="C50" i="45"/>
  <c r="B50" i="45"/>
  <c r="F49" i="45"/>
  <c r="E49" i="45"/>
  <c r="D49" i="45"/>
  <c r="C49" i="45"/>
  <c r="B49" i="45"/>
  <c r="F48" i="45"/>
  <c r="E48" i="45"/>
  <c r="D48" i="45"/>
  <c r="C48" i="45"/>
  <c r="B48" i="45"/>
  <c r="F47" i="45"/>
  <c r="E47" i="45"/>
  <c r="D47" i="45"/>
  <c r="C47" i="45"/>
  <c r="B47" i="45"/>
  <c r="F46" i="45"/>
  <c r="E46" i="45"/>
  <c r="D46" i="45"/>
  <c r="C46" i="45"/>
  <c r="B46" i="45"/>
  <c r="F45" i="45"/>
  <c r="E45" i="45"/>
  <c r="D45" i="45"/>
  <c r="C45" i="45"/>
  <c r="B45" i="45"/>
  <c r="F44" i="45"/>
  <c r="E44" i="45"/>
  <c r="D44" i="45"/>
  <c r="C44" i="45"/>
  <c r="B44" i="45"/>
  <c r="F43" i="45"/>
  <c r="E43" i="45"/>
  <c r="D43" i="45"/>
  <c r="C43" i="45"/>
  <c r="B43" i="45"/>
  <c r="F42" i="45"/>
  <c r="E42" i="45"/>
  <c r="D42" i="45"/>
  <c r="C42" i="45"/>
  <c r="B42" i="45"/>
  <c r="F41" i="45"/>
  <c r="E41" i="45"/>
  <c r="D41" i="45"/>
  <c r="C41" i="45"/>
  <c r="B41" i="45"/>
  <c r="F40" i="45"/>
  <c r="E40" i="45"/>
  <c r="D40" i="45"/>
  <c r="C40" i="45"/>
  <c r="B40" i="45"/>
  <c r="F39" i="45"/>
  <c r="E39" i="45"/>
  <c r="D39" i="45"/>
  <c r="C39" i="45"/>
  <c r="B39" i="45"/>
  <c r="F38" i="45"/>
  <c r="E38" i="45"/>
  <c r="D38" i="45"/>
  <c r="C38" i="45"/>
  <c r="B38" i="45"/>
  <c r="F37" i="45"/>
  <c r="E37" i="45"/>
  <c r="D37" i="45"/>
  <c r="C37" i="45"/>
  <c r="B37" i="45"/>
  <c r="F36" i="45"/>
  <c r="E36" i="45"/>
  <c r="D36" i="45"/>
  <c r="C36" i="45"/>
  <c r="B36" i="45"/>
  <c r="F35" i="45"/>
  <c r="E35" i="45"/>
  <c r="D35" i="45"/>
  <c r="C35" i="45"/>
  <c r="B35" i="45"/>
  <c r="F34" i="45"/>
  <c r="E34" i="45"/>
  <c r="D34" i="45"/>
  <c r="C34" i="45"/>
  <c r="B34" i="45"/>
  <c r="F33" i="45"/>
  <c r="E33" i="45"/>
  <c r="D33" i="45"/>
  <c r="C33" i="45"/>
  <c r="B33" i="45"/>
  <c r="F32" i="45"/>
  <c r="E32" i="45"/>
  <c r="D32" i="45"/>
  <c r="C32" i="45"/>
  <c r="B32" i="45"/>
  <c r="F31" i="45"/>
  <c r="E31" i="45"/>
  <c r="D31" i="45"/>
  <c r="C31" i="45"/>
  <c r="B31" i="45"/>
  <c r="F30" i="45"/>
  <c r="E30" i="45"/>
  <c r="D30" i="45"/>
  <c r="C30" i="45"/>
  <c r="B30" i="45"/>
  <c r="F29" i="45"/>
  <c r="E29" i="45"/>
  <c r="D29" i="45"/>
  <c r="C29" i="45"/>
  <c r="B29" i="45"/>
  <c r="F28" i="45"/>
  <c r="E28" i="45"/>
  <c r="D28" i="45"/>
  <c r="C28" i="45"/>
  <c r="B28" i="45"/>
  <c r="F27" i="45"/>
  <c r="E27" i="45"/>
  <c r="D27" i="45"/>
  <c r="C27" i="45"/>
  <c r="B27" i="45"/>
  <c r="F26" i="45"/>
  <c r="E26" i="45"/>
  <c r="D26" i="45"/>
  <c r="C26" i="45"/>
  <c r="B26" i="45"/>
  <c r="F25" i="45"/>
  <c r="E25" i="45"/>
  <c r="D25" i="45"/>
  <c r="C25" i="45"/>
  <c r="B25" i="45"/>
  <c r="F24" i="45"/>
  <c r="E24" i="45"/>
  <c r="D24" i="45"/>
  <c r="C24" i="45"/>
  <c r="B24" i="45"/>
  <c r="F23" i="45"/>
  <c r="E23" i="45"/>
  <c r="D23" i="45"/>
  <c r="C23" i="45"/>
  <c r="B23" i="45"/>
  <c r="F22" i="45"/>
  <c r="E22" i="45"/>
  <c r="D22" i="45"/>
  <c r="C22" i="45"/>
  <c r="B22" i="45"/>
  <c r="F21" i="45"/>
  <c r="E21" i="45"/>
  <c r="D21" i="45"/>
  <c r="C21" i="45"/>
  <c r="B21" i="45"/>
  <c r="F20" i="45"/>
  <c r="E20" i="45"/>
  <c r="D20" i="45"/>
  <c r="C20" i="45"/>
  <c r="B20" i="45"/>
  <c r="F19" i="45"/>
  <c r="E19" i="45"/>
  <c r="D19" i="45"/>
  <c r="C19" i="45"/>
  <c r="B19" i="45"/>
  <c r="F18" i="45"/>
  <c r="E18" i="45"/>
  <c r="D18" i="45"/>
  <c r="C18" i="45"/>
  <c r="B18" i="45"/>
  <c r="F17" i="45"/>
  <c r="E17" i="45"/>
  <c r="D17" i="45"/>
  <c r="C17" i="45"/>
  <c r="B17" i="45"/>
  <c r="F16" i="45"/>
  <c r="E16" i="45"/>
  <c r="D16" i="45"/>
  <c r="C16" i="45"/>
  <c r="B16" i="45"/>
  <c r="F15" i="45"/>
  <c r="E15" i="45"/>
  <c r="D15" i="45"/>
  <c r="C15" i="45"/>
  <c r="B15" i="45"/>
  <c r="C244" i="44"/>
  <c r="B244" i="44"/>
  <c r="C243" i="44"/>
  <c r="B243" i="44"/>
  <c r="C242" i="44"/>
  <c r="B242" i="44"/>
  <c r="C241" i="44"/>
  <c r="B241" i="44"/>
  <c r="C240" i="44"/>
  <c r="B240" i="44"/>
  <c r="C239" i="44"/>
  <c r="B239" i="44"/>
  <c r="C238" i="44"/>
  <c r="B238" i="44"/>
  <c r="C237" i="44"/>
  <c r="B237" i="44"/>
  <c r="C236" i="44"/>
  <c r="B236" i="44"/>
  <c r="C235" i="44"/>
  <c r="B235" i="44"/>
  <c r="C234" i="44"/>
  <c r="B234" i="44"/>
  <c r="C233" i="44"/>
  <c r="B233" i="44"/>
  <c r="C232" i="44"/>
  <c r="B232" i="44"/>
  <c r="C231" i="44"/>
  <c r="B231" i="44"/>
  <c r="C230" i="44"/>
  <c r="B230" i="44"/>
  <c r="C229" i="44"/>
  <c r="B229" i="44"/>
  <c r="C228" i="44"/>
  <c r="B228" i="44"/>
  <c r="C227" i="44"/>
  <c r="B227" i="44"/>
  <c r="C226" i="44"/>
  <c r="B226" i="44"/>
  <c r="C225" i="44"/>
  <c r="B225" i="44"/>
  <c r="C224" i="44"/>
  <c r="B224" i="44"/>
  <c r="C223" i="44"/>
  <c r="B223" i="44"/>
  <c r="C222" i="44"/>
  <c r="B222" i="44"/>
  <c r="C221" i="44"/>
  <c r="B221" i="44"/>
  <c r="C220" i="44"/>
  <c r="B220" i="44"/>
  <c r="C219" i="44"/>
  <c r="B219" i="44"/>
  <c r="C218" i="44"/>
  <c r="B218" i="44"/>
  <c r="C217" i="44"/>
  <c r="B217" i="44"/>
  <c r="C216" i="44"/>
  <c r="B216" i="44"/>
  <c r="C215" i="44"/>
  <c r="B215" i="44"/>
  <c r="C214" i="44"/>
  <c r="B214" i="44"/>
  <c r="C213" i="44"/>
  <c r="B213" i="44"/>
  <c r="C212" i="44"/>
  <c r="B212" i="44"/>
  <c r="C211" i="44"/>
  <c r="B211" i="44"/>
  <c r="C210" i="44"/>
  <c r="B210" i="44"/>
  <c r="C209" i="44"/>
  <c r="B209" i="44"/>
  <c r="C208" i="44"/>
  <c r="B208" i="44"/>
  <c r="C207" i="44"/>
  <c r="B207" i="44"/>
  <c r="C206" i="44"/>
  <c r="B206" i="44"/>
  <c r="C205" i="44"/>
  <c r="B205" i="44"/>
  <c r="C204" i="44"/>
  <c r="B204" i="44"/>
  <c r="C203" i="44"/>
  <c r="B203" i="44"/>
  <c r="C202" i="44"/>
  <c r="B202" i="44"/>
  <c r="C201" i="44"/>
  <c r="B201" i="44"/>
  <c r="C200" i="44"/>
  <c r="B200" i="44"/>
  <c r="C199" i="44"/>
  <c r="B199" i="44"/>
  <c r="C198" i="44"/>
  <c r="B198" i="44"/>
  <c r="C197" i="44"/>
  <c r="B197" i="44"/>
  <c r="C196" i="44"/>
  <c r="B196" i="44"/>
  <c r="C195" i="44"/>
  <c r="B195" i="44"/>
  <c r="C194" i="44"/>
  <c r="B194" i="44"/>
  <c r="C193" i="44"/>
  <c r="B193" i="44"/>
  <c r="C192" i="44"/>
  <c r="B192" i="44"/>
  <c r="C191" i="44"/>
  <c r="B191" i="44"/>
  <c r="C190" i="44"/>
  <c r="B190" i="44"/>
  <c r="C189" i="44"/>
  <c r="B189" i="44"/>
  <c r="C188" i="44"/>
  <c r="B188" i="44"/>
  <c r="C187" i="44"/>
  <c r="B187" i="44"/>
  <c r="C186" i="44"/>
  <c r="B186" i="44"/>
  <c r="C185" i="44"/>
  <c r="B185" i="44"/>
  <c r="C184" i="44"/>
  <c r="B184" i="44"/>
  <c r="C183" i="44"/>
  <c r="B183" i="44"/>
  <c r="C182" i="44"/>
  <c r="B182" i="44"/>
  <c r="C181" i="44"/>
  <c r="B181" i="44"/>
  <c r="C180" i="44"/>
  <c r="B180" i="44"/>
  <c r="C179" i="44"/>
  <c r="B179" i="44"/>
  <c r="C178" i="44"/>
  <c r="B178" i="44"/>
  <c r="C177" i="44"/>
  <c r="B177" i="44"/>
  <c r="C176" i="44"/>
  <c r="B176" i="44"/>
  <c r="C175" i="44"/>
  <c r="B175" i="44"/>
  <c r="C174" i="44"/>
  <c r="B174" i="44"/>
  <c r="C173" i="44"/>
  <c r="B173" i="44"/>
  <c r="C172" i="44"/>
  <c r="B172" i="44"/>
  <c r="C171" i="44"/>
  <c r="B171" i="44"/>
  <c r="C170" i="44"/>
  <c r="B170" i="44"/>
  <c r="C169" i="44"/>
  <c r="B169" i="44"/>
  <c r="C168" i="44"/>
  <c r="B168" i="44"/>
  <c r="C167" i="44"/>
  <c r="B167" i="44"/>
  <c r="C166" i="44"/>
  <c r="B166" i="44"/>
  <c r="C165" i="44"/>
  <c r="B165" i="44"/>
  <c r="C164" i="44"/>
  <c r="B164" i="44"/>
  <c r="C163" i="44"/>
  <c r="B163" i="44"/>
  <c r="C162" i="44"/>
  <c r="B162" i="44"/>
  <c r="C161" i="44"/>
  <c r="B161" i="44"/>
  <c r="C160" i="44"/>
  <c r="B160" i="44"/>
  <c r="C159" i="44"/>
  <c r="B159" i="44"/>
  <c r="C158" i="44"/>
  <c r="B158" i="44"/>
  <c r="C157" i="44"/>
  <c r="B157" i="44"/>
  <c r="C156" i="44"/>
  <c r="B156" i="44"/>
  <c r="C155" i="44"/>
  <c r="B155" i="44"/>
  <c r="C154" i="44"/>
  <c r="B154" i="44"/>
  <c r="C153" i="44"/>
  <c r="B153" i="44"/>
  <c r="C152" i="44"/>
  <c r="B152" i="44"/>
  <c r="C151" i="44"/>
  <c r="B151" i="44"/>
  <c r="C150" i="44"/>
  <c r="B150" i="44"/>
  <c r="C149" i="44"/>
  <c r="B149" i="44"/>
  <c r="C148" i="44"/>
  <c r="B148" i="44"/>
  <c r="C147" i="44"/>
  <c r="B147" i="44"/>
  <c r="C146" i="44"/>
  <c r="B146" i="44"/>
  <c r="C145" i="44"/>
  <c r="B145" i="44"/>
  <c r="C144" i="44"/>
  <c r="B144" i="44"/>
  <c r="C143" i="44"/>
  <c r="B143" i="44"/>
  <c r="C142" i="44"/>
  <c r="B142" i="44"/>
  <c r="C141" i="44"/>
  <c r="B141" i="44"/>
  <c r="C140" i="44"/>
  <c r="B140" i="44"/>
  <c r="C139" i="44"/>
  <c r="B139" i="44"/>
  <c r="C138" i="44"/>
  <c r="B138" i="44"/>
  <c r="C137" i="44"/>
  <c r="B137" i="44"/>
  <c r="C136" i="44"/>
  <c r="B136" i="44"/>
  <c r="C135" i="44"/>
  <c r="B135" i="44"/>
  <c r="C134" i="44"/>
  <c r="B134" i="44"/>
  <c r="C133" i="44"/>
  <c r="B133" i="44"/>
  <c r="C132" i="44"/>
  <c r="B132" i="44"/>
  <c r="C131" i="44"/>
  <c r="B131" i="44"/>
  <c r="C130" i="44"/>
  <c r="B130" i="44"/>
  <c r="C129" i="44"/>
  <c r="B129" i="44"/>
  <c r="C128" i="44"/>
  <c r="B128" i="44"/>
  <c r="C127" i="44"/>
  <c r="B127" i="44"/>
  <c r="C126" i="44"/>
  <c r="B126" i="44"/>
  <c r="C125" i="44"/>
  <c r="B125" i="44"/>
  <c r="C124" i="44"/>
  <c r="B124" i="44"/>
  <c r="C123" i="44"/>
  <c r="B123" i="44"/>
  <c r="C122" i="44"/>
  <c r="B122" i="44"/>
  <c r="C121" i="44"/>
  <c r="B121" i="44"/>
  <c r="C120" i="44"/>
  <c r="B120" i="44"/>
  <c r="C119" i="44"/>
  <c r="B119" i="44"/>
  <c r="C118" i="44"/>
  <c r="B118" i="44"/>
  <c r="C117" i="44"/>
  <c r="B117" i="44"/>
  <c r="C116" i="44"/>
  <c r="B116" i="44"/>
  <c r="C115" i="44"/>
  <c r="B115" i="44"/>
  <c r="C114" i="44"/>
  <c r="B114" i="44"/>
  <c r="C113" i="44"/>
  <c r="B113" i="44"/>
  <c r="C112" i="44"/>
  <c r="B112" i="44"/>
  <c r="C111" i="44"/>
  <c r="B111" i="44"/>
  <c r="C110" i="44"/>
  <c r="B110" i="44"/>
  <c r="C109" i="44"/>
  <c r="B109" i="44"/>
  <c r="C108" i="44"/>
  <c r="B108" i="44"/>
  <c r="C107" i="44"/>
  <c r="B107" i="44"/>
  <c r="C106" i="44"/>
  <c r="B106" i="44"/>
  <c r="C105" i="44"/>
  <c r="B105" i="44"/>
  <c r="C104" i="44"/>
  <c r="B104" i="44"/>
  <c r="C103" i="44"/>
  <c r="B103" i="44"/>
  <c r="C102" i="44"/>
  <c r="B102" i="44"/>
  <c r="C101" i="44"/>
  <c r="B101" i="44"/>
  <c r="C100" i="44"/>
  <c r="B100" i="44"/>
  <c r="C99" i="44"/>
  <c r="B99" i="44"/>
  <c r="C98" i="44"/>
  <c r="B98" i="44"/>
  <c r="C97" i="44"/>
  <c r="B97" i="44"/>
  <c r="C96" i="44"/>
  <c r="B96" i="44"/>
  <c r="C95" i="44"/>
  <c r="B95" i="44"/>
  <c r="C94" i="44"/>
  <c r="B94" i="44"/>
  <c r="C93" i="44"/>
  <c r="B93" i="44"/>
  <c r="C92" i="44"/>
  <c r="B92" i="44"/>
  <c r="C91" i="44"/>
  <c r="B91" i="44"/>
  <c r="C90" i="44"/>
  <c r="B90" i="44"/>
  <c r="C89" i="44"/>
  <c r="B89" i="44"/>
  <c r="C88" i="44"/>
  <c r="B88" i="44"/>
  <c r="C87" i="44"/>
  <c r="B87" i="44"/>
  <c r="C86" i="44"/>
  <c r="B86" i="44"/>
  <c r="C85" i="44"/>
  <c r="B85" i="44"/>
  <c r="C84" i="44"/>
  <c r="B84" i="44"/>
  <c r="C83" i="44"/>
  <c r="B83" i="44"/>
  <c r="C82" i="44"/>
  <c r="B82" i="44"/>
  <c r="C81" i="44"/>
  <c r="B81" i="44"/>
  <c r="C80" i="44"/>
  <c r="B80" i="44"/>
  <c r="C79" i="44"/>
  <c r="B79" i="44"/>
  <c r="C78" i="44"/>
  <c r="B78" i="44"/>
  <c r="C77" i="44"/>
  <c r="B77" i="44"/>
  <c r="C76" i="44"/>
  <c r="B76" i="44"/>
  <c r="C75" i="44"/>
  <c r="B75" i="44"/>
  <c r="C74" i="44"/>
  <c r="B74" i="44"/>
  <c r="C73" i="44"/>
  <c r="B73" i="44"/>
  <c r="C72" i="44"/>
  <c r="B72" i="44"/>
  <c r="C71" i="44"/>
  <c r="B71" i="44"/>
  <c r="C70" i="44"/>
  <c r="B70" i="44"/>
  <c r="C69" i="44"/>
  <c r="B69" i="44"/>
  <c r="C68" i="44"/>
  <c r="B68" i="44"/>
  <c r="C67" i="44"/>
  <c r="B67" i="44"/>
  <c r="C66" i="44"/>
  <c r="B66" i="44"/>
  <c r="C65" i="44"/>
  <c r="B65" i="44"/>
  <c r="C64" i="44"/>
  <c r="B64" i="44"/>
  <c r="C63" i="44"/>
  <c r="B63" i="44"/>
  <c r="C62" i="44"/>
  <c r="B62" i="44"/>
  <c r="C61" i="44"/>
  <c r="B61" i="44"/>
  <c r="C60" i="44"/>
  <c r="B60" i="44"/>
  <c r="C59" i="44"/>
  <c r="B59" i="44"/>
  <c r="C58" i="44"/>
  <c r="B58" i="44"/>
  <c r="C57" i="44"/>
  <c r="B57" i="44"/>
  <c r="C56" i="44"/>
  <c r="B56" i="44"/>
  <c r="C55" i="44"/>
  <c r="B55" i="44"/>
  <c r="C54" i="44"/>
  <c r="B54" i="44"/>
  <c r="C53" i="44"/>
  <c r="B53" i="44"/>
  <c r="C52" i="44"/>
  <c r="B52" i="44"/>
  <c r="C51" i="44"/>
  <c r="B51" i="44"/>
  <c r="C50" i="44"/>
  <c r="B50" i="44"/>
  <c r="C49" i="44"/>
  <c r="B49" i="44"/>
  <c r="C48" i="44"/>
  <c r="B48" i="44"/>
  <c r="C47" i="44"/>
  <c r="B47" i="44"/>
  <c r="C46" i="44"/>
  <c r="B46" i="44"/>
  <c r="C45" i="44"/>
  <c r="B45" i="44"/>
  <c r="C44" i="44"/>
  <c r="B44" i="44"/>
  <c r="C43" i="44"/>
  <c r="B43" i="44"/>
  <c r="C42" i="44"/>
  <c r="B42" i="44"/>
  <c r="C41" i="44"/>
  <c r="B41" i="44"/>
  <c r="C40" i="44"/>
  <c r="B40" i="44"/>
  <c r="C39" i="44"/>
  <c r="B39" i="44"/>
  <c r="C38" i="44"/>
  <c r="B38" i="44"/>
  <c r="C37" i="44"/>
  <c r="B37" i="44"/>
  <c r="C36" i="44"/>
  <c r="B36" i="44"/>
  <c r="C35" i="44"/>
  <c r="B35" i="44"/>
  <c r="C34" i="44"/>
  <c r="B34" i="44"/>
  <c r="C33" i="44"/>
  <c r="B33" i="44"/>
  <c r="C32" i="44"/>
  <c r="B32" i="44"/>
  <c r="C31" i="44"/>
  <c r="B31" i="44"/>
  <c r="C30" i="44"/>
  <c r="B30" i="44"/>
  <c r="C29" i="44"/>
  <c r="B29" i="44"/>
  <c r="C28" i="44"/>
  <c r="B28" i="44"/>
  <c r="C27" i="44"/>
  <c r="B27" i="44"/>
  <c r="C26" i="44"/>
  <c r="B26" i="44"/>
  <c r="C25" i="44"/>
  <c r="B25" i="44"/>
  <c r="C24" i="44"/>
  <c r="B24" i="44"/>
  <c r="C23" i="44"/>
  <c r="B23" i="44"/>
  <c r="C22" i="44"/>
  <c r="B22" i="44"/>
  <c r="C21" i="44"/>
  <c r="B21" i="44"/>
  <c r="C20" i="44"/>
  <c r="B20" i="44"/>
  <c r="C19" i="44"/>
  <c r="B19" i="44"/>
  <c r="C18" i="44"/>
  <c r="B18" i="44"/>
  <c r="C17" i="44"/>
  <c r="B17" i="44"/>
  <c r="C16" i="44"/>
  <c r="B16" i="44"/>
  <c r="C15" i="44"/>
  <c r="B15" i="44"/>
  <c r="C14" i="44"/>
  <c r="B14" i="44"/>
  <c r="C13" i="44"/>
  <c r="B13" i="44"/>
  <c r="C12" i="44"/>
  <c r="B12" i="44"/>
  <c r="C11" i="44"/>
  <c r="B11" i="44"/>
  <c r="C10" i="44"/>
  <c r="B10" i="44"/>
  <c r="C9" i="44"/>
  <c r="B9" i="44"/>
  <c r="C8" i="44"/>
  <c r="B8" i="44"/>
  <c r="C7" i="44"/>
  <c r="B7" i="44"/>
  <c r="C6" i="44"/>
  <c r="B6" i="44"/>
  <c r="C5" i="44"/>
  <c r="B5" i="44"/>
  <c r="C4" i="44"/>
  <c r="B4" i="44"/>
  <c r="C3" i="44"/>
  <c r="B3" i="44"/>
  <c r="C2" i="44"/>
  <c r="B2" i="44"/>
  <c r="B245" i="43"/>
  <c r="B244" i="43"/>
  <c r="B243" i="43"/>
  <c r="B242" i="43"/>
  <c r="B241" i="43"/>
  <c r="B240" i="43"/>
  <c r="B239" i="43"/>
  <c r="B238" i="43"/>
  <c r="B237" i="43"/>
  <c r="B236" i="43"/>
  <c r="B235" i="43"/>
  <c r="B234" i="43"/>
  <c r="B233" i="43"/>
  <c r="B232" i="43"/>
  <c r="B231" i="43"/>
  <c r="B230" i="43"/>
  <c r="B229" i="43"/>
  <c r="B228" i="43"/>
  <c r="B227" i="43"/>
  <c r="B226" i="43"/>
  <c r="B225" i="43"/>
  <c r="B224" i="43"/>
  <c r="B223" i="43"/>
  <c r="B222" i="43"/>
  <c r="B221" i="43"/>
  <c r="B220" i="43"/>
  <c r="B219" i="43"/>
  <c r="B218" i="43"/>
  <c r="B217" i="43"/>
  <c r="B216" i="43"/>
  <c r="B215" i="43"/>
  <c r="B214" i="43"/>
  <c r="B213" i="43"/>
  <c r="B212" i="43"/>
  <c r="B211" i="43"/>
  <c r="B210" i="43"/>
  <c r="B209" i="43"/>
  <c r="B208" i="43"/>
  <c r="B207" i="43"/>
  <c r="B206" i="43"/>
  <c r="B205" i="43"/>
  <c r="B204" i="43"/>
  <c r="B203" i="43"/>
  <c r="B202" i="43"/>
  <c r="B201" i="43"/>
  <c r="B200" i="43"/>
  <c r="B199" i="43"/>
  <c r="B198" i="43"/>
  <c r="B197" i="43"/>
  <c r="B196" i="43"/>
  <c r="B195" i="43"/>
  <c r="B194" i="43"/>
  <c r="B193" i="43"/>
  <c r="B192" i="43"/>
  <c r="B191" i="43"/>
  <c r="B190" i="43"/>
  <c r="B189" i="43"/>
  <c r="B188" i="43"/>
  <c r="B187" i="43"/>
  <c r="B186" i="43"/>
  <c r="B185" i="43"/>
  <c r="B184" i="43"/>
  <c r="B183" i="43"/>
  <c r="B182" i="43"/>
  <c r="B181" i="43"/>
  <c r="B180" i="43"/>
  <c r="B179" i="43"/>
  <c r="B178" i="43"/>
  <c r="B177" i="43"/>
  <c r="B176" i="43"/>
  <c r="B175" i="43"/>
  <c r="B174" i="43"/>
  <c r="B173" i="43"/>
  <c r="B172" i="43"/>
  <c r="B171" i="43"/>
  <c r="B170" i="43"/>
  <c r="B169" i="43"/>
  <c r="B168" i="43"/>
  <c r="B167" i="43"/>
  <c r="B166" i="43"/>
  <c r="B165" i="43"/>
  <c r="B164" i="43"/>
  <c r="B163" i="43"/>
  <c r="B162" i="43"/>
  <c r="B161" i="43"/>
  <c r="B160" i="43"/>
  <c r="B159" i="43"/>
  <c r="B158" i="43"/>
  <c r="B157" i="43"/>
  <c r="B156" i="43"/>
  <c r="B155" i="43"/>
  <c r="B154" i="43"/>
  <c r="B153" i="43"/>
  <c r="B152" i="43"/>
  <c r="B151" i="43"/>
  <c r="B150" i="43"/>
  <c r="B149" i="43"/>
  <c r="B148" i="43"/>
  <c r="B147" i="43"/>
  <c r="B146" i="43"/>
  <c r="B145" i="43"/>
  <c r="B144" i="43"/>
  <c r="B143" i="43"/>
  <c r="B142" i="43"/>
  <c r="B141" i="43"/>
  <c r="B140" i="43"/>
  <c r="B139" i="43"/>
  <c r="B138" i="43"/>
  <c r="B137" i="43"/>
  <c r="B136" i="43"/>
  <c r="B135" i="43"/>
  <c r="B134" i="43"/>
  <c r="B133" i="43"/>
  <c r="B132" i="43"/>
  <c r="B131" i="43"/>
  <c r="B130" i="43"/>
  <c r="B129" i="43"/>
  <c r="B128" i="43"/>
  <c r="B127" i="43"/>
  <c r="B126" i="43"/>
  <c r="B125" i="43"/>
  <c r="B124" i="43"/>
  <c r="B123" i="43"/>
  <c r="B122" i="43"/>
  <c r="B121" i="43"/>
  <c r="B120" i="43"/>
  <c r="B119" i="43"/>
  <c r="B118" i="43"/>
  <c r="B117" i="43"/>
  <c r="B116" i="43"/>
  <c r="B115" i="43"/>
  <c r="B114" i="43"/>
  <c r="B113" i="43"/>
  <c r="B112" i="43"/>
  <c r="B111" i="43"/>
  <c r="B110" i="43"/>
  <c r="B109" i="43"/>
  <c r="B108" i="43"/>
  <c r="B107" i="43"/>
  <c r="B106" i="43"/>
  <c r="B105" i="43"/>
  <c r="B104" i="43"/>
  <c r="B103" i="43"/>
  <c r="B102" i="43"/>
  <c r="B101" i="43"/>
  <c r="B100" i="43"/>
  <c r="B99" i="43"/>
  <c r="B98" i="43"/>
  <c r="B97" i="43"/>
  <c r="B96" i="43"/>
  <c r="B95" i="43"/>
  <c r="B94" i="43"/>
  <c r="B93" i="43"/>
  <c r="B92" i="43"/>
  <c r="B91" i="43"/>
  <c r="B90" i="43"/>
  <c r="B89" i="43"/>
  <c r="B88" i="43"/>
  <c r="B87" i="43"/>
  <c r="B86" i="43"/>
  <c r="B85" i="43"/>
  <c r="B84" i="43"/>
  <c r="B83" i="43"/>
  <c r="B82" i="43"/>
  <c r="B81" i="43"/>
  <c r="B80" i="43"/>
  <c r="B79" i="43"/>
  <c r="B78" i="43"/>
  <c r="B77" i="43"/>
  <c r="B76" i="43"/>
  <c r="B75" i="43"/>
  <c r="B74" i="43"/>
  <c r="B73" i="43"/>
  <c r="B72" i="43"/>
  <c r="B71" i="43"/>
  <c r="B70" i="43"/>
  <c r="B69" i="43"/>
  <c r="B68" i="43"/>
  <c r="B67" i="43"/>
  <c r="B66" i="43"/>
  <c r="B65" i="43"/>
  <c r="B64" i="43"/>
  <c r="B63" i="43"/>
  <c r="B62" i="43"/>
  <c r="B61" i="43"/>
  <c r="B60" i="43"/>
  <c r="B59" i="43"/>
  <c r="B58" i="43"/>
  <c r="B57" i="43"/>
  <c r="B56" i="43"/>
  <c r="B55" i="43"/>
  <c r="B54" i="43"/>
  <c r="B53" i="43"/>
  <c r="B52" i="43"/>
  <c r="B51" i="43"/>
  <c r="B50" i="43"/>
  <c r="B49" i="43"/>
  <c r="B48" i="43"/>
  <c r="B47" i="43"/>
  <c r="B46" i="43"/>
  <c r="B45" i="43"/>
  <c r="B44" i="43"/>
  <c r="B43" i="43"/>
  <c r="B42" i="43"/>
  <c r="B41" i="43"/>
  <c r="B40" i="43"/>
  <c r="B39" i="43"/>
  <c r="B38" i="43"/>
  <c r="B37" i="43"/>
  <c r="B36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5" i="43"/>
  <c r="B14" i="43"/>
  <c r="B13" i="43"/>
  <c r="B12" i="43"/>
  <c r="B11" i="43"/>
  <c r="B10" i="43"/>
  <c r="B9" i="43"/>
  <c r="B8" i="43"/>
  <c r="B7" i="43"/>
  <c r="B6" i="43"/>
  <c r="B5" i="43"/>
  <c r="B4" i="43"/>
  <c r="B3" i="43"/>
  <c r="B245" i="42"/>
  <c r="B244" i="42"/>
  <c r="B243" i="42"/>
  <c r="B242" i="42"/>
  <c r="B241" i="42"/>
  <c r="B240" i="42"/>
  <c r="B239" i="42"/>
  <c r="B238" i="42"/>
  <c r="B237" i="42"/>
  <c r="B236" i="42"/>
  <c r="B235" i="42"/>
  <c r="B234" i="42"/>
  <c r="B233" i="42"/>
  <c r="B232" i="42"/>
  <c r="B231" i="42"/>
  <c r="B230" i="42"/>
  <c r="B229" i="42"/>
  <c r="B228" i="42"/>
  <c r="B227" i="42"/>
  <c r="B226" i="42"/>
  <c r="B225" i="42"/>
  <c r="B224" i="42"/>
  <c r="B223" i="42"/>
  <c r="B222" i="42"/>
  <c r="B221" i="42"/>
  <c r="B220" i="42"/>
  <c r="B219" i="42"/>
  <c r="B218" i="42"/>
  <c r="B217" i="42"/>
  <c r="B216" i="42"/>
  <c r="B215" i="42"/>
  <c r="B214" i="42"/>
  <c r="B213" i="42"/>
  <c r="B212" i="42"/>
  <c r="B211" i="42"/>
  <c r="B210" i="42"/>
  <c r="C210" i="42" s="1"/>
  <c r="B209" i="42"/>
  <c r="B208" i="42"/>
  <c r="B207" i="42"/>
  <c r="B206" i="42"/>
  <c r="B205" i="42"/>
  <c r="B204" i="42"/>
  <c r="B203" i="42"/>
  <c r="B202" i="42"/>
  <c r="C202" i="42" s="1"/>
  <c r="B201" i="42"/>
  <c r="B200" i="42"/>
  <c r="B199" i="42"/>
  <c r="B198" i="42"/>
  <c r="B197" i="42"/>
  <c r="B196" i="42"/>
  <c r="B195" i="42"/>
  <c r="B194" i="42"/>
  <c r="B193" i="42"/>
  <c r="B192" i="42"/>
  <c r="B191" i="42"/>
  <c r="B190" i="42"/>
  <c r="B189" i="42"/>
  <c r="B188" i="42"/>
  <c r="B187" i="42"/>
  <c r="B186" i="42"/>
  <c r="B185" i="42"/>
  <c r="B184" i="42"/>
  <c r="B183" i="42"/>
  <c r="B182" i="42"/>
  <c r="B181" i="42"/>
  <c r="B180" i="42"/>
  <c r="B179" i="42"/>
  <c r="B178" i="42"/>
  <c r="B177" i="42"/>
  <c r="B176" i="42"/>
  <c r="B175" i="42"/>
  <c r="B174" i="42"/>
  <c r="B173" i="42"/>
  <c r="B172" i="42"/>
  <c r="B171" i="42"/>
  <c r="B170" i="42"/>
  <c r="B169" i="42"/>
  <c r="B168" i="42"/>
  <c r="B167" i="42"/>
  <c r="B166" i="42"/>
  <c r="B165" i="42"/>
  <c r="B164" i="42"/>
  <c r="B163" i="42"/>
  <c r="B162" i="42"/>
  <c r="B161" i="42"/>
  <c r="B160" i="42"/>
  <c r="B159" i="42"/>
  <c r="B158" i="42"/>
  <c r="B157" i="42"/>
  <c r="B156" i="42"/>
  <c r="B155" i="42"/>
  <c r="B154" i="42"/>
  <c r="B153" i="42"/>
  <c r="B152" i="42"/>
  <c r="B151" i="42"/>
  <c r="B150" i="42"/>
  <c r="B149" i="42"/>
  <c r="B148" i="42"/>
  <c r="B147" i="42"/>
  <c r="B146" i="42"/>
  <c r="B145" i="42"/>
  <c r="B144" i="42"/>
  <c r="B143" i="42"/>
  <c r="B142" i="42"/>
  <c r="B141" i="42"/>
  <c r="B140" i="42"/>
  <c r="B139" i="42"/>
  <c r="B138" i="42"/>
  <c r="B137" i="42"/>
  <c r="B136" i="42"/>
  <c r="B135" i="42"/>
  <c r="B134" i="42"/>
  <c r="B133" i="42"/>
  <c r="B132" i="42"/>
  <c r="B131" i="42"/>
  <c r="B130" i="42"/>
  <c r="B129" i="42"/>
  <c r="B128" i="42"/>
  <c r="B127" i="42"/>
  <c r="B126" i="42"/>
  <c r="B125" i="42"/>
  <c r="B124" i="42"/>
  <c r="B123" i="42"/>
  <c r="B122" i="42"/>
  <c r="B121" i="42"/>
  <c r="B120" i="42"/>
  <c r="B119" i="42"/>
  <c r="B118" i="42"/>
  <c r="B117" i="42"/>
  <c r="B116" i="42"/>
  <c r="B115" i="42"/>
  <c r="B114" i="42"/>
  <c r="B113" i="42"/>
  <c r="B112" i="42"/>
  <c r="B111" i="42"/>
  <c r="B110" i="42"/>
  <c r="B109" i="42"/>
  <c r="B108" i="42"/>
  <c r="B107" i="42"/>
  <c r="B106" i="42"/>
  <c r="B105" i="42"/>
  <c r="B104" i="42"/>
  <c r="B103" i="42"/>
  <c r="B102" i="42"/>
  <c r="B101" i="42"/>
  <c r="B100" i="42"/>
  <c r="B99" i="42"/>
  <c r="B98" i="42"/>
  <c r="B97" i="42"/>
  <c r="B96" i="42"/>
  <c r="B95" i="42"/>
  <c r="B94" i="42"/>
  <c r="B93" i="42"/>
  <c r="B92" i="42"/>
  <c r="B91" i="42"/>
  <c r="B90" i="42"/>
  <c r="B89" i="42"/>
  <c r="B88" i="42"/>
  <c r="B87" i="42"/>
  <c r="B86" i="42"/>
  <c r="C86" i="42" s="1"/>
  <c r="B85" i="42"/>
  <c r="B84" i="42"/>
  <c r="B83" i="42"/>
  <c r="B82" i="42"/>
  <c r="C82" i="42" s="1"/>
  <c r="B81" i="42"/>
  <c r="B80" i="42"/>
  <c r="B79" i="42"/>
  <c r="B78" i="42"/>
  <c r="C78" i="42" s="1"/>
  <c r="B77" i="42"/>
  <c r="B76" i="42"/>
  <c r="B75" i="42"/>
  <c r="B74" i="42"/>
  <c r="B73" i="42"/>
  <c r="B72" i="42"/>
  <c r="B71" i="42"/>
  <c r="B70" i="42"/>
  <c r="B69" i="42"/>
  <c r="B68" i="42"/>
  <c r="C68" i="42" s="1"/>
  <c r="B67" i="42"/>
  <c r="B66" i="42"/>
  <c r="C66" i="42" s="1"/>
  <c r="B65" i="42"/>
  <c r="B64" i="42"/>
  <c r="C64" i="42" s="1"/>
  <c r="B63" i="42"/>
  <c r="B62" i="42"/>
  <c r="C74" i="42" s="1"/>
  <c r="B61" i="42"/>
  <c r="B60" i="42"/>
  <c r="C72" i="42" s="1"/>
  <c r="B59" i="42"/>
  <c r="B58" i="42"/>
  <c r="C70" i="42" s="1"/>
  <c r="B57" i="42"/>
  <c r="B56" i="42"/>
  <c r="C56" i="42" s="1"/>
  <c r="B55" i="42"/>
  <c r="B54" i="42"/>
  <c r="C54" i="42" s="1"/>
  <c r="B53" i="42"/>
  <c r="B52" i="42"/>
  <c r="C52" i="42" s="1"/>
  <c r="B51" i="42"/>
  <c r="B50" i="42"/>
  <c r="C50" i="42" s="1"/>
  <c r="B49" i="42"/>
  <c r="B48" i="42"/>
  <c r="C48" i="42" s="1"/>
  <c r="B47" i="42"/>
  <c r="B46" i="42"/>
  <c r="C46" i="42" s="1"/>
  <c r="B45" i="42"/>
  <c r="B44" i="42"/>
  <c r="C44" i="42" s="1"/>
  <c r="B43" i="42"/>
  <c r="B42" i="42"/>
  <c r="C42" i="42" s="1"/>
  <c r="B41" i="42"/>
  <c r="B40" i="42"/>
  <c r="C40" i="42" s="1"/>
  <c r="B39" i="42"/>
  <c r="B38" i="42"/>
  <c r="C38" i="42" s="1"/>
  <c r="B37" i="42"/>
  <c r="B36" i="42"/>
  <c r="C36" i="42" s="1"/>
  <c r="B35" i="42"/>
  <c r="B34" i="42"/>
  <c r="C34" i="42" s="1"/>
  <c r="B33" i="42"/>
  <c r="B32" i="42"/>
  <c r="C32" i="42" s="1"/>
  <c r="B31" i="42"/>
  <c r="B30" i="42"/>
  <c r="C30" i="42" s="1"/>
  <c r="B29" i="42"/>
  <c r="B28" i="42"/>
  <c r="C28" i="42" s="1"/>
  <c r="B27" i="42"/>
  <c r="B26" i="42"/>
  <c r="C26" i="42" s="1"/>
  <c r="B25" i="42"/>
  <c r="C25" i="42" s="1"/>
  <c r="B24" i="42"/>
  <c r="C24" i="42" s="1"/>
  <c r="B23" i="42"/>
  <c r="B22" i="42"/>
  <c r="C22" i="42" s="1"/>
  <c r="B21" i="42"/>
  <c r="C21" i="42" s="1"/>
  <c r="B20" i="42"/>
  <c r="C20" i="42" s="1"/>
  <c r="B19" i="42"/>
  <c r="B18" i="42"/>
  <c r="C18" i="42" s="1"/>
  <c r="B17" i="42"/>
  <c r="C17" i="42" s="1"/>
  <c r="B16" i="42"/>
  <c r="C16" i="42" s="1"/>
  <c r="B15" i="42"/>
  <c r="B14" i="42"/>
  <c r="B13" i="42"/>
  <c r="B12" i="42"/>
  <c r="B11" i="42"/>
  <c r="B10" i="42"/>
  <c r="B9" i="42"/>
  <c r="B8" i="42"/>
  <c r="B7" i="42"/>
  <c r="B6" i="42"/>
  <c r="B5" i="42"/>
  <c r="B4" i="42"/>
  <c r="B3" i="42"/>
  <c r="G5" i="55" l="1"/>
  <c r="G9" i="55"/>
  <c r="G15" i="55"/>
  <c r="H21" i="55"/>
  <c r="G4" i="55"/>
  <c r="G8" i="55"/>
  <c r="H18" i="55"/>
  <c r="G24" i="55"/>
  <c r="H26" i="55"/>
  <c r="G26" i="55"/>
  <c r="G32" i="55"/>
  <c r="G36" i="55"/>
  <c r="H38" i="55"/>
  <c r="G38" i="55"/>
  <c r="H42" i="55"/>
  <c r="G42" i="55"/>
  <c r="G48" i="55"/>
  <c r="G52" i="55"/>
  <c r="H54" i="55"/>
  <c r="G54" i="55"/>
  <c r="G60" i="55"/>
  <c r="H62" i="55"/>
  <c r="G62" i="55"/>
  <c r="G72" i="55"/>
  <c r="H74" i="55"/>
  <c r="G74" i="55"/>
  <c r="G78" i="55"/>
  <c r="G94" i="55"/>
  <c r="G102" i="55"/>
  <c r="G150" i="55"/>
  <c r="G166" i="55"/>
  <c r="G174" i="55"/>
  <c r="G198" i="55"/>
  <c r="G206" i="55"/>
  <c r="G3" i="55"/>
  <c r="G7" i="55"/>
  <c r="G11" i="55"/>
  <c r="H12" i="55"/>
  <c r="H19" i="55"/>
  <c r="H20" i="55"/>
  <c r="H23" i="55"/>
  <c r="H27" i="55"/>
  <c r="H28" i="55"/>
  <c r="H31" i="55"/>
  <c r="H35" i="55"/>
  <c r="H39" i="55"/>
  <c r="H40" i="55"/>
  <c r="H43" i="55"/>
  <c r="H44" i="55"/>
  <c r="H47" i="55"/>
  <c r="H51" i="55"/>
  <c r="H55" i="55"/>
  <c r="H56" i="55"/>
  <c r="H59" i="55"/>
  <c r="H63" i="55"/>
  <c r="H64" i="55"/>
  <c r="H67" i="55"/>
  <c r="H68" i="55"/>
  <c r="H71" i="55"/>
  <c r="H75" i="55"/>
  <c r="H76" i="55"/>
  <c r="H82" i="55"/>
  <c r="H90" i="55"/>
  <c r="H98" i="55"/>
  <c r="H106" i="55"/>
  <c r="H114" i="55"/>
  <c r="H122" i="55"/>
  <c r="H130" i="55"/>
  <c r="H138" i="55"/>
  <c r="H146" i="55"/>
  <c r="H154" i="55"/>
  <c r="H162" i="55"/>
  <c r="H170" i="55"/>
  <c r="H178" i="55"/>
  <c r="H186" i="55"/>
  <c r="H194" i="55"/>
  <c r="H202" i="55"/>
  <c r="H210" i="55"/>
  <c r="H218" i="55"/>
  <c r="H226" i="55"/>
  <c r="H234" i="55"/>
  <c r="H242" i="55"/>
  <c r="H14" i="55"/>
  <c r="H15" i="55"/>
  <c r="H22" i="55"/>
  <c r="G22" i="55"/>
  <c r="H30" i="55"/>
  <c r="G30" i="55"/>
  <c r="H34" i="55"/>
  <c r="G34" i="55"/>
  <c r="H46" i="55"/>
  <c r="G46" i="55"/>
  <c r="H50" i="55"/>
  <c r="G50" i="55"/>
  <c r="H58" i="55"/>
  <c r="G58" i="55"/>
  <c r="H66" i="55"/>
  <c r="G66" i="55"/>
  <c r="H70" i="55"/>
  <c r="G70" i="55"/>
  <c r="G86" i="55"/>
  <c r="G110" i="55"/>
  <c r="G118" i="55"/>
  <c r="G126" i="55"/>
  <c r="G134" i="55"/>
  <c r="G142" i="55"/>
  <c r="G158" i="55"/>
  <c r="G182" i="55"/>
  <c r="G190" i="55"/>
  <c r="G214" i="55"/>
  <c r="G222" i="55"/>
  <c r="G230" i="55"/>
  <c r="G238" i="55"/>
  <c r="G13" i="55"/>
  <c r="G79" i="55"/>
  <c r="G87" i="55"/>
  <c r="G95" i="55"/>
  <c r="G103" i="55"/>
  <c r="G111" i="55"/>
  <c r="G119" i="55"/>
  <c r="G127" i="55"/>
  <c r="G135" i="55"/>
  <c r="G143" i="55"/>
  <c r="G151" i="55"/>
  <c r="G159" i="55"/>
  <c r="G167" i="55"/>
  <c r="G175" i="55"/>
  <c r="G183" i="55"/>
  <c r="G191" i="55"/>
  <c r="G199" i="55"/>
  <c r="G207" i="55"/>
  <c r="G215" i="55"/>
  <c r="G223" i="55"/>
  <c r="G231" i="55"/>
  <c r="G239" i="55"/>
  <c r="G77" i="55"/>
  <c r="G80" i="55"/>
  <c r="G84" i="55"/>
  <c r="G88" i="55"/>
  <c r="G92" i="55"/>
  <c r="G96" i="55"/>
  <c r="G100" i="55"/>
  <c r="G104" i="55"/>
  <c r="G108" i="55"/>
  <c r="G112" i="55"/>
  <c r="G116" i="55"/>
  <c r="G120" i="55"/>
  <c r="G124" i="55"/>
  <c r="G128" i="55"/>
  <c r="G132" i="55"/>
  <c r="G136" i="55"/>
  <c r="G140" i="55"/>
  <c r="H81" i="55"/>
  <c r="G81" i="55"/>
  <c r="H85" i="55"/>
  <c r="G85" i="55"/>
  <c r="H89" i="55"/>
  <c r="G89" i="55"/>
  <c r="H93" i="55"/>
  <c r="G93" i="55"/>
  <c r="H97" i="55"/>
  <c r="G97" i="55"/>
  <c r="H101" i="55"/>
  <c r="G101" i="55"/>
  <c r="H105" i="55"/>
  <c r="G105" i="55"/>
  <c r="H109" i="55"/>
  <c r="G109" i="55"/>
  <c r="H113" i="55"/>
  <c r="G113" i="55"/>
  <c r="H117" i="55"/>
  <c r="G117" i="55"/>
  <c r="H121" i="55"/>
  <c r="G121" i="55"/>
  <c r="H125" i="55"/>
  <c r="G125" i="55"/>
  <c r="H129" i="55"/>
  <c r="G129" i="55"/>
  <c r="H133" i="55"/>
  <c r="G133" i="55"/>
  <c r="H137" i="55"/>
  <c r="G137" i="55"/>
  <c r="H141" i="55"/>
  <c r="G141" i="55"/>
  <c r="H145" i="55"/>
  <c r="G145" i="55"/>
  <c r="H149" i="55"/>
  <c r="G149" i="55"/>
  <c r="H153" i="55"/>
  <c r="G153" i="55"/>
  <c r="H157" i="55"/>
  <c r="G157" i="55"/>
  <c r="H161" i="55"/>
  <c r="G161" i="55"/>
  <c r="H165" i="55"/>
  <c r="G165" i="55"/>
  <c r="H169" i="55"/>
  <c r="G169" i="55"/>
  <c r="H173" i="55"/>
  <c r="G173" i="55"/>
  <c r="H177" i="55"/>
  <c r="G177" i="55"/>
  <c r="H181" i="55"/>
  <c r="G181" i="55"/>
  <c r="H185" i="55"/>
  <c r="G185" i="55"/>
  <c r="H189" i="55"/>
  <c r="G189" i="55"/>
  <c r="H193" i="55"/>
  <c r="G193" i="55"/>
  <c r="H197" i="55"/>
  <c r="G197" i="55"/>
  <c r="H201" i="55"/>
  <c r="G201" i="55"/>
  <c r="H205" i="55"/>
  <c r="G205" i="55"/>
  <c r="H209" i="55"/>
  <c r="G209" i="55"/>
  <c r="H213" i="55"/>
  <c r="G213" i="55"/>
  <c r="H217" i="55"/>
  <c r="G217" i="55"/>
  <c r="H221" i="55"/>
  <c r="G221" i="55"/>
  <c r="H225" i="55"/>
  <c r="G225" i="55"/>
  <c r="H229" i="55"/>
  <c r="G229" i="55"/>
  <c r="H233" i="55"/>
  <c r="G233" i="55"/>
  <c r="H237" i="55"/>
  <c r="G237" i="55"/>
  <c r="H241" i="55"/>
  <c r="G241" i="55"/>
  <c r="H245" i="55"/>
  <c r="G245" i="55"/>
  <c r="F23" i="50"/>
  <c r="F47" i="50"/>
  <c r="F55" i="50"/>
  <c r="F63" i="50"/>
  <c r="F71" i="50"/>
  <c r="F80" i="50"/>
  <c r="F112" i="50"/>
  <c r="F14" i="50"/>
  <c r="F17" i="50"/>
  <c r="G25" i="50"/>
  <c r="F25" i="50"/>
  <c r="F33" i="50"/>
  <c r="F41" i="50"/>
  <c r="F49" i="50"/>
  <c r="F57" i="50"/>
  <c r="F65" i="50"/>
  <c r="F73" i="50"/>
  <c r="F88" i="50"/>
  <c r="F120" i="50"/>
  <c r="F19" i="50"/>
  <c r="F27" i="50"/>
  <c r="G35" i="50"/>
  <c r="F35" i="50"/>
  <c r="G43" i="50"/>
  <c r="F43" i="50"/>
  <c r="G51" i="50"/>
  <c r="F51" i="50"/>
  <c r="G59" i="50"/>
  <c r="F59" i="50"/>
  <c r="F66" i="50"/>
  <c r="G67" i="50"/>
  <c r="F67" i="50"/>
  <c r="F74" i="50"/>
  <c r="G75" i="50"/>
  <c r="F75" i="50"/>
  <c r="F96" i="50"/>
  <c r="F128" i="50"/>
  <c r="F31" i="50"/>
  <c r="F39" i="50"/>
  <c r="F6" i="50"/>
  <c r="F7" i="50"/>
  <c r="F8" i="50"/>
  <c r="G21" i="50"/>
  <c r="F21" i="50"/>
  <c r="G29" i="50"/>
  <c r="F29" i="50"/>
  <c r="G37" i="50"/>
  <c r="F37" i="50"/>
  <c r="G45" i="50"/>
  <c r="F45" i="50"/>
  <c r="G53" i="50"/>
  <c r="F53" i="50"/>
  <c r="G61" i="50"/>
  <c r="F61" i="50"/>
  <c r="F68" i="50"/>
  <c r="G81" i="50"/>
  <c r="G69" i="50"/>
  <c r="F69" i="50"/>
  <c r="F76" i="50"/>
  <c r="G77" i="50"/>
  <c r="F77" i="50"/>
  <c r="F104" i="50"/>
  <c r="F136" i="50"/>
  <c r="F144" i="50"/>
  <c r="F160" i="50"/>
  <c r="F168" i="50"/>
  <c r="F176" i="50"/>
  <c r="F200" i="50"/>
  <c r="F232" i="50"/>
  <c r="F81" i="50"/>
  <c r="G82" i="50"/>
  <c r="F82" i="50"/>
  <c r="G90" i="50"/>
  <c r="F90" i="50"/>
  <c r="G98" i="50"/>
  <c r="F98" i="50"/>
  <c r="F105" i="50"/>
  <c r="G106" i="50"/>
  <c r="F106" i="50"/>
  <c r="G114" i="50"/>
  <c r="F114" i="50"/>
  <c r="G122" i="50"/>
  <c r="F122" i="50"/>
  <c r="G130" i="50"/>
  <c r="F130" i="50"/>
  <c r="G138" i="50"/>
  <c r="F138" i="50"/>
  <c r="F145" i="50"/>
  <c r="G146" i="50"/>
  <c r="F146" i="50"/>
  <c r="G154" i="50"/>
  <c r="F154" i="50"/>
  <c r="G162" i="50"/>
  <c r="F162" i="50"/>
  <c r="G170" i="50"/>
  <c r="F170" i="50"/>
  <c r="G178" i="50"/>
  <c r="F178" i="50"/>
  <c r="G186" i="50"/>
  <c r="F186" i="50"/>
  <c r="G194" i="50"/>
  <c r="F194" i="50"/>
  <c r="G202" i="50"/>
  <c r="F202" i="50"/>
  <c r="G210" i="50"/>
  <c r="F210" i="50"/>
  <c r="G218" i="50"/>
  <c r="F218" i="50"/>
  <c r="G226" i="50"/>
  <c r="F226" i="50"/>
  <c r="G234" i="50"/>
  <c r="F234" i="50"/>
  <c r="G242" i="50"/>
  <c r="F242" i="50"/>
  <c r="F152" i="50"/>
  <c r="F192" i="50"/>
  <c r="F208" i="50"/>
  <c r="F216" i="50"/>
  <c r="F224" i="50"/>
  <c r="F18" i="50"/>
  <c r="F20" i="50"/>
  <c r="F22" i="50"/>
  <c r="F24" i="50"/>
  <c r="F26" i="50"/>
  <c r="F28" i="50"/>
  <c r="F30" i="50"/>
  <c r="F32" i="50"/>
  <c r="F34" i="50"/>
  <c r="F36" i="50"/>
  <c r="F38" i="50"/>
  <c r="F40" i="50"/>
  <c r="F42" i="50"/>
  <c r="F44" i="50"/>
  <c r="F46" i="50"/>
  <c r="F48" i="50"/>
  <c r="F50" i="50"/>
  <c r="F52" i="50"/>
  <c r="F54" i="50"/>
  <c r="F56" i="50"/>
  <c r="F58" i="50"/>
  <c r="F60" i="50"/>
  <c r="F62" i="50"/>
  <c r="F64" i="50"/>
  <c r="G78" i="50"/>
  <c r="F78" i="50"/>
  <c r="G83" i="50"/>
  <c r="G84" i="50"/>
  <c r="F84" i="50"/>
  <c r="G92" i="50"/>
  <c r="F92" i="50"/>
  <c r="G100" i="50"/>
  <c r="F100" i="50"/>
  <c r="G108" i="50"/>
  <c r="F108" i="50"/>
  <c r="G116" i="50"/>
  <c r="F116" i="50"/>
  <c r="G124" i="50"/>
  <c r="F124" i="50"/>
  <c r="G132" i="50"/>
  <c r="F132" i="50"/>
  <c r="G140" i="50"/>
  <c r="F140" i="50"/>
  <c r="F147" i="50"/>
  <c r="G148" i="50"/>
  <c r="F148" i="50"/>
  <c r="G156" i="50"/>
  <c r="F156" i="50"/>
  <c r="G164" i="50"/>
  <c r="F164" i="50"/>
  <c r="G172" i="50"/>
  <c r="F172" i="50"/>
  <c r="G180" i="50"/>
  <c r="F180" i="50"/>
  <c r="G188" i="50"/>
  <c r="F188" i="50"/>
  <c r="G196" i="50"/>
  <c r="F196" i="50"/>
  <c r="G204" i="50"/>
  <c r="F204" i="50"/>
  <c r="G212" i="50"/>
  <c r="F212" i="50"/>
  <c r="G220" i="50"/>
  <c r="F220" i="50"/>
  <c r="G228" i="50"/>
  <c r="F228" i="50"/>
  <c r="G236" i="50"/>
  <c r="F236" i="50"/>
  <c r="G244" i="50"/>
  <c r="F244" i="50"/>
  <c r="F184" i="50"/>
  <c r="F240" i="50"/>
  <c r="G30" i="50"/>
  <c r="G32" i="50"/>
  <c r="G34" i="50"/>
  <c r="G36" i="50"/>
  <c r="G38" i="50"/>
  <c r="G40" i="50"/>
  <c r="F79" i="50"/>
  <c r="G79" i="50"/>
  <c r="G85" i="50"/>
  <c r="G86" i="50"/>
  <c r="F86" i="50"/>
  <c r="F94" i="50"/>
  <c r="F102" i="50"/>
  <c r="F110" i="50"/>
  <c r="F118" i="50"/>
  <c r="F126" i="50"/>
  <c r="F134" i="50"/>
  <c r="F142" i="50"/>
  <c r="F150" i="50"/>
  <c r="F158" i="50"/>
  <c r="F166" i="50"/>
  <c r="F174" i="50"/>
  <c r="F182" i="50"/>
  <c r="F190" i="50"/>
  <c r="F198" i="50"/>
  <c r="F206" i="50"/>
  <c r="G214" i="50"/>
  <c r="F214" i="50"/>
  <c r="G222" i="50"/>
  <c r="F222" i="50"/>
  <c r="G230" i="50"/>
  <c r="F230" i="50"/>
  <c r="G238" i="50"/>
  <c r="F238" i="50"/>
  <c r="G246" i="50"/>
  <c r="F246" i="50"/>
  <c r="F83" i="50"/>
  <c r="F85" i="50"/>
  <c r="F87" i="50"/>
  <c r="F89" i="50"/>
  <c r="F91" i="50"/>
  <c r="F93" i="50"/>
  <c r="F95" i="50"/>
  <c r="F97" i="50"/>
  <c r="F99" i="50"/>
  <c r="F107" i="50"/>
  <c r="F109" i="50"/>
  <c r="F111" i="50"/>
  <c r="F113" i="50"/>
  <c r="F115" i="50"/>
  <c r="F117" i="50"/>
  <c r="F119" i="50"/>
  <c r="F121" i="50"/>
  <c r="F123" i="50"/>
  <c r="F125" i="50"/>
  <c r="F127" i="50"/>
  <c r="F129" i="50"/>
  <c r="F131" i="50"/>
  <c r="F133" i="50"/>
  <c r="F135" i="50"/>
  <c r="F137" i="50"/>
  <c r="F139" i="50"/>
  <c r="F143" i="50"/>
  <c r="F149" i="50"/>
  <c r="F151" i="50"/>
  <c r="F153" i="50"/>
  <c r="F155" i="50"/>
  <c r="F157" i="50"/>
  <c r="F159" i="50"/>
  <c r="F161" i="50"/>
  <c r="F163" i="50"/>
  <c r="F165" i="50"/>
  <c r="F167" i="50"/>
  <c r="F169" i="50"/>
  <c r="F171" i="50"/>
  <c r="F173" i="50"/>
  <c r="F175" i="50"/>
  <c r="F177" i="50"/>
  <c r="F179" i="50"/>
  <c r="F181" i="50"/>
  <c r="F183" i="50"/>
  <c r="F185" i="50"/>
  <c r="F187" i="50"/>
  <c r="F189" i="50"/>
  <c r="F191" i="50"/>
  <c r="F193" i="50"/>
  <c r="F195" i="50"/>
  <c r="F197" i="50"/>
  <c r="F199" i="50"/>
  <c r="F201" i="50"/>
  <c r="F203" i="50"/>
  <c r="F205" i="50"/>
  <c r="F207" i="50"/>
  <c r="F209" i="50"/>
  <c r="F211" i="50"/>
  <c r="F213" i="50"/>
  <c r="F215" i="50"/>
  <c r="F217" i="50"/>
  <c r="F219" i="50"/>
  <c r="F221" i="50"/>
  <c r="F223" i="50"/>
  <c r="F225" i="50"/>
  <c r="F227" i="50"/>
  <c r="F229" i="50"/>
  <c r="F231" i="50"/>
  <c r="F233" i="50"/>
  <c r="F235" i="50"/>
  <c r="F237" i="50"/>
  <c r="F239" i="50"/>
  <c r="F241" i="50"/>
  <c r="F243" i="50"/>
  <c r="F245" i="50"/>
  <c r="F247" i="50"/>
  <c r="G89" i="50"/>
  <c r="G91" i="50"/>
  <c r="G93" i="50"/>
  <c r="G129" i="50"/>
  <c r="G133" i="50"/>
  <c r="G135" i="50"/>
  <c r="C211" i="48"/>
  <c r="C62" i="48"/>
  <c r="C214" i="48"/>
  <c r="C220" i="48"/>
  <c r="C224" i="48"/>
  <c r="C228" i="48"/>
  <c r="C232" i="48"/>
  <c r="C213" i="48"/>
  <c r="C154" i="48"/>
  <c r="C156" i="48"/>
  <c r="C158" i="48"/>
  <c r="C160" i="48"/>
  <c r="C162" i="48"/>
  <c r="C164" i="48"/>
  <c r="C166" i="48"/>
  <c r="C168" i="48"/>
  <c r="C170" i="48"/>
  <c r="C172" i="48"/>
  <c r="C174" i="48"/>
  <c r="C176" i="48"/>
  <c r="C178" i="48"/>
  <c r="C180" i="48"/>
  <c r="C182" i="48"/>
  <c r="C184" i="48"/>
  <c r="C186" i="48"/>
  <c r="C188" i="48"/>
  <c r="C190" i="48"/>
  <c r="C192" i="48"/>
  <c r="C194" i="48"/>
  <c r="C196" i="48"/>
  <c r="C198" i="48"/>
  <c r="C200" i="48"/>
  <c r="C202" i="48"/>
  <c r="C204" i="48"/>
  <c r="C206" i="48"/>
  <c r="C208" i="48"/>
  <c r="C210" i="48"/>
  <c r="C212" i="48"/>
  <c r="C217" i="48"/>
  <c r="C221" i="48"/>
  <c r="C225" i="48"/>
  <c r="C229" i="48"/>
  <c r="C233" i="48"/>
  <c r="C63" i="48"/>
  <c r="C67" i="48"/>
  <c r="C71" i="48"/>
  <c r="C75" i="48"/>
  <c r="C79" i="48"/>
  <c r="C83" i="48"/>
  <c r="C87" i="48"/>
  <c r="C91" i="48"/>
  <c r="C95" i="48"/>
  <c r="C99" i="48"/>
  <c r="C103" i="48"/>
  <c r="C107" i="48"/>
  <c r="C111" i="48"/>
  <c r="C115" i="48"/>
  <c r="C119" i="48"/>
  <c r="C215" i="48"/>
  <c r="C90" i="42"/>
  <c r="C94" i="42"/>
  <c r="C98" i="42"/>
  <c r="C102" i="42"/>
  <c r="C106" i="42"/>
  <c r="C110" i="42"/>
  <c r="C114" i="42"/>
  <c r="C118" i="42"/>
  <c r="C122" i="42"/>
  <c r="C126" i="42"/>
  <c r="C130" i="42"/>
  <c r="C134" i="42"/>
  <c r="C138" i="42"/>
  <c r="C142" i="42"/>
  <c r="C146" i="42"/>
  <c r="C150" i="42"/>
  <c r="C154" i="42"/>
  <c r="C158" i="42"/>
  <c r="C162" i="42"/>
  <c r="C166" i="42"/>
  <c r="C170" i="42"/>
  <c r="C174" i="42"/>
  <c r="C178" i="42"/>
  <c r="C182" i="42"/>
  <c r="C186" i="42"/>
  <c r="C15" i="42"/>
  <c r="C19" i="42"/>
  <c r="C23" i="42"/>
  <c r="C27" i="42"/>
  <c r="C31" i="42"/>
  <c r="C35" i="42"/>
  <c r="C39" i="42"/>
  <c r="C43" i="42"/>
  <c r="C47" i="42"/>
  <c r="C51" i="42"/>
  <c r="C55" i="42"/>
  <c r="C59" i="42"/>
  <c r="C63" i="42"/>
  <c r="C67" i="42"/>
  <c r="C71" i="42"/>
  <c r="C75" i="42"/>
  <c r="C29" i="42"/>
  <c r="C33" i="42"/>
  <c r="C37" i="42"/>
  <c r="C41" i="42"/>
  <c r="C45" i="42"/>
  <c r="C49" i="42"/>
  <c r="C53" i="42"/>
  <c r="C57" i="42"/>
  <c r="C61" i="42"/>
  <c r="C65" i="42"/>
  <c r="C69" i="42"/>
  <c r="C73" i="42"/>
  <c r="C190" i="42"/>
  <c r="C194" i="42"/>
  <c r="C198" i="42"/>
  <c r="C206" i="42"/>
  <c r="C214" i="42"/>
  <c r="C218" i="42"/>
  <c r="C222" i="42"/>
  <c r="C226" i="42"/>
  <c r="C230" i="42"/>
  <c r="C234" i="42"/>
  <c r="C238" i="42"/>
  <c r="C242" i="42"/>
  <c r="C79" i="42"/>
  <c r="C83" i="42"/>
  <c r="C87" i="42"/>
  <c r="C91" i="42"/>
  <c r="C95" i="42"/>
  <c r="C99" i="42"/>
  <c r="C103" i="42"/>
  <c r="C107" i="42"/>
  <c r="C111" i="42"/>
  <c r="C115" i="42"/>
  <c r="C119" i="42"/>
  <c r="C123" i="42"/>
  <c r="C127" i="42"/>
  <c r="C131" i="42"/>
  <c r="C135" i="42"/>
  <c r="C139" i="42"/>
  <c r="C143" i="42"/>
  <c r="C147" i="42"/>
  <c r="C151" i="42"/>
  <c r="C155" i="42"/>
  <c r="C159" i="42"/>
  <c r="C163" i="42"/>
  <c r="C167" i="42"/>
  <c r="C171" i="42"/>
  <c r="C175" i="42"/>
  <c r="C179" i="42"/>
  <c r="C183" i="42"/>
  <c r="C187" i="42"/>
  <c r="C191" i="42"/>
  <c r="C195" i="42"/>
  <c r="C199" i="42"/>
  <c r="C203" i="42"/>
  <c r="C207" i="42"/>
  <c r="C211" i="42"/>
  <c r="C215" i="42"/>
  <c r="C219" i="42"/>
  <c r="C223" i="42"/>
  <c r="C227" i="42"/>
  <c r="C231" i="42"/>
  <c r="C235" i="42"/>
  <c r="C239" i="42"/>
  <c r="C243" i="42"/>
  <c r="C76" i="42"/>
  <c r="C80" i="42"/>
  <c r="C84" i="42"/>
  <c r="C88" i="42"/>
  <c r="C92" i="42"/>
  <c r="C96" i="42"/>
  <c r="C100" i="42"/>
  <c r="C104" i="42"/>
  <c r="C108" i="42"/>
  <c r="C112" i="42"/>
  <c r="C116" i="42"/>
  <c r="C120" i="42"/>
  <c r="C124" i="42"/>
  <c r="C128" i="42"/>
  <c r="C132" i="42"/>
  <c r="C136" i="42"/>
  <c r="C140" i="42"/>
  <c r="C144" i="42"/>
  <c r="C148" i="42"/>
  <c r="C152" i="42"/>
  <c r="C156" i="42"/>
  <c r="C160" i="42"/>
  <c r="C164" i="42"/>
  <c r="C168" i="42"/>
  <c r="C172" i="42"/>
  <c r="C176" i="42"/>
  <c r="C180" i="42"/>
  <c r="C184" i="42"/>
  <c r="C188" i="42"/>
  <c r="C192" i="42"/>
  <c r="C196" i="42"/>
  <c r="C200" i="42"/>
  <c r="C204" i="42"/>
  <c r="C208" i="42"/>
  <c r="C212" i="42"/>
  <c r="C216" i="42"/>
  <c r="C220" i="42"/>
  <c r="C224" i="42"/>
  <c r="C228" i="42"/>
  <c r="C232" i="42"/>
  <c r="C236" i="42"/>
  <c r="C240" i="42"/>
  <c r="C244" i="42"/>
  <c r="C58" i="42"/>
  <c r="C60" i="42"/>
  <c r="C62" i="42"/>
  <c r="C77" i="42"/>
  <c r="C81" i="42"/>
  <c r="C85" i="42"/>
  <c r="C89" i="42"/>
  <c r="C93" i="42"/>
  <c r="C97" i="42"/>
  <c r="C101" i="42"/>
  <c r="C105" i="42"/>
  <c r="C109" i="42"/>
  <c r="C113" i="42"/>
  <c r="C117" i="42"/>
  <c r="C121" i="42"/>
  <c r="C125" i="42"/>
  <c r="C129" i="42"/>
  <c r="C133" i="42"/>
  <c r="C137" i="42"/>
  <c r="C141" i="42"/>
  <c r="C145" i="42"/>
  <c r="C149" i="42"/>
  <c r="C153" i="42"/>
  <c r="C157" i="42"/>
  <c r="C161" i="42"/>
  <c r="C165" i="42"/>
  <c r="C169" i="42"/>
  <c r="C173" i="42"/>
  <c r="C177" i="42"/>
  <c r="C181" i="42"/>
  <c r="C185" i="42"/>
  <c r="C189" i="42"/>
  <c r="C193" i="42"/>
  <c r="C197" i="42"/>
  <c r="C201" i="42"/>
  <c r="C205" i="42"/>
  <c r="C209" i="42"/>
  <c r="C213" i="42"/>
  <c r="C217" i="42"/>
  <c r="C221" i="42"/>
  <c r="C225" i="42"/>
  <c r="C229" i="42"/>
  <c r="C233" i="42"/>
  <c r="C237" i="42"/>
  <c r="C241" i="42"/>
  <c r="C245" i="42"/>
</calcChain>
</file>

<file path=xl/comments1.xml><?xml version="1.0" encoding="utf-8"?>
<comments xmlns="http://schemas.openxmlformats.org/spreadsheetml/2006/main">
  <authors>
    <author>Pirateque Niño Javier Eliecer</author>
  </authors>
  <commentList>
    <comment ref="G2" authorId="0" shapeId="0">
      <text>
        <r>
          <rPr>
            <sz val="9"/>
            <color indexed="81"/>
            <rFont val="Tahoma"/>
            <family val="2"/>
          </rPr>
          <t>Comprende... (otros depósitos y exigibilidades, cuentas por pagar, BOCAS, BOCEAS, otros pasivos etc)</t>
        </r>
      </text>
    </comment>
  </commentList>
</comments>
</file>

<file path=xl/sharedStrings.xml><?xml version="1.0" encoding="utf-8"?>
<sst xmlns="http://schemas.openxmlformats.org/spreadsheetml/2006/main" count="201" uniqueCount="90">
  <si>
    <t>TOTAL ACTIVO (b)</t>
  </si>
  <si>
    <t>Nivel real</t>
  </si>
  <si>
    <t>Crecimiento real anual (eje derecho)</t>
  </si>
  <si>
    <t>Activos de los establecimientos de crédito</t>
  </si>
  <si>
    <t>Fuente: Superintendencia Financiera de Colombia; cálculos del Banco de la República.</t>
  </si>
  <si>
    <t>FECHA</t>
  </si>
  <si>
    <t>Inversiones</t>
  </si>
  <si>
    <t>Inversiones de los establecimientos de crédito</t>
  </si>
  <si>
    <t>Cartera/activo</t>
  </si>
  <si>
    <t>Inversiones/activo (eje derecho)</t>
  </si>
  <si>
    <t>Participación porcentual de las inversiones y la cartera bruta en el total de los activos de los establecimientos de crédito.</t>
  </si>
  <si>
    <t>Crecimiento real anual de la Cartera Riesgosa</t>
  </si>
  <si>
    <t>Comercial</t>
  </si>
  <si>
    <t>Consumo</t>
  </si>
  <si>
    <t>Vivienda</t>
  </si>
  <si>
    <t>Microcredito</t>
  </si>
  <si>
    <t xml:space="preserve">Total </t>
  </si>
  <si>
    <t/>
  </si>
  <si>
    <t>Crecimiento real anual de la cartera riesgosa</t>
  </si>
  <si>
    <t>|</t>
  </si>
  <si>
    <t>ROA</t>
  </si>
  <si>
    <t>ROE</t>
  </si>
  <si>
    <t>Rentabilidad del activo (ROA)</t>
  </si>
  <si>
    <t>Rentabilidad del patrimonio (ROE)</t>
  </si>
  <si>
    <t>Solvencia total</t>
  </si>
  <si>
    <t xml:space="preserve"> Mínima regulatorio (solvencia total)</t>
  </si>
  <si>
    <t>Solvencia básica</t>
  </si>
  <si>
    <t xml:space="preserve"> Mínima regulatorio (solvencia básica)</t>
  </si>
  <si>
    <t>Relación de solvencia de los establecimientos de crédito</t>
  </si>
  <si>
    <r>
      <t xml:space="preserve">Margen de intermediación </t>
    </r>
    <r>
      <rPr>
        <b/>
        <i/>
        <sz val="10"/>
        <rFont val="Arial Narrow"/>
        <family val="2"/>
      </rPr>
      <t>ex post</t>
    </r>
  </si>
  <si>
    <t>Promedio móvil 5 años</t>
  </si>
  <si>
    <t>Margen de intermediación ex post</t>
  </si>
  <si>
    <t>Tasa activa implícita</t>
  </si>
  <si>
    <t>Tasas de interés implícitas de los establecimientos de crédito</t>
  </si>
  <si>
    <t>Evolución de los activos de los establecimientos de crédito</t>
  </si>
  <si>
    <t>REAL</t>
  </si>
  <si>
    <t>Total de activos</t>
  </si>
  <si>
    <t>Disponible</t>
  </si>
  <si>
    <t>Cartera Total con leasing</t>
  </si>
  <si>
    <t>Otros Activos</t>
  </si>
  <si>
    <t>Fecha</t>
  </si>
  <si>
    <t>PROFUNDIZACIÓN FINANCIERA</t>
  </si>
  <si>
    <t>Vivienda con titularizaciones</t>
  </si>
  <si>
    <t>Microcrédito</t>
  </si>
  <si>
    <t>Total con titularizaciones</t>
  </si>
  <si>
    <t>Profundización financiera</t>
  </si>
  <si>
    <t>Crecimiento real anual Cartera vencida</t>
  </si>
  <si>
    <t>Crecimiento real anual Provisiones</t>
  </si>
  <si>
    <t>Vencida comercial</t>
  </si>
  <si>
    <t>Vencida consumo</t>
  </si>
  <si>
    <t>Vencida microcrédito</t>
  </si>
  <si>
    <t xml:space="preserve">Vencida total </t>
  </si>
  <si>
    <t>Provisiones comercial</t>
  </si>
  <si>
    <t>Provisiones consumo</t>
  </si>
  <si>
    <t>Provisiones Vivienda</t>
  </si>
  <si>
    <t>Provisiones total</t>
  </si>
  <si>
    <t>Crecimiento de la cartera vencida y de las provisiones por modalidad</t>
  </si>
  <si>
    <t xml:space="preserve">a) Cartera vencida y provisiones (total) </t>
  </si>
  <si>
    <t>b) Cartera vencida y provisiones (comercial)</t>
  </si>
  <si>
    <t>c) Cartera vencida y provisiones (vivienda)</t>
  </si>
  <si>
    <t>d) Cartera vencida y provisiones (consumo)</t>
  </si>
  <si>
    <t>e) Cartera vencida y provisiones (microcrédito)</t>
  </si>
  <si>
    <t>*  Sin leasing de diciembre de 2014 hacia atrás y con leasing de enero de 2015 hacia adelante.</t>
  </si>
  <si>
    <t>Depósitos a la vista</t>
  </si>
  <si>
    <t>Depósitos a término</t>
  </si>
  <si>
    <t>Bonos</t>
  </si>
  <si>
    <t>Crédito de bancos y otras obligaciones financieras</t>
  </si>
  <si>
    <t>Mercado monetario</t>
  </si>
  <si>
    <t>Otros pasivos*</t>
  </si>
  <si>
    <t>Pasivos totales</t>
  </si>
  <si>
    <t xml:space="preserve">*Otros pasivos incluyen otros depósitos y exigibilidades, cuentas por pagar, BOCAS, BOCEAS, otros pasivos, entre otros. </t>
  </si>
  <si>
    <t>Total sin titularizaciones</t>
  </si>
  <si>
    <t>Patrimonio Real</t>
  </si>
  <si>
    <t>Tasa pasiva implícita</t>
  </si>
  <si>
    <t>Cartera de vivienda con leasing habitacional</t>
  </si>
  <si>
    <t>Cartera de vivienda sin leasing habitacional</t>
  </si>
  <si>
    <t>Leasing habitacional</t>
  </si>
  <si>
    <t>IEFI</t>
  </si>
  <si>
    <t>IEFI Estandarizado</t>
  </si>
  <si>
    <t>ROA Promedio 5 años</t>
  </si>
  <si>
    <t>ROE Promedio 5 años</t>
  </si>
  <si>
    <t>x</t>
  </si>
  <si>
    <t>Cartera Improductiva Real</t>
  </si>
  <si>
    <t>Total</t>
  </si>
  <si>
    <t>Saldo Real Cartera Bruta</t>
  </si>
  <si>
    <t>Saldo Cartera Vencida</t>
  </si>
  <si>
    <t>Real</t>
  </si>
  <si>
    <t>Sombreado</t>
  </si>
  <si>
    <t>Vencida vivienda</t>
  </si>
  <si>
    <t>Provisiones microcrédito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</si>
</sst>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.00_);_(* \(#,##0.00\);_(* &quot;-&quot;??_);_(@_)"/>
    <numFmt numFmtId="165" formatCode="0.0"/>
    <numFmt numFmtId="166" formatCode="#,##0.000"/>
    <numFmt numFmtId="167" formatCode="_(* #,##0.000_);_(* \(#,##0.000\);_(* &quot;-&quot;??_);_(@_)"/>
    <numFmt numFmtId="168" formatCode="0.0%"/>
    <numFmt numFmtId="169" formatCode="_(* #,##0.0_);_(* \(#,##0.0\);_(* &quot;-&quot;??_);_(@_)"/>
    <numFmt numFmtId="170" formatCode="#,##0.0"/>
    <numFmt numFmtId="171" formatCode="0.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u/>
      <sz val="11"/>
      <color theme="10"/>
      <name val="Arial Narrow"/>
      <family val="2"/>
    </font>
    <font>
      <b/>
      <u/>
      <sz val="10"/>
      <color theme="10"/>
      <name val="Arial Narrow"/>
      <family val="2"/>
    </font>
    <font>
      <b/>
      <sz val="11"/>
      <color rgb="FF9E0000"/>
      <name val="ZapfHumnst BT"/>
      <family val="2"/>
    </font>
    <font>
      <sz val="11"/>
      <color theme="1"/>
      <name val="ZapfHumnst BT"/>
      <family val="2"/>
    </font>
    <font>
      <sz val="10"/>
      <color theme="1"/>
      <name val="ZapfHumnst BT"/>
      <family val="2"/>
    </font>
    <font>
      <sz val="8"/>
      <color theme="1"/>
      <name val="Arial Narrow"/>
      <family val="2"/>
    </font>
    <font>
      <sz val="11"/>
      <name val="Arial Narrow"/>
      <family val="2"/>
    </font>
    <font>
      <sz val="10"/>
      <color theme="0" tint="-0.499984740745262"/>
      <name val="Arial Narrow"/>
      <family val="2"/>
    </font>
    <font>
      <b/>
      <i/>
      <sz val="1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ZapfHumnst BT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b/>
      <sz val="14"/>
      <color rgb="FF9E0000"/>
      <name val="ZapfHumnst BT"/>
      <family val="2"/>
    </font>
    <font>
      <b/>
      <sz val="12"/>
      <color rgb="FF9E0000"/>
      <name val="ZapfHumnst BT"/>
      <family val="2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4" tint="0.79998168889431442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0" fontId="13" fillId="0" borderId="0"/>
    <xf numFmtId="0" fontId="1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</cellStyleXfs>
  <cellXfs count="213">
    <xf numFmtId="0" fontId="0" fillId="0" borderId="0" xfId="0"/>
    <xf numFmtId="164" fontId="2" fillId="2" borderId="0" xfId="1" applyFont="1" applyFill="1" applyBorder="1"/>
    <xf numFmtId="165" fontId="1" fillId="2" borderId="0" xfId="2" applyNumberFormat="1" applyFill="1" applyBorder="1"/>
    <xf numFmtId="0" fontId="1" fillId="2" borderId="0" xfId="2" applyFill="1" applyBorder="1"/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5" fillId="2" borderId="0" xfId="3" applyFont="1" applyFill="1" applyBorder="1" applyAlignment="1" applyProtection="1">
      <alignment horizontal="center" vertical="center" wrapText="1"/>
    </xf>
    <xf numFmtId="0" fontId="1" fillId="2" borderId="0" xfId="2" applyFill="1" applyBorder="1" applyAlignment="1">
      <alignment vertical="center" wrapText="1"/>
    </xf>
    <xf numFmtId="17" fontId="1" fillId="2" borderId="3" xfId="2" applyNumberFormat="1" applyFill="1" applyBorder="1" applyAlignment="1">
      <alignment horizontal="center"/>
    </xf>
    <xf numFmtId="2" fontId="0" fillId="2" borderId="5" xfId="4" applyNumberFormat="1" applyFont="1" applyFill="1" applyBorder="1" applyAlignment="1">
      <alignment horizontal="center"/>
    </xf>
    <xf numFmtId="0" fontId="6" fillId="2" borderId="0" xfId="2" applyFont="1" applyFill="1" applyBorder="1"/>
    <xf numFmtId="0" fontId="7" fillId="2" borderId="0" xfId="2" applyFont="1" applyFill="1" applyBorder="1"/>
    <xf numFmtId="2" fontId="0" fillId="2" borderId="4" xfId="4" applyNumberFormat="1" applyFont="1" applyFill="1" applyBorder="1" applyAlignment="1">
      <alignment horizontal="center"/>
    </xf>
    <xf numFmtId="165" fontId="7" fillId="2" borderId="0" xfId="2" applyNumberFormat="1" applyFont="1" applyFill="1" applyBorder="1"/>
    <xf numFmtId="2" fontId="0" fillId="2" borderId="0" xfId="4" applyNumberFormat="1" applyFont="1" applyFill="1" applyBorder="1" applyAlignment="1">
      <alignment horizontal="center"/>
    </xf>
    <xf numFmtId="0" fontId="8" fillId="2" borderId="0" xfId="2" applyFont="1" applyFill="1" applyBorder="1"/>
    <xf numFmtId="165" fontId="0" fillId="2" borderId="0" xfId="4" applyNumberFormat="1" applyFont="1" applyFill="1" applyBorder="1" applyAlignment="1">
      <alignment horizontal="center"/>
    </xf>
    <xf numFmtId="1" fontId="1" fillId="2" borderId="0" xfId="2" applyNumberFormat="1" applyFill="1" applyBorder="1"/>
    <xf numFmtId="10" fontId="1" fillId="2" borderId="0" xfId="2" applyNumberFormat="1" applyFill="1" applyBorder="1"/>
    <xf numFmtId="3" fontId="1" fillId="2" borderId="0" xfId="2" applyNumberFormat="1" applyFill="1" applyBorder="1"/>
    <xf numFmtId="17" fontId="1" fillId="2" borderId="0" xfId="2" applyNumberFormat="1" applyFill="1" applyBorder="1" applyAlignment="1">
      <alignment horizontal="center"/>
    </xf>
    <xf numFmtId="0" fontId="1" fillId="2" borderId="0" xfId="2" applyFill="1" applyBorder="1" applyAlignment="1">
      <alignment horizontal="center"/>
    </xf>
    <xf numFmtId="0" fontId="1" fillId="2" borderId="0" xfId="2" applyFill="1"/>
    <xf numFmtId="0" fontId="5" fillId="2" borderId="0" xfId="3" applyFont="1" applyFill="1" applyBorder="1" applyAlignment="1" applyProtection="1">
      <alignment horizontal="center"/>
    </xf>
    <xf numFmtId="165" fontId="1" fillId="2" borderId="4" xfId="2" applyNumberFormat="1" applyFill="1" applyBorder="1" applyAlignment="1">
      <alignment horizontal="center"/>
    </xf>
    <xf numFmtId="0" fontId="6" fillId="2" borderId="0" xfId="2" applyFont="1" applyFill="1"/>
    <xf numFmtId="0" fontId="7" fillId="2" borderId="0" xfId="2" applyFont="1" applyFill="1"/>
    <xf numFmtId="2" fontId="1" fillId="2" borderId="4" xfId="2" applyNumberFormat="1" applyFill="1" applyBorder="1" applyAlignment="1">
      <alignment horizontal="center"/>
    </xf>
    <xf numFmtId="165" fontId="1" fillId="2" borderId="3" xfId="2" applyNumberFormat="1" applyFill="1" applyBorder="1" applyAlignment="1">
      <alignment horizontal="center"/>
    </xf>
    <xf numFmtId="165" fontId="1" fillId="2" borderId="0" xfId="2" applyNumberFormat="1" applyFill="1" applyBorder="1" applyAlignment="1">
      <alignment horizontal="center"/>
    </xf>
    <xf numFmtId="0" fontId="3" fillId="3" borderId="7" xfId="2" applyFont="1" applyFill="1" applyBorder="1" applyAlignment="1">
      <alignment horizontal="center" vertical="center" wrapText="1"/>
    </xf>
    <xf numFmtId="165" fontId="1" fillId="2" borderId="0" xfId="2" applyNumberFormat="1" applyFill="1"/>
    <xf numFmtId="20" fontId="1" fillId="2" borderId="0" xfId="2" applyNumberFormat="1" applyFill="1"/>
    <xf numFmtId="166" fontId="1" fillId="0" borderId="0" xfId="2" applyNumberFormat="1"/>
    <xf numFmtId="167" fontId="0" fillId="2" borderId="0" xfId="1" applyNumberFormat="1" applyFont="1" applyFill="1"/>
    <xf numFmtId="0" fontId="9" fillId="2" borderId="8" xfId="2" applyFont="1" applyFill="1" applyBorder="1"/>
    <xf numFmtId="0" fontId="9" fillId="2" borderId="0" xfId="2" applyFont="1" applyFill="1"/>
    <xf numFmtId="0" fontId="10" fillId="3" borderId="9" xfId="2" applyFont="1" applyFill="1" applyBorder="1"/>
    <xf numFmtId="0" fontId="3" fillId="3" borderId="12" xfId="2" applyFont="1" applyFill="1" applyBorder="1" applyAlignment="1">
      <alignment horizontal="center"/>
    </xf>
    <xf numFmtId="0" fontId="3" fillId="3" borderId="13" xfId="2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17" fontId="1" fillId="2" borderId="14" xfId="2" applyNumberFormat="1" applyFill="1" applyBorder="1" applyAlignment="1">
      <alignment horizontal="center"/>
    </xf>
    <xf numFmtId="165" fontId="1" fillId="2" borderId="15" xfId="2" applyNumberFormat="1" applyFill="1" applyBorder="1" applyAlignment="1">
      <alignment horizontal="center"/>
    </xf>
    <xf numFmtId="165" fontId="1" fillId="2" borderId="16" xfId="2" applyNumberFormat="1" applyFill="1" applyBorder="1" applyAlignment="1">
      <alignment horizontal="center"/>
    </xf>
    <xf numFmtId="17" fontId="1" fillId="2" borderId="17" xfId="2" applyNumberFormat="1" applyFill="1" applyBorder="1" applyAlignment="1">
      <alignment horizontal="center"/>
    </xf>
    <xf numFmtId="165" fontId="1" fillId="2" borderId="18" xfId="2" applyNumberFormat="1" applyFill="1" applyBorder="1" applyAlignment="1">
      <alignment horizontal="center"/>
    </xf>
    <xf numFmtId="165" fontId="1" fillId="2" borderId="19" xfId="2" applyNumberFormat="1" applyFill="1" applyBorder="1" applyAlignment="1">
      <alignment horizontal="center"/>
    </xf>
    <xf numFmtId="1" fontId="1" fillId="2" borderId="0" xfId="2" applyNumberFormat="1" applyFill="1"/>
    <xf numFmtId="0" fontId="3" fillId="3" borderId="12" xfId="2" applyFont="1" applyFill="1" applyBorder="1" applyAlignment="1">
      <alignment horizontal="center" vertical="center" wrapText="1"/>
    </xf>
    <xf numFmtId="17" fontId="1" fillId="2" borderId="18" xfId="2" applyNumberFormat="1" applyFill="1" applyBorder="1" applyAlignment="1">
      <alignment horizontal="center"/>
    </xf>
    <xf numFmtId="2" fontId="1" fillId="2" borderId="18" xfId="2" applyNumberFormat="1" applyFill="1" applyBorder="1" applyAlignment="1">
      <alignment horizontal="center"/>
    </xf>
    <xf numFmtId="2" fontId="1" fillId="2" borderId="0" xfId="2" applyNumberFormat="1" applyFill="1" applyBorder="1" applyAlignment="1">
      <alignment horizontal="center"/>
    </xf>
    <xf numFmtId="2" fontId="1" fillId="2" borderId="5" xfId="2" applyNumberFormat="1" applyFill="1" applyBorder="1" applyAlignment="1">
      <alignment horizontal="center"/>
    </xf>
    <xf numFmtId="2" fontId="1" fillId="2" borderId="20" xfId="2" applyNumberFormat="1" applyFill="1" applyBorder="1" applyAlignment="1">
      <alignment horizontal="center"/>
    </xf>
    <xf numFmtId="2" fontId="1" fillId="2" borderId="3" xfId="2" applyNumberFormat="1" applyFill="1" applyBorder="1" applyAlignment="1">
      <alignment horizontal="center"/>
    </xf>
    <xf numFmtId="2" fontId="1" fillId="2" borderId="19" xfId="2" applyNumberFormat="1" applyFill="1" applyBorder="1" applyAlignment="1">
      <alignment horizontal="center"/>
    </xf>
    <xf numFmtId="2" fontId="1" fillId="2" borderId="21" xfId="2" applyNumberFormat="1" applyFill="1" applyBorder="1" applyAlignment="1">
      <alignment horizontal="center"/>
    </xf>
    <xf numFmtId="168" fontId="0" fillId="2" borderId="0" xfId="4" applyNumberFormat="1" applyFont="1" applyFill="1"/>
    <xf numFmtId="2" fontId="1" fillId="2" borderId="0" xfId="2" applyNumberFormat="1" applyFill="1"/>
    <xf numFmtId="169" fontId="0" fillId="2" borderId="0" xfId="1" applyNumberFormat="1" applyFont="1" applyFill="1"/>
    <xf numFmtId="17" fontId="11" fillId="2" borderId="0" xfId="2" applyNumberFormat="1" applyFont="1" applyFill="1" applyBorder="1" applyAlignment="1">
      <alignment horizontal="center"/>
    </xf>
    <xf numFmtId="165" fontId="11" fillId="2" borderId="0" xfId="2" applyNumberFormat="1" applyFont="1" applyFill="1" applyBorder="1" applyAlignment="1">
      <alignment horizontal="center"/>
    </xf>
    <xf numFmtId="0" fontId="10" fillId="3" borderId="22" xfId="2" applyFont="1" applyFill="1" applyBorder="1"/>
    <xf numFmtId="0" fontId="3" fillId="3" borderId="23" xfId="2" applyFont="1" applyFill="1" applyBorder="1" applyAlignment="1">
      <alignment horizontal="center" vertical="center" wrapText="1"/>
    </xf>
    <xf numFmtId="0" fontId="5" fillId="2" borderId="24" xfId="3" applyFont="1" applyFill="1" applyBorder="1" applyAlignment="1" applyProtection="1">
      <alignment horizontal="center"/>
    </xf>
    <xf numFmtId="17" fontId="1" fillId="2" borderId="5" xfId="2" applyNumberFormat="1" applyFill="1" applyBorder="1" applyAlignment="1">
      <alignment horizontal="center"/>
    </xf>
    <xf numFmtId="165" fontId="1" fillId="2" borderId="5" xfId="2" applyNumberFormat="1" applyFill="1" applyBorder="1" applyAlignment="1">
      <alignment horizontal="center"/>
    </xf>
    <xf numFmtId="0" fontId="3" fillId="3" borderId="26" xfId="2" applyFont="1" applyFill="1" applyBorder="1" applyAlignment="1">
      <alignment horizontal="center" vertical="center"/>
    </xf>
    <xf numFmtId="0" fontId="3" fillId="3" borderId="27" xfId="2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0" fontId="1" fillId="2" borderId="0" xfId="2" applyFont="1" applyFill="1"/>
    <xf numFmtId="17" fontId="1" fillId="2" borderId="3" xfId="2" applyNumberFormat="1" applyFont="1" applyFill="1" applyBorder="1" applyAlignment="1">
      <alignment horizontal="center"/>
    </xf>
    <xf numFmtId="165" fontId="1" fillId="2" borderId="4" xfId="2" applyNumberFormat="1" applyFont="1" applyFill="1" applyBorder="1" applyAlignment="1">
      <alignment horizontal="center"/>
    </xf>
    <xf numFmtId="165" fontId="1" fillId="2" borderId="0" xfId="2" applyNumberFormat="1" applyFont="1" applyFill="1"/>
    <xf numFmtId="165" fontId="7" fillId="2" borderId="0" xfId="2" applyNumberFormat="1" applyFont="1" applyFill="1"/>
    <xf numFmtId="0" fontId="1" fillId="2" borderId="0" xfId="2" applyFont="1" applyFill="1" applyBorder="1"/>
    <xf numFmtId="0" fontId="3" fillId="3" borderId="23" xfId="2" applyFont="1" applyFill="1" applyBorder="1" applyAlignment="1">
      <alignment horizontal="center" vertical="center"/>
    </xf>
    <xf numFmtId="0" fontId="15" fillId="0" borderId="0" xfId="0" applyFont="1"/>
    <xf numFmtId="0" fontId="7" fillId="0" borderId="0" xfId="0" applyFont="1"/>
    <xf numFmtId="0" fontId="16" fillId="0" borderId="0" xfId="0" applyFont="1"/>
    <xf numFmtId="0" fontId="1" fillId="0" borderId="0" xfId="2" applyAlignment="1">
      <alignment horizontal="center"/>
    </xf>
    <xf numFmtId="0" fontId="17" fillId="0" borderId="0" xfId="2" applyFont="1" applyFill="1" applyAlignment="1">
      <alignment horizontal="center"/>
    </xf>
    <xf numFmtId="0" fontId="1" fillId="0" borderId="0" xfId="2"/>
    <xf numFmtId="0" fontId="17" fillId="0" borderId="0" xfId="2" applyFont="1" applyFill="1" applyBorder="1" applyAlignment="1">
      <alignment horizontal="center"/>
    </xf>
    <xf numFmtId="0" fontId="17" fillId="3" borderId="11" xfId="2" applyFont="1" applyFill="1" applyBorder="1" applyAlignment="1">
      <alignment horizontal="center" vertical="center" wrapText="1"/>
    </xf>
    <xf numFmtId="0" fontId="17" fillId="3" borderId="12" xfId="2" applyFont="1" applyFill="1" applyBorder="1" applyAlignment="1">
      <alignment horizontal="center" vertical="center" wrapText="1"/>
    </xf>
    <xf numFmtId="0" fontId="17" fillId="2" borderId="0" xfId="2" applyFont="1" applyFill="1" applyBorder="1"/>
    <xf numFmtId="17" fontId="1" fillId="0" borderId="24" xfId="2" applyNumberFormat="1" applyBorder="1" applyAlignment="1">
      <alignment horizontal="center"/>
    </xf>
    <xf numFmtId="165" fontId="1" fillId="0" borderId="0" xfId="2" applyNumberFormat="1" applyBorder="1" applyAlignment="1">
      <alignment horizontal="center"/>
    </xf>
    <xf numFmtId="0" fontId="1" fillId="0" borderId="0" xfId="2" applyFill="1"/>
    <xf numFmtId="0" fontId="1" fillId="0" borderId="0" xfId="2" applyBorder="1"/>
    <xf numFmtId="17" fontId="1" fillId="0" borderId="0" xfId="2" applyNumberFormat="1" applyAlignment="1">
      <alignment horizontal="center"/>
    </xf>
    <xf numFmtId="0" fontId="1" fillId="0" borderId="0" xfId="2" applyAlignment="1">
      <alignment vertical="center"/>
    </xf>
    <xf numFmtId="0" fontId="3" fillId="3" borderId="26" xfId="2" applyFont="1" applyFill="1" applyBorder="1" applyAlignment="1">
      <alignment horizontal="center" vertical="center" wrapText="1"/>
    </xf>
    <xf numFmtId="0" fontId="3" fillId="3" borderId="11" xfId="2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/>
    </xf>
    <xf numFmtId="0" fontId="1" fillId="2" borderId="0" xfId="2" applyFill="1" applyAlignment="1">
      <alignment horizontal="center" vertical="center"/>
    </xf>
    <xf numFmtId="17" fontId="1" fillId="0" borderId="3" xfId="2" applyNumberFormat="1" applyFill="1" applyBorder="1" applyAlignment="1">
      <alignment horizontal="center"/>
    </xf>
    <xf numFmtId="170" fontId="1" fillId="0" borderId="24" xfId="2" applyNumberFormat="1" applyFill="1" applyBorder="1" applyAlignment="1">
      <alignment horizontal="center"/>
    </xf>
    <xf numFmtId="170" fontId="1" fillId="0" borderId="4" xfId="2" applyNumberFormat="1" applyFill="1" applyBorder="1" applyAlignment="1">
      <alignment horizontal="center"/>
    </xf>
    <xf numFmtId="2" fontId="1" fillId="0" borderId="28" xfId="2" applyNumberFormat="1" applyFill="1" applyBorder="1" applyAlignment="1">
      <alignment horizontal="center"/>
    </xf>
    <xf numFmtId="2" fontId="1" fillId="0" borderId="25" xfId="2" applyNumberFormat="1" applyFill="1" applyBorder="1" applyAlignment="1">
      <alignment horizontal="center"/>
    </xf>
    <xf numFmtId="2" fontId="1" fillId="0" borderId="20" xfId="2" applyNumberFormat="1" applyFill="1" applyBorder="1" applyAlignment="1">
      <alignment horizontal="center"/>
    </xf>
    <xf numFmtId="2" fontId="1" fillId="0" borderId="24" xfId="2" applyNumberFormat="1" applyFill="1" applyBorder="1" applyAlignment="1">
      <alignment horizontal="center"/>
    </xf>
    <xf numFmtId="2" fontId="1" fillId="0" borderId="0" xfId="2" applyNumberFormat="1" applyFill="1" applyBorder="1" applyAlignment="1">
      <alignment horizontal="center"/>
    </xf>
    <xf numFmtId="2" fontId="1" fillId="0" borderId="4" xfId="2" applyNumberFormat="1" applyFill="1" applyBorder="1" applyAlignment="1">
      <alignment horizontal="center"/>
    </xf>
    <xf numFmtId="0" fontId="13" fillId="0" borderId="0" xfId="9"/>
    <xf numFmtId="17" fontId="13" fillId="0" borderId="0" xfId="9" applyNumberFormat="1"/>
    <xf numFmtId="0" fontId="13" fillId="0" borderId="0" xfId="9" applyFont="1"/>
    <xf numFmtId="0" fontId="14" fillId="0" borderId="1" xfId="9" applyFont="1" applyBorder="1" applyAlignment="1">
      <alignment horizontal="center" vertical="center"/>
    </xf>
    <xf numFmtId="165" fontId="0" fillId="0" borderId="0" xfId="1" applyNumberFormat="1" applyFont="1" applyBorder="1" applyAlignment="1">
      <alignment horizontal="center"/>
    </xf>
    <xf numFmtId="165" fontId="13" fillId="0" borderId="0" xfId="1" applyNumberFormat="1" applyFont="1" applyBorder="1" applyAlignment="1">
      <alignment horizontal="center"/>
    </xf>
    <xf numFmtId="0" fontId="20" fillId="0" borderId="0" xfId="9" applyFont="1"/>
    <xf numFmtId="0" fontId="13" fillId="0" borderId="0" xfId="9" applyAlignment="1">
      <alignment horizontal="center"/>
    </xf>
    <xf numFmtId="0" fontId="14" fillId="0" borderId="5" xfId="9" applyFont="1" applyBorder="1" applyAlignment="1">
      <alignment horizontal="center" vertical="center"/>
    </xf>
    <xf numFmtId="17" fontId="13" fillId="0" borderId="28" xfId="9" applyNumberFormat="1" applyBorder="1" applyAlignment="1">
      <alignment horizontal="center"/>
    </xf>
    <xf numFmtId="165" fontId="0" fillId="0" borderId="5" xfId="10" applyNumberFormat="1" applyFont="1" applyBorder="1" applyAlignment="1">
      <alignment horizontal="center"/>
    </xf>
    <xf numFmtId="17" fontId="13" fillId="0" borderId="24" xfId="9" applyNumberFormat="1" applyBorder="1" applyAlignment="1">
      <alignment horizontal="center"/>
    </xf>
    <xf numFmtId="165" fontId="0" fillId="0" borderId="3" xfId="10" applyNumberFormat="1" applyFont="1" applyBorder="1" applyAlignment="1">
      <alignment horizontal="center"/>
    </xf>
    <xf numFmtId="0" fontId="0" fillId="0" borderId="0" xfId="0" applyBorder="1"/>
    <xf numFmtId="164" fontId="0" fillId="0" borderId="0" xfId="0" applyNumberFormat="1"/>
    <xf numFmtId="0" fontId="17" fillId="4" borderId="2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/>
    </xf>
    <xf numFmtId="0" fontId="17" fillId="4" borderId="1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 wrapText="1"/>
    </xf>
    <xf numFmtId="17" fontId="1" fillId="0" borderId="24" xfId="0" applyNumberFormat="1" applyFont="1" applyBorder="1" applyAlignment="1">
      <alignment horizontal="center"/>
    </xf>
    <xf numFmtId="164" fontId="1" fillId="0" borderId="24" xfId="7" applyNumberFormat="1" applyFont="1" applyBorder="1"/>
    <xf numFmtId="164" fontId="1" fillId="0" borderId="0" xfId="7" applyNumberFormat="1" applyFont="1" applyBorder="1"/>
    <xf numFmtId="165" fontId="1" fillId="0" borderId="4" xfId="8" applyNumberFormat="1" applyFont="1" applyFill="1" applyBorder="1"/>
    <xf numFmtId="165" fontId="1" fillId="0" borderId="4" xfId="8" applyNumberFormat="1" applyFont="1" applyFill="1" applyBorder="1" applyAlignment="1">
      <alignment horizontal="center"/>
    </xf>
    <xf numFmtId="0" fontId="17" fillId="3" borderId="10" xfId="2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17" fillId="3" borderId="1" xfId="2" applyFont="1" applyFill="1" applyBorder="1" applyAlignment="1">
      <alignment horizontal="center"/>
    </xf>
    <xf numFmtId="0" fontId="17" fillId="3" borderId="2" xfId="2" applyFont="1" applyFill="1" applyBorder="1" applyAlignment="1">
      <alignment horizontal="center"/>
    </xf>
    <xf numFmtId="17" fontId="1" fillId="0" borderId="5" xfId="9" applyNumberFormat="1" applyFont="1" applyBorder="1" applyAlignment="1">
      <alignment horizontal="center"/>
    </xf>
    <xf numFmtId="165" fontId="1" fillId="0" borderId="24" xfId="10" applyNumberFormat="1" applyFont="1" applyBorder="1" applyAlignment="1">
      <alignment horizontal="center"/>
    </xf>
    <xf numFmtId="165" fontId="1" fillId="0" borderId="0" xfId="10" applyNumberFormat="1" applyFont="1" applyBorder="1" applyAlignment="1">
      <alignment horizontal="center"/>
    </xf>
    <xf numFmtId="17" fontId="1" fillId="0" borderId="3" xfId="9" applyNumberFormat="1" applyFont="1" applyBorder="1" applyAlignment="1">
      <alignment horizontal="center"/>
    </xf>
    <xf numFmtId="0" fontId="14" fillId="0" borderId="20" xfId="9" applyFont="1" applyBorder="1" applyAlignment="1">
      <alignment horizontal="center" vertical="center" wrapText="1"/>
    </xf>
    <xf numFmtId="0" fontId="14" fillId="0" borderId="25" xfId="9" applyFont="1" applyBorder="1" applyAlignment="1">
      <alignment horizontal="center" vertical="center" wrapText="1"/>
    </xf>
    <xf numFmtId="0" fontId="14" fillId="0" borderId="5" xfId="9" applyFont="1" applyBorder="1" applyAlignment="1">
      <alignment horizontal="center" vertical="center" wrapText="1"/>
    </xf>
    <xf numFmtId="2" fontId="0" fillId="0" borderId="0" xfId="9" applyNumberFormat="1" applyFont="1"/>
    <xf numFmtId="0" fontId="0" fillId="0" borderId="0" xfId="9" applyFont="1"/>
    <xf numFmtId="0" fontId="16" fillId="0" borderId="2" xfId="9" applyFont="1" applyBorder="1" applyAlignment="1">
      <alignment horizontal="center" vertical="center" wrapText="1"/>
    </xf>
    <xf numFmtId="165" fontId="1" fillId="0" borderId="24" xfId="1" applyNumberFormat="1" applyFont="1" applyBorder="1" applyAlignment="1">
      <alignment horizontal="center"/>
    </xf>
    <xf numFmtId="165" fontId="1" fillId="0" borderId="0" xfId="1" applyNumberFormat="1" applyFont="1" applyBorder="1" applyAlignment="1">
      <alignment horizontal="center"/>
    </xf>
    <xf numFmtId="165" fontId="1" fillId="0" borderId="4" xfId="1" applyNumberFormat="1" applyFont="1" applyBorder="1" applyAlignment="1">
      <alignment horizontal="center"/>
    </xf>
    <xf numFmtId="0" fontId="16" fillId="0" borderId="23" xfId="0" applyFont="1" applyBorder="1" applyAlignment="1">
      <alignment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69" fontId="1" fillId="0" borderId="0" xfId="11" applyNumberFormat="1" applyFont="1" applyBorder="1" applyAlignment="1"/>
    <xf numFmtId="169" fontId="1" fillId="0" borderId="0" xfId="0" applyNumberFormat="1" applyFont="1" applyBorder="1" applyAlignment="1"/>
    <xf numFmtId="169" fontId="1" fillId="0" borderId="4" xfId="0" applyNumberFormat="1" applyFont="1" applyBorder="1" applyAlignment="1"/>
    <xf numFmtId="0" fontId="22" fillId="0" borderId="1" xfId="0" applyFont="1" applyBorder="1" applyAlignment="1">
      <alignment horizontal="center"/>
    </xf>
    <xf numFmtId="169" fontId="1" fillId="0" borderId="0" xfId="11" applyNumberFormat="1" applyFont="1" applyBorder="1"/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17" fontId="1" fillId="0" borderId="3" xfId="0" applyNumberFormat="1" applyFont="1" applyBorder="1"/>
    <xf numFmtId="171" fontId="1" fillId="0" borderId="0" xfId="0" applyNumberFormat="1" applyFont="1" applyBorder="1" applyAlignment="1">
      <alignment horizontal="center"/>
    </xf>
    <xf numFmtId="171" fontId="1" fillId="0" borderId="4" xfId="0" applyNumberFormat="1" applyFont="1" applyBorder="1" applyAlignment="1">
      <alignment horizontal="center"/>
    </xf>
    <xf numFmtId="17" fontId="1" fillId="0" borderId="0" xfId="0" applyNumberFormat="1" applyFont="1" applyBorder="1"/>
    <xf numFmtId="0" fontId="1" fillId="0" borderId="0" xfId="0" applyFont="1"/>
    <xf numFmtId="0" fontId="3" fillId="3" borderId="0" xfId="2" applyFont="1" applyFill="1" applyBorder="1" applyAlignment="1">
      <alignment horizontal="center"/>
    </xf>
    <xf numFmtId="0" fontId="3" fillId="3" borderId="6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0" fontId="6" fillId="2" borderId="0" xfId="2" applyFont="1" applyFill="1" applyAlignment="1">
      <alignment horizont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12" xfId="2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center"/>
    </xf>
    <xf numFmtId="0" fontId="1" fillId="2" borderId="0" xfId="2" applyFont="1" applyFill="1" applyAlignment="1">
      <alignment horizontal="center" vertical="center" wrapText="1"/>
    </xf>
    <xf numFmtId="0" fontId="17" fillId="4" borderId="5" xfId="5" applyFont="1" applyFill="1" applyBorder="1" applyAlignment="1">
      <alignment horizontal="center" vertical="center" wrapText="1"/>
    </xf>
    <xf numFmtId="0" fontId="17" fillId="4" borderId="6" xfId="5" applyFont="1" applyFill="1" applyBorder="1" applyAlignment="1">
      <alignment horizontal="center" vertical="center" wrapText="1"/>
    </xf>
    <xf numFmtId="0" fontId="16" fillId="0" borderId="23" xfId="5" applyFont="1" applyBorder="1" applyAlignment="1">
      <alignment horizontal="center"/>
    </xf>
    <xf numFmtId="0" fontId="16" fillId="0" borderId="13" xfId="5" applyFont="1" applyBorder="1" applyAlignment="1">
      <alignment horizontal="center"/>
    </xf>
    <xf numFmtId="0" fontId="16" fillId="0" borderId="2" xfId="5" applyFont="1" applyBorder="1" applyAlignment="1">
      <alignment horizontal="center"/>
    </xf>
    <xf numFmtId="0" fontId="6" fillId="2" borderId="0" xfId="0" applyFont="1" applyFill="1" applyAlignment="1">
      <alignment horizontal="left"/>
    </xf>
    <xf numFmtId="0" fontId="17" fillId="3" borderId="5" xfId="2" applyFont="1" applyFill="1" applyBorder="1" applyAlignment="1">
      <alignment horizontal="center" vertical="center" wrapText="1"/>
    </xf>
    <xf numFmtId="0" fontId="17" fillId="3" borderId="6" xfId="2" applyFont="1" applyFill="1" applyBorder="1" applyAlignment="1">
      <alignment horizontal="center" vertical="center" wrapText="1"/>
    </xf>
    <xf numFmtId="0" fontId="17" fillId="0" borderId="13" xfId="2" applyFont="1" applyFill="1" applyBorder="1" applyAlignment="1">
      <alignment horizontal="center"/>
    </xf>
    <xf numFmtId="0" fontId="17" fillId="0" borderId="2" xfId="2" applyFont="1" applyFill="1" applyBorder="1" applyAlignment="1">
      <alignment horizontal="center"/>
    </xf>
    <xf numFmtId="0" fontId="19" fillId="2" borderId="0" xfId="2" applyFont="1" applyFill="1" applyAlignment="1">
      <alignment horizontal="center"/>
    </xf>
    <xf numFmtId="0" fontId="3" fillId="3" borderId="5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 wrapText="1"/>
    </xf>
    <xf numFmtId="0" fontId="3" fillId="3" borderId="28" xfId="2" applyFont="1" applyFill="1" applyBorder="1" applyAlignment="1">
      <alignment horizontal="center" vertical="center" wrapText="1"/>
    </xf>
    <xf numFmtId="0" fontId="3" fillId="3" borderId="25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16" fillId="0" borderId="0" xfId="9" applyFont="1" applyBorder="1" applyAlignment="1">
      <alignment horizontal="center" vertical="center"/>
    </xf>
    <xf numFmtId="0" fontId="16" fillId="0" borderId="8" xfId="9" applyFont="1" applyBorder="1" applyAlignment="1">
      <alignment horizontal="center" vertical="center"/>
    </xf>
    <xf numFmtId="0" fontId="16" fillId="0" borderId="23" xfId="9" applyFont="1" applyBorder="1" applyAlignment="1">
      <alignment horizontal="center"/>
    </xf>
    <xf numFmtId="0" fontId="16" fillId="0" borderId="13" xfId="9" applyFont="1" applyBorder="1" applyAlignment="1">
      <alignment horizontal="center"/>
    </xf>
    <xf numFmtId="0" fontId="16" fillId="0" borderId="2" xfId="9" applyFont="1" applyBorder="1" applyAlignment="1">
      <alignment horizontal="center"/>
    </xf>
    <xf numFmtId="0" fontId="14" fillId="0" borderId="8" xfId="9" applyFont="1" applyBorder="1" applyAlignment="1">
      <alignment horizontal="center"/>
    </xf>
    <xf numFmtId="17" fontId="16" fillId="0" borderId="4" xfId="9" applyNumberFormat="1" applyFont="1" applyBorder="1" applyAlignment="1">
      <alignment horizontal="center" vertical="center"/>
    </xf>
    <xf numFmtId="17" fontId="16" fillId="0" borderId="7" xfId="9" applyNumberFormat="1" applyFont="1" applyBorder="1" applyAlignment="1">
      <alignment horizontal="center" vertical="center"/>
    </xf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2" fontId="1" fillId="2" borderId="4" xfId="11" applyNumberFormat="1" applyFont="1" applyFill="1" applyBorder="1" applyAlignment="1">
      <alignment horizontal="center" vertical="center"/>
    </xf>
    <xf numFmtId="165" fontId="0" fillId="2" borderId="4" xfId="4" applyNumberFormat="1" applyFont="1" applyFill="1" applyBorder="1" applyAlignment="1">
      <alignment horizontal="center"/>
    </xf>
    <xf numFmtId="2" fontId="1" fillId="2" borderId="4" xfId="11" applyNumberFormat="1" applyFont="1" applyFill="1" applyBorder="1" applyAlignment="1">
      <alignment horizontal="center"/>
    </xf>
    <xf numFmtId="0" fontId="3" fillId="3" borderId="0" xfId="2" applyFont="1" applyFill="1" applyBorder="1" applyAlignment="1">
      <alignment horizontal="center" vertical="center"/>
    </xf>
    <xf numFmtId="0" fontId="3" fillId="3" borderId="23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</cellXfs>
  <cellStyles count="12">
    <cellStyle name="Hipervínculo" xfId="3" builtinId="8"/>
    <cellStyle name="Millares" xfId="11" builtinId="3"/>
    <cellStyle name="Millares 14 2 2" xfId="10"/>
    <cellStyle name="Millares 2" xfId="1"/>
    <cellStyle name="Normal" xfId="0" builtinId="0"/>
    <cellStyle name="Normal 10 2 2 2 2 2 2" xfId="9"/>
    <cellStyle name="Normal 2" xfId="2"/>
    <cellStyle name="Normal 4" xfId="8"/>
    <cellStyle name="Normal 5 2" xfId="5"/>
    <cellStyle name="Normal 7" xfId="7"/>
    <cellStyle name="Porcentaje 2" xfId="4"/>
    <cellStyle name="Porcentual 2" xfId="6"/>
  </cellStyles>
  <dxfs count="0"/>
  <tableStyles count="0" defaultTableStyle="TableStyleMedium2" defaultPivotStyle="PivotStyleLight16"/>
  <colors>
    <mruColors>
      <color rgb="FFB6B97D"/>
      <color rgb="FF7F7F7F"/>
      <color rgb="FFFFE5E5"/>
      <color rgb="FFE46C0A"/>
      <color rgb="FFE7B200"/>
      <color rgb="FF9E0000"/>
      <color rgb="FF4923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63423236167113E-2"/>
          <c:y val="8.6993778809203032E-2"/>
          <c:w val="0.84566585038624265"/>
          <c:h val="0.72038415237912745"/>
        </c:manualLayout>
      </c:layout>
      <c:lineChart>
        <c:grouping val="standard"/>
        <c:varyColors val="0"/>
        <c:ser>
          <c:idx val="0"/>
          <c:order val="0"/>
          <c:tx>
            <c:strRef>
              <c:f>'Gráfico 1.'!$B$2</c:f>
              <c:strCache>
                <c:ptCount val="1"/>
                <c:pt idx="0">
                  <c:v>Nivel real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1.'!$A$3:$A$499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1.'!$B$3:$B$499</c:f>
              <c:numCache>
                <c:formatCode>0.00</c:formatCode>
                <c:ptCount val="497"/>
                <c:pt idx="0">
                  <c:v>206.35848465805518</c:v>
                </c:pt>
                <c:pt idx="1">
                  <c:v>205.46758607504864</c:v>
                </c:pt>
                <c:pt idx="2">
                  <c:v>200.63406090804807</c:v>
                </c:pt>
                <c:pt idx="3">
                  <c:v>195.63559502044333</c:v>
                </c:pt>
                <c:pt idx="4">
                  <c:v>194.49125910594742</c:v>
                </c:pt>
                <c:pt idx="5">
                  <c:v>190.55050806577742</c:v>
                </c:pt>
                <c:pt idx="6">
                  <c:v>188.72443632629773</c:v>
                </c:pt>
                <c:pt idx="7">
                  <c:v>188.17288540082467</c:v>
                </c:pt>
                <c:pt idx="8">
                  <c:v>190.191512935893</c:v>
                </c:pt>
                <c:pt idx="9">
                  <c:v>193.00289625543689</c:v>
                </c:pt>
                <c:pt idx="10">
                  <c:v>190.09061596422089</c:v>
                </c:pt>
                <c:pt idx="11">
                  <c:v>190.74625915135283</c:v>
                </c:pt>
                <c:pt idx="12">
                  <c:v>188.90282668655692</c:v>
                </c:pt>
                <c:pt idx="13">
                  <c:v>188.17200713837781</c:v>
                </c:pt>
                <c:pt idx="14">
                  <c:v>177.03098504034142</c:v>
                </c:pt>
                <c:pt idx="15">
                  <c:v>174.27227308264128</c:v>
                </c:pt>
                <c:pt idx="16">
                  <c:v>174.00698447405674</c:v>
                </c:pt>
                <c:pt idx="17">
                  <c:v>173.12060184408125</c:v>
                </c:pt>
                <c:pt idx="18">
                  <c:v>171.62388777692016</c:v>
                </c:pt>
                <c:pt idx="19">
                  <c:v>170.96188704249076</c:v>
                </c:pt>
                <c:pt idx="20">
                  <c:v>169.27999130609987</c:v>
                </c:pt>
                <c:pt idx="21">
                  <c:v>169.0736642934329</c:v>
                </c:pt>
                <c:pt idx="22">
                  <c:v>170.41622430470522</c:v>
                </c:pt>
                <c:pt idx="23">
                  <c:v>170.88974414000867</c:v>
                </c:pt>
                <c:pt idx="24">
                  <c:v>171.91268121770298</c:v>
                </c:pt>
                <c:pt idx="25">
                  <c:v>170.04416322503479</c:v>
                </c:pt>
                <c:pt idx="26">
                  <c:v>166.32294208714504</c:v>
                </c:pt>
                <c:pt idx="27">
                  <c:v>164.20782512393933</c:v>
                </c:pt>
                <c:pt idx="28">
                  <c:v>164.04721421551798</c:v>
                </c:pt>
                <c:pt idx="29">
                  <c:v>163.94646081851823</c:v>
                </c:pt>
                <c:pt idx="30">
                  <c:v>164.67846491138928</c:v>
                </c:pt>
                <c:pt idx="31">
                  <c:v>163.47574166473188</c:v>
                </c:pt>
                <c:pt idx="32">
                  <c:v>163.55099017172265</c:v>
                </c:pt>
                <c:pt idx="33">
                  <c:v>164.91555642653745</c:v>
                </c:pt>
                <c:pt idx="34">
                  <c:v>165.9694962169842</c:v>
                </c:pt>
                <c:pt idx="35">
                  <c:v>169.65282865412274</c:v>
                </c:pt>
                <c:pt idx="36">
                  <c:v>170.14839258198606</c:v>
                </c:pt>
                <c:pt idx="37">
                  <c:v>166.83091767782841</c:v>
                </c:pt>
                <c:pt idx="38">
                  <c:v>166.52735214578533</c:v>
                </c:pt>
                <c:pt idx="39">
                  <c:v>165.4342869934861</c:v>
                </c:pt>
                <c:pt idx="40">
                  <c:v>166.41426943473073</c:v>
                </c:pt>
                <c:pt idx="41">
                  <c:v>165.93844571010294</c:v>
                </c:pt>
                <c:pt idx="42">
                  <c:v>166.41101287037003</c:v>
                </c:pt>
                <c:pt idx="43">
                  <c:v>166.72691447917336</c:v>
                </c:pt>
                <c:pt idx="44">
                  <c:v>167.35006452296534</c:v>
                </c:pt>
                <c:pt idx="45">
                  <c:v>168.19032547265886</c:v>
                </c:pt>
                <c:pt idx="46">
                  <c:v>166.84441597347345</c:v>
                </c:pt>
                <c:pt idx="47">
                  <c:v>169.91655690974724</c:v>
                </c:pt>
                <c:pt idx="48">
                  <c:v>171.00950807797665</c:v>
                </c:pt>
                <c:pt idx="49">
                  <c:v>169.44675130942113</c:v>
                </c:pt>
                <c:pt idx="50">
                  <c:v>169.21315053777693</c:v>
                </c:pt>
                <c:pt idx="51">
                  <c:v>167.6271167875484</c:v>
                </c:pt>
                <c:pt idx="52">
                  <c:v>166.64245717236813</c:v>
                </c:pt>
                <c:pt idx="53">
                  <c:v>168.65401225223999</c:v>
                </c:pt>
                <c:pt idx="54">
                  <c:v>168.45426785837896</c:v>
                </c:pt>
                <c:pt idx="55">
                  <c:v>166.92334885400004</c:v>
                </c:pt>
                <c:pt idx="56">
                  <c:v>167.21863305388877</c:v>
                </c:pt>
                <c:pt idx="57">
                  <c:v>167.97113401991874</c:v>
                </c:pt>
                <c:pt idx="58">
                  <c:v>169.39003561664757</c:v>
                </c:pt>
                <c:pt idx="59">
                  <c:v>172.65808602526849</c:v>
                </c:pt>
                <c:pt idx="60">
                  <c:v>174.82894149161194</c:v>
                </c:pt>
                <c:pt idx="61">
                  <c:v>174.10101090223969</c:v>
                </c:pt>
                <c:pt idx="62">
                  <c:v>173.80984966892927</c:v>
                </c:pt>
                <c:pt idx="63">
                  <c:v>174.94293952181985</c:v>
                </c:pt>
                <c:pt idx="64">
                  <c:v>174.8103133311262</c:v>
                </c:pt>
                <c:pt idx="65">
                  <c:v>174.39567506765133</c:v>
                </c:pt>
                <c:pt idx="66">
                  <c:v>177.2369822656191</c:v>
                </c:pt>
                <c:pt idx="67">
                  <c:v>177.71842033130807</c:v>
                </c:pt>
                <c:pt idx="68">
                  <c:v>181.80613568770565</c:v>
                </c:pt>
                <c:pt idx="69">
                  <c:v>183.70792295265161</c:v>
                </c:pt>
                <c:pt idx="70">
                  <c:v>187.7270236013988</c:v>
                </c:pt>
                <c:pt idx="71">
                  <c:v>191.26057287760645</c:v>
                </c:pt>
                <c:pt idx="72">
                  <c:v>195.61092679979413</c:v>
                </c:pt>
                <c:pt idx="73">
                  <c:v>195.56007412760314</c:v>
                </c:pt>
                <c:pt idx="74">
                  <c:v>192.65401395902285</c:v>
                </c:pt>
                <c:pt idx="75">
                  <c:v>192.43128838471344</c:v>
                </c:pt>
                <c:pt idx="76">
                  <c:v>196.53324116506013</c:v>
                </c:pt>
                <c:pt idx="77">
                  <c:v>198.10755455174922</c:v>
                </c:pt>
                <c:pt idx="78">
                  <c:v>201.64956139317039</c:v>
                </c:pt>
                <c:pt idx="79">
                  <c:v>201.03385233696309</c:v>
                </c:pt>
                <c:pt idx="80">
                  <c:v>201.90047510963231</c:v>
                </c:pt>
                <c:pt idx="81">
                  <c:v>205.68364712499601</c:v>
                </c:pt>
                <c:pt idx="82">
                  <c:v>208.94497180382015</c:v>
                </c:pt>
                <c:pt idx="83">
                  <c:v>213.58863765170528</c:v>
                </c:pt>
                <c:pt idx="84">
                  <c:v>220.55014934390638</c:v>
                </c:pt>
                <c:pt idx="85">
                  <c:v>220.86129105310926</c:v>
                </c:pt>
                <c:pt idx="86">
                  <c:v>221.38560335534319</c:v>
                </c:pt>
                <c:pt idx="87">
                  <c:v>222.93319890753256</c:v>
                </c:pt>
                <c:pt idx="88">
                  <c:v>223.74000113669231</c:v>
                </c:pt>
                <c:pt idx="89">
                  <c:v>223.94061989598313</c:v>
                </c:pt>
                <c:pt idx="90">
                  <c:v>230.20404915503985</c:v>
                </c:pt>
                <c:pt idx="91">
                  <c:v>230.01343346377482</c:v>
                </c:pt>
                <c:pt idx="92">
                  <c:v>232.77162007947268</c:v>
                </c:pt>
                <c:pt idx="93">
                  <c:v>232.02316456645048</c:v>
                </c:pt>
                <c:pt idx="94">
                  <c:v>236.5849568087059</c:v>
                </c:pt>
                <c:pt idx="95">
                  <c:v>240.86721029242202</c:v>
                </c:pt>
                <c:pt idx="96">
                  <c:v>245.27684350732676</c:v>
                </c:pt>
                <c:pt idx="97">
                  <c:v>242.34453705485996</c:v>
                </c:pt>
                <c:pt idx="98">
                  <c:v>248.91253787502976</c:v>
                </c:pt>
                <c:pt idx="99">
                  <c:v>250.40212822345822</c:v>
                </c:pt>
                <c:pt idx="100">
                  <c:v>254.35407486515228</c:v>
                </c:pt>
                <c:pt idx="101">
                  <c:v>253.52773725136959</c:v>
                </c:pt>
                <c:pt idx="102">
                  <c:v>257.8457903079883</c:v>
                </c:pt>
                <c:pt idx="103">
                  <c:v>259.79465310557958</c:v>
                </c:pt>
                <c:pt idx="104">
                  <c:v>262.41593479953701</c:v>
                </c:pt>
                <c:pt idx="105">
                  <c:v>266.33091772473654</c:v>
                </c:pt>
                <c:pt idx="106">
                  <c:v>270.9981170315076</c:v>
                </c:pt>
                <c:pt idx="107">
                  <c:v>277.7490006370939</c:v>
                </c:pt>
                <c:pt idx="108">
                  <c:v>279.37664460413714</c:v>
                </c:pt>
                <c:pt idx="109">
                  <c:v>280.0861837579024</c:v>
                </c:pt>
                <c:pt idx="110">
                  <c:v>278.33540219291956</c:v>
                </c:pt>
                <c:pt idx="111">
                  <c:v>277.26919693204837</c:v>
                </c:pt>
                <c:pt idx="112">
                  <c:v>282.3420961423414</c:v>
                </c:pt>
                <c:pt idx="113">
                  <c:v>281.09737555310096</c:v>
                </c:pt>
                <c:pt idx="114">
                  <c:v>287.36971888646383</c:v>
                </c:pt>
                <c:pt idx="115">
                  <c:v>286.52420326110939</c:v>
                </c:pt>
                <c:pt idx="116">
                  <c:v>290.03627780671582</c:v>
                </c:pt>
                <c:pt idx="117">
                  <c:v>296.04400118137215</c:v>
                </c:pt>
                <c:pt idx="118">
                  <c:v>300.03852377532274</c:v>
                </c:pt>
                <c:pt idx="119">
                  <c:v>308.02092950792866</c:v>
                </c:pt>
                <c:pt idx="120">
                  <c:v>309.57523853866621</c:v>
                </c:pt>
                <c:pt idx="121">
                  <c:v>314.28019836605654</c:v>
                </c:pt>
                <c:pt idx="122">
                  <c:v>315.18223113715555</c:v>
                </c:pt>
                <c:pt idx="123">
                  <c:v>312.94796861448799</c:v>
                </c:pt>
                <c:pt idx="124">
                  <c:v>313.7265139658785</c:v>
                </c:pt>
                <c:pt idx="125">
                  <c:v>313.4493936940749</c:v>
                </c:pt>
                <c:pt idx="126">
                  <c:v>318.4646096374276</c:v>
                </c:pt>
                <c:pt idx="127">
                  <c:v>316.67270611401278</c:v>
                </c:pt>
                <c:pt idx="128">
                  <c:v>317.06697441604194</c:v>
                </c:pt>
                <c:pt idx="129">
                  <c:v>316.76335177685979</c:v>
                </c:pt>
                <c:pt idx="130">
                  <c:v>322.91458600057797</c:v>
                </c:pt>
                <c:pt idx="131">
                  <c:v>328.34803542193907</c:v>
                </c:pt>
                <c:pt idx="132">
                  <c:v>327.39507196995106</c:v>
                </c:pt>
                <c:pt idx="133">
                  <c:v>330.88617450360681</c:v>
                </c:pt>
                <c:pt idx="134">
                  <c:v>330.07325476887115</c:v>
                </c:pt>
                <c:pt idx="135">
                  <c:v>329.34469580664569</c:v>
                </c:pt>
                <c:pt idx="136">
                  <c:v>332.32046341726885</c:v>
                </c:pt>
                <c:pt idx="137">
                  <c:v>328.10152635699825</c:v>
                </c:pt>
                <c:pt idx="138">
                  <c:v>337.76241975047526</c:v>
                </c:pt>
                <c:pt idx="139">
                  <c:v>341.61446422096077</c:v>
                </c:pt>
                <c:pt idx="140">
                  <c:v>345.41284182869867</c:v>
                </c:pt>
                <c:pt idx="141">
                  <c:v>350.23005604036712</c:v>
                </c:pt>
                <c:pt idx="142">
                  <c:v>356.75093610718784</c:v>
                </c:pt>
                <c:pt idx="143">
                  <c:v>361.82870202003119</c:v>
                </c:pt>
                <c:pt idx="144">
                  <c:v>366.43454860521797</c:v>
                </c:pt>
                <c:pt idx="145">
                  <c:v>370.87903336635571</c:v>
                </c:pt>
                <c:pt idx="146">
                  <c:v>375.37060156853528</c:v>
                </c:pt>
                <c:pt idx="147">
                  <c:v>382.02990074114837</c:v>
                </c:pt>
                <c:pt idx="148">
                  <c:v>383.5604923872902</c:v>
                </c:pt>
                <c:pt idx="149">
                  <c:v>385.04024338561743</c:v>
                </c:pt>
                <c:pt idx="150">
                  <c:v>392.85806079527327</c:v>
                </c:pt>
                <c:pt idx="151">
                  <c:v>394.13988050085027</c:v>
                </c:pt>
                <c:pt idx="152">
                  <c:v>404.08356222529022</c:v>
                </c:pt>
                <c:pt idx="153">
                  <c:v>410.64718754825486</c:v>
                </c:pt>
                <c:pt idx="154">
                  <c:v>412.88252378546696</c:v>
                </c:pt>
                <c:pt idx="155">
                  <c:v>425.14494404025709</c:v>
                </c:pt>
                <c:pt idx="156">
                  <c:v>427.82399326986348</c:v>
                </c:pt>
                <c:pt idx="157">
                  <c:v>424.29014936096206</c:v>
                </c:pt>
                <c:pt idx="158">
                  <c:v>427.80279352791911</c:v>
                </c:pt>
                <c:pt idx="159">
                  <c:v>432.24977193527252</c:v>
                </c:pt>
                <c:pt idx="160">
                  <c:v>433.91827546506249</c:v>
                </c:pt>
                <c:pt idx="161">
                  <c:v>435.55477237349214</c:v>
                </c:pt>
                <c:pt idx="162">
                  <c:v>445.84484901793837</c:v>
                </c:pt>
                <c:pt idx="163">
                  <c:v>446.70814781936963</c:v>
                </c:pt>
                <c:pt idx="164">
                  <c:v>451.02556450275836</c:v>
                </c:pt>
                <c:pt idx="165">
                  <c:v>462.36364476484044</c:v>
                </c:pt>
                <c:pt idx="166">
                  <c:v>465.19871363288564</c:v>
                </c:pt>
                <c:pt idx="167">
                  <c:v>467.71871670661653</c:v>
                </c:pt>
                <c:pt idx="168">
                  <c:v>478.1280780255687</c:v>
                </c:pt>
                <c:pt idx="169">
                  <c:v>477.64217342536034</c:v>
                </c:pt>
                <c:pt idx="170">
                  <c:v>480.93250760168479</c:v>
                </c:pt>
                <c:pt idx="171">
                  <c:v>488.44733937716205</c:v>
                </c:pt>
                <c:pt idx="172">
                  <c:v>494.2965095398464</c:v>
                </c:pt>
                <c:pt idx="173">
                  <c:v>501.5868899904026</c:v>
                </c:pt>
                <c:pt idx="174">
                  <c:v>505.80732654024496</c:v>
                </c:pt>
                <c:pt idx="175">
                  <c:v>509.45598028526325</c:v>
                </c:pt>
                <c:pt idx="176">
                  <c:v>517.3774741538914</c:v>
                </c:pt>
                <c:pt idx="177">
                  <c:v>520.11571778658595</c:v>
                </c:pt>
                <c:pt idx="178">
                  <c:v>527.5945532623615</c:v>
                </c:pt>
                <c:pt idx="179">
                  <c:v>534.87137966400314</c:v>
                </c:pt>
                <c:pt idx="180">
                  <c:v>535.97676959995624</c:v>
                </c:pt>
                <c:pt idx="181">
                  <c:v>534.46128839296205</c:v>
                </c:pt>
                <c:pt idx="182">
                  <c:v>545.19167655514138</c:v>
                </c:pt>
                <c:pt idx="183">
                  <c:v>548.423066196317</c:v>
                </c:pt>
                <c:pt idx="184">
                  <c:v>551.0276607287899</c:v>
                </c:pt>
                <c:pt idx="185">
                  <c:v>548.89770841921347</c:v>
                </c:pt>
                <c:pt idx="186">
                  <c:v>549.203116992785</c:v>
                </c:pt>
                <c:pt idx="187">
                  <c:v>550.40074684832689</c:v>
                </c:pt>
                <c:pt idx="188">
                  <c:v>558.42734927839035</c:v>
                </c:pt>
                <c:pt idx="189">
                  <c:v>559.81374361873338</c:v>
                </c:pt>
                <c:pt idx="190">
                  <c:v>566.54580741522727</c:v>
                </c:pt>
                <c:pt idx="191">
                  <c:v>582.89066063365635</c:v>
                </c:pt>
                <c:pt idx="192">
                  <c:v>583.48355620085135</c:v>
                </c:pt>
                <c:pt idx="193">
                  <c:v>591.08534209783852</c:v>
                </c:pt>
                <c:pt idx="194">
                  <c:v>597.33049856550724</c:v>
                </c:pt>
                <c:pt idx="195">
                  <c:v>601.67757896539683</c:v>
                </c:pt>
                <c:pt idx="196">
                  <c:v>602.67401231995279</c:v>
                </c:pt>
                <c:pt idx="197">
                  <c:v>602.25102312599779</c:v>
                </c:pt>
                <c:pt idx="198">
                  <c:v>605.14926515841898</c:v>
                </c:pt>
                <c:pt idx="199">
                  <c:v>616.02144200241605</c:v>
                </c:pt>
                <c:pt idx="200">
                  <c:v>630.01033781668718</c:v>
                </c:pt>
                <c:pt idx="201">
                  <c:v>627.2665436751671</c:v>
                </c:pt>
                <c:pt idx="202">
                  <c:v>629.09924523594589</c:v>
                </c:pt>
                <c:pt idx="203">
                  <c:v>634.81102766416393</c:v>
                </c:pt>
                <c:pt idx="204">
                  <c:v>635.03253438991283</c:v>
                </c:pt>
                <c:pt idx="205">
                  <c:v>633.16450977294426</c:v>
                </c:pt>
                <c:pt idx="206">
                  <c:v>638.05273490973093</c:v>
                </c:pt>
                <c:pt idx="207">
                  <c:v>634.34149876894082</c:v>
                </c:pt>
                <c:pt idx="208">
                  <c:v>637.74458979203382</c:v>
                </c:pt>
                <c:pt idx="209">
                  <c:v>637.8256041557197</c:v>
                </c:pt>
                <c:pt idx="210">
                  <c:v>629.34541523952748</c:v>
                </c:pt>
                <c:pt idx="211">
                  <c:v>629.78772156637501</c:v>
                </c:pt>
                <c:pt idx="212">
                  <c:v>631.70177701910484</c:v>
                </c:pt>
                <c:pt idx="213">
                  <c:v>630.39439499440186</c:v>
                </c:pt>
                <c:pt idx="214">
                  <c:v>625.03382551623235</c:v>
                </c:pt>
                <c:pt idx="215">
                  <c:v>637.72456081964287</c:v>
                </c:pt>
                <c:pt idx="216">
                  <c:v>630.62583232858231</c:v>
                </c:pt>
                <c:pt idx="217">
                  <c:v>626.97927635498718</c:v>
                </c:pt>
                <c:pt idx="218">
                  <c:v>622.97399337492925</c:v>
                </c:pt>
                <c:pt idx="219">
                  <c:v>625.46375939346399</c:v>
                </c:pt>
                <c:pt idx="220">
                  <c:v>625.63459964656693</c:v>
                </c:pt>
                <c:pt idx="221">
                  <c:v>627.39810687190914</c:v>
                </c:pt>
                <c:pt idx="222">
                  <c:v>631.38260996933889</c:v>
                </c:pt>
                <c:pt idx="223">
                  <c:v>632.99369597740485</c:v>
                </c:pt>
                <c:pt idx="224">
                  <c:v>631.90211012833686</c:v>
                </c:pt>
                <c:pt idx="225">
                  <c:v>629.75080508757503</c:v>
                </c:pt>
                <c:pt idx="226">
                  <c:v>632.96446853265547</c:v>
                </c:pt>
                <c:pt idx="227">
                  <c:v>639.1424322742879</c:v>
                </c:pt>
                <c:pt idx="228">
                  <c:v>636.00053322231656</c:v>
                </c:pt>
                <c:pt idx="229">
                  <c:v>632.05419913465346</c:v>
                </c:pt>
                <c:pt idx="230">
                  <c:v>628.76810384890928</c:v>
                </c:pt>
                <c:pt idx="231">
                  <c:v>628.15299402450842</c:v>
                </c:pt>
                <c:pt idx="232">
                  <c:v>628.10249516077158</c:v>
                </c:pt>
                <c:pt idx="233">
                  <c:v>628.36391190756228</c:v>
                </c:pt>
                <c:pt idx="234">
                  <c:v>628.34781786786618</c:v>
                </c:pt>
                <c:pt idx="235">
                  <c:v>635.08614576682601</c:v>
                </c:pt>
                <c:pt idx="236">
                  <c:v>643.12110377557394</c:v>
                </c:pt>
                <c:pt idx="237">
                  <c:v>638.54300799948226</c:v>
                </c:pt>
                <c:pt idx="238">
                  <c:v>649.99552942429125</c:v>
                </c:pt>
                <c:pt idx="239">
                  <c:v>660.49454438975295</c:v>
                </c:pt>
                <c:pt idx="240">
                  <c:v>665.85601588212728</c:v>
                </c:pt>
                <c:pt idx="241">
                  <c:v>661.14888416133886</c:v>
                </c:pt>
                <c:pt idx="242">
                  <c:v>662.6855771501771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A-40FD-AD97-53275BBC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5920"/>
        <c:axId val="261796480"/>
      </c:lineChart>
      <c:lineChart>
        <c:grouping val="standard"/>
        <c:varyColors val="0"/>
        <c:ser>
          <c:idx val="1"/>
          <c:order val="1"/>
          <c:tx>
            <c:strRef>
              <c:f>'Gráfico 1.'!$C$2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42"/>
              <c:layout>
                <c:manualLayout>
                  <c:x val="-5.1014483439099222E-2"/>
                  <c:y val="-2.29580505541954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E7B2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CA-40FD-AD97-53275BBC64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1.'!$A$3:$A$499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1.'!$C$3:$C$499</c:f>
              <c:numCache>
                <c:formatCode>0.00</c:formatCode>
                <c:ptCount val="497"/>
                <c:pt idx="12" formatCode="0.0">
                  <c:v>-8.4589000546418163</c:v>
                </c:pt>
                <c:pt idx="13" formatCode="0.0">
                  <c:v>-8.4176678507107638</c:v>
                </c:pt>
                <c:pt idx="14" formatCode="0.0">
                  <c:v>-11.764241704963595</c:v>
                </c:pt>
                <c:pt idx="15" formatCode="0.0">
                  <c:v>-10.919956532230069</c:v>
                </c:pt>
                <c:pt idx="16" formatCode="0.0">
                  <c:v>-10.532234058257629</c:v>
                </c:pt>
                <c:pt idx="17" formatCode="0.0">
                  <c:v>-9.1471318542375215</c:v>
                </c:pt>
                <c:pt idx="18" formatCode="0.0">
                  <c:v>-9.0611204792851225</c:v>
                </c:pt>
                <c:pt idx="19" formatCode="0.0">
                  <c:v>-9.1463753248365087</c:v>
                </c:pt>
                <c:pt idx="20" formatCode="0.0">
                  <c:v>-10.994981483133625</c:v>
                </c:pt>
                <c:pt idx="21" formatCode="0.0">
                  <c:v>-12.398379727076204</c:v>
                </c:pt>
                <c:pt idx="22" formatCode="0.0">
                  <c:v>-10.350006790034705</c:v>
                </c:pt>
                <c:pt idx="23" formatCode="0.0">
                  <c:v>-10.409910579472214</c:v>
                </c:pt>
                <c:pt idx="24" formatCode="0.0">
                  <c:v>-8.9941192341422056</c:v>
                </c:pt>
                <c:pt idx="25" formatCode="0.0">
                  <c:v>-9.633656030470128</c:v>
                </c:pt>
                <c:pt idx="26" formatCode="0.0">
                  <c:v>-6.0486829188439835</c:v>
                </c:pt>
                <c:pt idx="27" formatCode="0.0">
                  <c:v>-5.775128642483085</c:v>
                </c:pt>
                <c:pt idx="28" formatCode="0.0">
                  <c:v>-5.7237761395857572</c:v>
                </c:pt>
                <c:pt idx="29" formatCode="0.0">
                  <c:v>-5.299277456201068</c:v>
                </c:pt>
                <c:pt idx="30" formatCode="0.0">
                  <c:v>-4.0468858708984978</c:v>
                </c:pt>
                <c:pt idx="31" formatCode="0.0">
                  <c:v>-4.3788387618219682</c:v>
                </c:pt>
                <c:pt idx="32" formatCode="0.0">
                  <c:v>-3.3843344923250807</c:v>
                </c:pt>
                <c:pt idx="33" formatCode="0.0">
                  <c:v>-2.4593468676936681</c:v>
                </c:pt>
                <c:pt idx="34" formatCode="0.0">
                  <c:v>-2.6093337684622409</c:v>
                </c:pt>
                <c:pt idx="35" formatCode="0.0">
                  <c:v>-0.72380908059206384</c:v>
                </c:pt>
                <c:pt idx="36" formatCode="0.0">
                  <c:v>-1.0262702106790478</c:v>
                </c:pt>
                <c:pt idx="37" formatCode="0.0">
                  <c:v>-1.8896535383893243</c:v>
                </c:pt>
                <c:pt idx="38" formatCode="0.0">
                  <c:v>0.12289949665102995</c:v>
                </c:pt>
                <c:pt idx="39" formatCode="0.0">
                  <c:v>0.74689611693052882</c:v>
                </c:pt>
                <c:pt idx="40" formatCode="0.0">
                  <c:v>1.4429109512966276</c:v>
                </c:pt>
                <c:pt idx="41" formatCode="0.0">
                  <c:v>1.2150215879254356</c:v>
                </c:pt>
                <c:pt idx="42" formatCode="0.0">
                  <c:v>1.0520792502608067</c:v>
                </c:pt>
                <c:pt idx="43" formatCode="0.0">
                  <c:v>1.9887799751410418</c:v>
                </c:pt>
                <c:pt idx="44" formatCode="0.0">
                  <c:v>2.3228684505387509</c:v>
                </c:pt>
                <c:pt idx="45" formatCode="0.0">
                  <c:v>1.9857247654984977</c:v>
                </c:pt>
                <c:pt idx="46" formatCode="0.0">
                  <c:v>0.52715696343705876</c:v>
                </c:pt>
                <c:pt idx="47" formatCode="0.0">
                  <c:v>0.15545172910860217</c:v>
                </c:pt>
                <c:pt idx="48" formatCode="0.0">
                  <c:v>0.50609675643904506</c:v>
                </c:pt>
                <c:pt idx="49" formatCode="0.0">
                  <c:v>1.5679549498398337</c:v>
                </c:pt>
                <c:pt idx="50" formatCode="0.0">
                  <c:v>1.612827176667242</c:v>
                </c:pt>
                <c:pt idx="51" formatCode="0.0">
                  <c:v>1.3254989844690757</c:v>
                </c:pt>
                <c:pt idx="52" formatCode="0.0">
                  <c:v>0.13712029528025749</c:v>
                </c:pt>
                <c:pt idx="53" formatCode="0.0">
                  <c:v>1.6364902844041351</c:v>
                </c:pt>
                <c:pt idx="54" formatCode="0.0">
                  <c:v>1.2278363990252172</c:v>
                </c:pt>
                <c:pt idx="55" formatCode="0.0">
                  <c:v>0.11781803522263878</c:v>
                </c:pt>
                <c:pt idx="56" formatCode="0.0">
                  <c:v>-7.8536849956545307E-2</c:v>
                </c:pt>
                <c:pt idx="57" formatCode="0.0">
                  <c:v>-0.1303234607128223</c:v>
                </c:pt>
                <c:pt idx="58" formatCode="0.0">
                  <c:v>1.525744585649691</c:v>
                </c:pt>
                <c:pt idx="59" formatCode="0.0">
                  <c:v>1.6134561371658585</c:v>
                </c:pt>
                <c:pt idx="60" formatCode="0.0">
                  <c:v>2.2334626048358119</c:v>
                </c:pt>
                <c:pt idx="61" formatCode="0.0">
                  <c:v>2.7467387582542413</c:v>
                </c:pt>
                <c:pt idx="62" formatCode="0.0">
                  <c:v>2.7165141223028932</c:v>
                </c:pt>
                <c:pt idx="63" formatCode="0.0">
                  <c:v>4.3643432366277324</c:v>
                </c:pt>
                <c:pt idx="64" formatCode="0.0">
                  <c:v>4.90142566147449</c:v>
                </c:pt>
                <c:pt idx="65" formatCode="0.0">
                  <c:v>3.4044033336272372</c:v>
                </c:pt>
                <c:pt idx="66" formatCode="0.0">
                  <c:v>5.2137084556526991</c:v>
                </c:pt>
                <c:pt idx="67" formatCode="0.0">
                  <c:v>6.467082976360583</c:v>
                </c:pt>
                <c:pt idx="68" formatCode="0.0">
                  <c:v>8.7236107408651176</c:v>
                </c:pt>
                <c:pt idx="69" formatCode="0.0">
                  <c:v>9.368746019698083</c:v>
                </c:pt>
                <c:pt idx="70" formatCode="0.0">
                  <c:v>10.825304993884233</c:v>
                </c:pt>
                <c:pt idx="71" formatCode="0.0">
                  <c:v>10.774176455086781</c:v>
                </c:pt>
                <c:pt idx="72" formatCode="0.0">
                  <c:v>11.887039486067753</c:v>
                </c:pt>
                <c:pt idx="73" formatCode="0.0">
                  <c:v>12.325639646867437</c:v>
                </c:pt>
                <c:pt idx="74" formatCode="0.0">
                  <c:v>10.841827621384926</c:v>
                </c:pt>
                <c:pt idx="75" formatCode="0.0">
                  <c:v>9.9966016980710179</c:v>
                </c:pt>
                <c:pt idx="76" formatCode="0.0">
                  <c:v>12.426571075807358</c:v>
                </c:pt>
                <c:pt idx="77" formatCode="0.0">
                  <c:v>13.596598353083934</c:v>
                </c:pt>
                <c:pt idx="78" formatCode="0.0">
                  <c:v>13.773975846059594</c:v>
                </c:pt>
                <c:pt idx="79" formatCode="0.0">
                  <c:v>13.119310852634003</c:v>
                </c:pt>
                <c:pt idx="80" formatCode="0.0">
                  <c:v>11.052618959155126</c:v>
                </c:pt>
                <c:pt idx="81" formatCode="0.0">
                  <c:v>11.962317040625603</c:v>
                </c:pt>
                <c:pt idx="82" formatCode="0.0">
                  <c:v>11.302553993224485</c:v>
                </c:pt>
                <c:pt idx="83" formatCode="0.0">
                  <c:v>11.674159727832279</c:v>
                </c:pt>
                <c:pt idx="84" formatCode="0.0">
                  <c:v>12.74940155548534</c:v>
                </c:pt>
                <c:pt idx="85" formatCode="0.0">
                  <c:v>12.937823345780197</c:v>
                </c:pt>
                <c:pt idx="86" formatCode="0.0">
                  <c:v>14.913569048414166</c:v>
                </c:pt>
                <c:pt idx="87" formatCode="0.0">
                  <c:v>15.85080616507588</c:v>
                </c:pt>
                <c:pt idx="88" formatCode="0.0">
                  <c:v>13.843337549591595</c:v>
                </c:pt>
                <c:pt idx="89" formatCode="0.0">
                  <c:v>13.03991935223543</c:v>
                </c:pt>
                <c:pt idx="90" formatCode="0.0">
                  <c:v>14.160451212782332</c:v>
                </c:pt>
                <c:pt idx="91" formatCode="0.0">
                  <c:v>14.415274238608111</c:v>
                </c:pt>
                <c:pt idx="92" formatCode="0.0">
                  <c:v>15.290278516223044</c:v>
                </c:pt>
                <c:pt idx="93" formatCode="0.0">
                  <c:v>12.805839360407534</c:v>
                </c:pt>
                <c:pt idx="94" formatCode="0.0">
                  <c:v>13.228356139068564</c:v>
                </c:pt>
                <c:pt idx="95" formatCode="0.0">
                  <c:v>12.771546717386407</c:v>
                </c:pt>
                <c:pt idx="96" formatCode="0.0">
                  <c:v>11.211370401234122</c:v>
                </c:pt>
                <c:pt idx="97" formatCode="0.0">
                  <c:v>9.727030888624455</c:v>
                </c:pt>
                <c:pt idx="98" formatCode="0.0">
                  <c:v>12.433931611850756</c:v>
                </c:pt>
                <c:pt idx="99" formatCode="0.0">
                  <c:v>12.321596536781021</c:v>
                </c:pt>
                <c:pt idx="100" formatCode="0.0">
                  <c:v>13.682879043947317</c:v>
                </c:pt>
                <c:pt idx="101" formatCode="0.0">
                  <c:v>13.212036909216906</c:v>
                </c:pt>
                <c:pt idx="102" formatCode="0.0">
                  <c:v>12.007495634593312</c:v>
                </c:pt>
                <c:pt idx="103" formatCode="0.0">
                  <c:v>12.947600143752069</c:v>
                </c:pt>
                <c:pt idx="104" formatCode="0.0">
                  <c:v>12.735364693489348</c:v>
                </c:pt>
                <c:pt idx="105" formatCode="0.0">
                  <c:v>14.786348260697245</c:v>
                </c:pt>
                <c:pt idx="106" formatCode="0.0">
                  <c:v>14.545793902960181</c:v>
                </c:pt>
                <c:pt idx="107" formatCode="0.0">
                  <c:v>15.312084322268671</c:v>
                </c:pt>
                <c:pt idx="108" formatCode="0.0">
                  <c:v>13.902576618812269</c:v>
                </c:pt>
                <c:pt idx="109" formatCode="0.0">
                  <c:v>15.573549609042271</c:v>
                </c:pt>
                <c:pt idx="110" formatCode="0.0">
                  <c:v>11.820563387072935</c:v>
                </c:pt>
                <c:pt idx="111" formatCode="0.0">
                  <c:v>10.729568833621904</c:v>
                </c:pt>
                <c:pt idx="112" formatCode="0.0">
                  <c:v>11.003567091279031</c:v>
                </c:pt>
                <c:pt idx="113" formatCode="0.0">
                  <c:v>10.874407116408102</c:v>
                </c:pt>
                <c:pt idx="114" formatCode="0.0">
                  <c:v>11.450227107919876</c:v>
                </c:pt>
                <c:pt idx="115" formatCode="0.0">
                  <c:v>10.288722202710998</c:v>
                </c:pt>
                <c:pt idx="116" formatCode="0.0">
                  <c:v>10.525406175611373</c:v>
                </c:pt>
                <c:pt idx="117" formatCode="0.0">
                  <c:v>11.156452923481176</c:v>
                </c:pt>
                <c:pt idx="118" formatCode="0.0">
                  <c:v>10.716091706437481</c:v>
                </c:pt>
                <c:pt idx="119" formatCode="0.0">
                  <c:v>10.899023507338557</c:v>
                </c:pt>
                <c:pt idx="120" formatCode="0.0">
                  <c:v>10.809276479542152</c:v>
                </c:pt>
                <c:pt idx="121" formatCode="0.0">
                  <c:v>12.208390342349173</c:v>
                </c:pt>
                <c:pt idx="122" formatCode="0.0">
                  <c:v>13.238283256075611</c:v>
                </c:pt>
                <c:pt idx="123" formatCode="0.0">
                  <c:v>12.867917560703134</c:v>
                </c:pt>
                <c:pt idx="124" formatCode="0.0">
                  <c:v>11.115741595867012</c:v>
                </c:pt>
                <c:pt idx="125" formatCode="0.0">
                  <c:v>11.509185412107282</c:v>
                </c:pt>
                <c:pt idx="126" formatCode="0.0">
                  <c:v>10.820517510144811</c:v>
                </c:pt>
                <c:pt idx="127" formatCode="0.0">
                  <c:v>10.52214874337476</c:v>
                </c:pt>
                <c:pt idx="128" formatCode="0.0">
                  <c:v>9.3197640011570382</c:v>
                </c:pt>
                <c:pt idx="129" formatCode="0.0">
                  <c:v>6.9987402253741005</c:v>
                </c:pt>
                <c:pt idx="130" formatCode="0.0">
                  <c:v>7.62437500938562</c:v>
                </c:pt>
                <c:pt idx="131" formatCode="0.0">
                  <c:v>6.5992612730841005</c:v>
                </c:pt>
                <c:pt idx="132" formatCode="0.0">
                  <c:v>5.7562205282962742</c:v>
                </c:pt>
                <c:pt idx="133" formatCode="0.0">
                  <c:v>5.2838124144902521</c:v>
                </c:pt>
                <c:pt idx="134" formatCode="0.0">
                  <c:v>4.7245758677415983</c:v>
                </c:pt>
                <c:pt idx="135" formatCode="0.0">
                  <c:v>5.239441963707514</c:v>
                </c:pt>
                <c:pt idx="136" formatCode="0.0">
                  <c:v>5.9268020468976612</c:v>
                </c:pt>
                <c:pt idx="137" formatCode="0.0">
                  <c:v>4.6744810989246099</c:v>
                </c:pt>
                <c:pt idx="138" formatCode="0.0">
                  <c:v>6.0596403898750983</c:v>
                </c:pt>
                <c:pt idx="139" formatCode="0.0">
                  <c:v>7.8761944510519655</c:v>
                </c:pt>
                <c:pt idx="140" formatCode="0.0">
                  <c:v>8.9400251996798907</c:v>
                </c:pt>
                <c:pt idx="141" formatCode="0.0">
                  <c:v>10.565207141475931</c:v>
                </c:pt>
                <c:pt idx="142" formatCode="0.0">
                  <c:v>10.47842109756829</c:v>
                </c:pt>
                <c:pt idx="143" formatCode="0.0">
                  <c:v>10.196700752318577</c:v>
                </c:pt>
                <c:pt idx="144" formatCode="0.0">
                  <c:v>11.924271309389178</c:v>
                </c:pt>
                <c:pt idx="145" formatCode="0.0">
                  <c:v>12.086591083095556</c:v>
                </c:pt>
                <c:pt idx="146" formatCode="0.0">
                  <c:v>13.723422344952763</c:v>
                </c:pt>
                <c:pt idx="147" formatCode="0.0">
                  <c:v>15.996979943904588</c:v>
                </c:pt>
                <c:pt idx="148" formatCode="0.0">
                  <c:v>15.418860591104577</c:v>
                </c:pt>
                <c:pt idx="149" formatCode="0.0">
                  <c:v>17.353993338837959</c:v>
                </c:pt>
                <c:pt idx="150" formatCode="0.0">
                  <c:v>16.311951189093321</c:v>
                </c:pt>
                <c:pt idx="151" formatCode="0.0">
                  <c:v>15.375641777836236</c:v>
                </c:pt>
                <c:pt idx="152" formatCode="0.0">
                  <c:v>16.985680117153336</c:v>
                </c:pt>
                <c:pt idx="153" formatCode="0.0">
                  <c:v>17.25069863819002</c:v>
                </c:pt>
                <c:pt idx="154" formatCode="0.0">
                  <c:v>15.734110831152549</c:v>
                </c:pt>
                <c:pt idx="155" formatCode="0.0">
                  <c:v>17.498955076460643</c:v>
                </c:pt>
                <c:pt idx="156" formatCode="0.0">
                  <c:v>16.753181406697571</c:v>
                </c:pt>
                <c:pt idx="157" formatCode="0.0">
                  <c:v>14.401222821848393</c:v>
                </c:pt>
                <c:pt idx="158" formatCode="0.0">
                  <c:v>13.968113576366669</c:v>
                </c:pt>
                <c:pt idx="159" formatCode="0.0">
                  <c:v>13.145534183763164</c:v>
                </c:pt>
                <c:pt idx="160" formatCode="0.0">
                  <c:v>13.129032858505374</c:v>
                </c:pt>
                <c:pt idx="161" formatCode="0.0">
                  <c:v>13.119285543689131</c:v>
                </c:pt>
                <c:pt idx="162" formatCode="0.0">
                  <c:v>13.487514578522974</c:v>
                </c:pt>
                <c:pt idx="163" formatCode="0.0">
                  <c:v>13.337464671608124</c:v>
                </c:pt>
                <c:pt idx="164" formatCode="0.0">
                  <c:v>11.616904686485707</c:v>
                </c:pt>
                <c:pt idx="165" formatCode="0.0">
                  <c:v>12.593890518368255</c:v>
                </c:pt>
                <c:pt idx="166" formatCode="0.0">
                  <c:v>12.670962521678941</c:v>
                </c:pt>
                <c:pt idx="167" formatCode="0.0">
                  <c:v>10.013943071219522</c:v>
                </c:pt>
                <c:pt idx="168" formatCode="0.0">
                  <c:v>11.758126132952619</c:v>
                </c:pt>
                <c:pt idx="169" formatCode="0.0">
                  <c:v>12.574419685385951</c:v>
                </c:pt>
                <c:pt idx="170" formatCode="0.0">
                  <c:v>12.419206905038216</c:v>
                </c:pt>
                <c:pt idx="171" formatCode="0.0">
                  <c:v>13.001179200229828</c:v>
                </c:pt>
                <c:pt idx="172" formatCode="0.0">
                  <c:v>13.914655705633061</c:v>
                </c:pt>
                <c:pt idx="173" formatCode="0.0">
                  <c:v>15.160462427510101</c:v>
                </c:pt>
                <c:pt idx="174" formatCode="0.0">
                  <c:v>13.449180281971596</c:v>
                </c:pt>
                <c:pt idx="175" formatCode="0.0">
                  <c:v>14.046717699733179</c:v>
                </c:pt>
                <c:pt idx="176" formatCode="0.0">
                  <c:v>14.711341190667081</c:v>
                </c:pt>
                <c:pt idx="177" formatCode="0.0">
                  <c:v>12.490617217778532</c:v>
                </c:pt>
                <c:pt idx="178" formatCode="0.0">
                  <c:v>13.412728324678014</c:v>
                </c:pt>
                <c:pt idx="179" formatCode="0.0">
                  <c:v>14.357488926300356</c:v>
                </c:pt>
                <c:pt idx="180" formatCode="0.0">
                  <c:v>12.098994857878642</c:v>
                </c:pt>
                <c:pt idx="181" formatCode="0.0">
                  <c:v>11.895749188169336</c:v>
                </c:pt>
                <c:pt idx="182" formatCode="0.0">
                  <c:v>13.361369410003988</c:v>
                </c:pt>
                <c:pt idx="183" formatCode="0.0">
                  <c:v>12.278852188166756</c:v>
                </c:pt>
                <c:pt idx="184" formatCode="0.0">
                  <c:v>11.477149867345005</c:v>
                </c:pt>
                <c:pt idx="185" formatCode="0.0">
                  <c:v>9.4322278697746889</c:v>
                </c:pt>
                <c:pt idx="186" formatCode="0.0">
                  <c:v>8.5795100575885463</c:v>
                </c:pt>
                <c:pt idx="187" formatCode="0.0">
                  <c:v>8.0369586671918505</c:v>
                </c:pt>
                <c:pt idx="188" formatCode="0.0">
                  <c:v>7.9342215645609837</c:v>
                </c:pt>
                <c:pt idx="189" formatCode="0.0">
                  <c:v>7.6325372363456045</c:v>
                </c:pt>
                <c:pt idx="190" formatCode="0.0">
                  <c:v>7.3828006585761941</c:v>
                </c:pt>
                <c:pt idx="191" formatCode="0.0">
                  <c:v>8.9777248877698668</c:v>
                </c:pt>
                <c:pt idx="192" formatCode="0.0">
                  <c:v>8.863590606054327</c:v>
                </c:pt>
                <c:pt idx="193" formatCode="0.0">
                  <c:v>10.594603376258704</c:v>
                </c:pt>
                <c:pt idx="194" formatCode="0.0">
                  <c:v>9.5633928859316431</c:v>
                </c:pt>
                <c:pt idx="195" formatCode="0.0">
                  <c:v>9.7104801113555794</c:v>
                </c:pt>
                <c:pt idx="196" formatCode="0.0">
                  <c:v>9.3727330353716489</c:v>
                </c:pt>
                <c:pt idx="197" formatCode="0.0">
                  <c:v>9.7200833394692321</c:v>
                </c:pt>
                <c:pt idx="198" formatCode="0.0">
                  <c:v>10.186786351827815</c:v>
                </c:pt>
                <c:pt idx="199" formatCode="0.0">
                  <c:v>11.922348494227641</c:v>
                </c:pt>
                <c:pt idx="200" formatCode="0.0">
                  <c:v>12.818675272763347</c:v>
                </c:pt>
                <c:pt idx="201" formatCode="0.0">
                  <c:v>12.049150422854416</c:v>
                </c:pt>
                <c:pt idx="202" formatCode="0.0">
                  <c:v>11.041196846219448</c:v>
                </c:pt>
                <c:pt idx="203" formatCode="0.0">
                  <c:v>8.9073938796798267</c:v>
                </c:pt>
                <c:pt idx="204" formatCode="0.0">
                  <c:v>8.8346925361024056</c:v>
                </c:pt>
                <c:pt idx="205" formatCode="0.0">
                  <c:v>7.118966531256099</c:v>
                </c:pt>
                <c:pt idx="206" formatCode="0.0">
                  <c:v>6.8173710269303855</c:v>
                </c:pt>
                <c:pt idx="207" formatCode="0.0">
                  <c:v>5.4288078774201054</c:v>
                </c:pt>
                <c:pt idx="208" formatCode="0.0">
                  <c:v>5.8191620602785266</c:v>
                </c:pt>
                <c:pt idx="209" formatCode="0.0">
                  <c:v>5.9069357566337022</c:v>
                </c:pt>
                <c:pt idx="210" formatCode="0.0">
                  <c:v>3.9983771730722095</c:v>
                </c:pt>
                <c:pt idx="211" formatCode="0.0">
                  <c:v>2.2347078567932277</c:v>
                </c:pt>
                <c:pt idx="212" formatCode="0.0">
                  <c:v>0.2684780075640214</c:v>
                </c:pt>
                <c:pt idx="213" formatCode="0.0">
                  <c:v>0.49864787956146461</c:v>
                </c:pt>
                <c:pt idx="214" formatCode="0.0">
                  <c:v>-0.64622867544353868</c:v>
                </c:pt>
                <c:pt idx="215" formatCode="0.0">
                  <c:v>0.45896070302993142</c:v>
                </c:pt>
                <c:pt idx="216" formatCode="0.0">
                  <c:v>-0.69393327470443911</c:v>
                </c:pt>
                <c:pt idx="217" formatCode="0.0">
                  <c:v>-0.97687620239093054</c:v>
                </c:pt>
                <c:pt idx="218" formatCode="0.0">
                  <c:v>-2.3632437743464796</c:v>
                </c:pt>
                <c:pt idx="219" formatCode="0.0">
                  <c:v>-1.3995205094898822</c:v>
                </c:pt>
                <c:pt idx="220" formatCode="0.0">
                  <c:v>-1.8988777544025726</c:v>
                </c:pt>
                <c:pt idx="221" formatCode="0.0">
                  <c:v>-1.6348508457281641</c:v>
                </c:pt>
                <c:pt idx="222" formatCode="0.0">
                  <c:v>0.32370057530903829</c:v>
                </c:pt>
                <c:pt idx="223" formatCode="0.0">
                  <c:v>0.50905635363232005</c:v>
                </c:pt>
                <c:pt idx="224" formatCode="0.0">
                  <c:v>3.1713241361663869E-2</c:v>
                </c:pt>
                <c:pt idx="225" formatCode="0.0">
                  <c:v>-0.10209321528510396</c:v>
                </c:pt>
                <c:pt idx="226" formatCode="0.0">
                  <c:v>1.2688342122721075</c:v>
                </c:pt>
                <c:pt idx="227" formatCode="0.0">
                  <c:v>0.22233289130697553</c:v>
                </c:pt>
                <c:pt idx="228" formatCode="0.0">
                  <c:v>0.85228048364085485</c:v>
                </c:pt>
                <c:pt idx="229" formatCode="0.0">
                  <c:v>0.80942432566031286</c:v>
                </c:pt>
                <c:pt idx="230" formatCode="0.0">
                  <c:v>0.93007260906523559</c:v>
                </c:pt>
                <c:pt idx="231" formatCode="0.0">
                  <c:v>0.42995850529410351</c:v>
                </c:pt>
                <c:pt idx="232" formatCode="0.0">
                  <c:v>0.3944627607870288</c:v>
                </c:pt>
                <c:pt idx="233" formatCode="0.0">
                  <c:v>0.15393814948987394</c:v>
                </c:pt>
                <c:pt idx="234" formatCode="0.0">
                  <c:v>-0.48065817042697301</c:v>
                </c:pt>
                <c:pt idx="235" formatCode="0.0">
                  <c:v>0.33056408029312756</c:v>
                </c:pt>
                <c:pt idx="236" formatCode="0.0">
                  <c:v>1.7754322176513293</c:v>
                </c:pt>
                <c:pt idx="237" formatCode="0.0">
                  <c:v>1.3961400034549376</c:v>
                </c:pt>
                <c:pt idx="238" formatCode="0.0">
                  <c:v>2.6906819795299741</c:v>
                </c:pt>
                <c:pt idx="239" formatCode="0.0">
                  <c:v>3.3407439464607114</c:v>
                </c:pt>
                <c:pt idx="240" formatCode="0.0">
                  <c:v>4.6942543441822249</c:v>
                </c:pt>
                <c:pt idx="241" formatCode="0.0">
                  <c:v>4.6031946416176028</c:v>
                </c:pt>
                <c:pt idx="242" formatCode="0.0">
                  <c:v>5.394273833810459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A-40FD-AD97-53275BBC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7600"/>
        <c:axId val="261797040"/>
      </c:lineChart>
      <c:dateAx>
        <c:axId val="261795920"/>
        <c:scaling>
          <c:orientation val="minMax"/>
          <c:min val="37653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61796480"/>
        <c:crosses val="autoZero"/>
        <c:auto val="1"/>
        <c:lblOffset val="100"/>
        <c:baseTimeUnit val="months"/>
        <c:majorUnit val="24"/>
        <c:majorTimeUnit val="months"/>
      </c:dateAx>
      <c:valAx>
        <c:axId val="261796480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9525">
            <a:noFill/>
          </a:ln>
        </c:spPr>
        <c:crossAx val="261795920"/>
        <c:crosses val="autoZero"/>
        <c:crossBetween val="between"/>
      </c:valAx>
      <c:valAx>
        <c:axId val="261797040"/>
        <c:scaling>
          <c:orientation val="minMax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885867783021165"/>
              <c:y val="1.240468058078411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61797600"/>
        <c:crosses val="max"/>
        <c:crossBetween val="between"/>
        <c:majorUnit val="5"/>
      </c:valAx>
      <c:dateAx>
        <c:axId val="2617976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61797040"/>
        <c:crosses val="autoZero"/>
        <c:auto val="1"/>
        <c:lblOffset val="100"/>
        <c:baseTimeUnit val="months"/>
      </c:dateAx>
      <c:spPr>
        <a:noFill/>
        <a:ln w="3175">
          <a:solidFill>
            <a:sysClr val="windowText" lastClr="000000">
              <a:alpha val="4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40857233211049"/>
          <c:y val="0.91589139594808944"/>
          <c:w val="0.70483483650169521"/>
          <c:h val="6.41584845868309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4489174990355E-2"/>
          <c:y val="6.6358974358974393E-2"/>
          <c:w val="0.87218833781734351"/>
          <c:h val="0.76285456625614612"/>
        </c:manualLayout>
      </c:layout>
      <c:lineChart>
        <c:grouping val="standard"/>
        <c:varyColors val="0"/>
        <c:ser>
          <c:idx val="0"/>
          <c:order val="0"/>
          <c:tx>
            <c:strRef>
              <c:f>'Gráfico 8.'!$B$2</c:f>
              <c:strCache>
                <c:ptCount val="1"/>
                <c:pt idx="0">
                  <c:v>Tasa activa implícita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8.'!$A$3:$A$499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</c:numCache>
            </c:numRef>
          </c:cat>
          <c:val>
            <c:numRef>
              <c:f>'Gráfico 8.'!$B$3:$B$499</c:f>
              <c:numCache>
                <c:formatCode>0.00</c:formatCode>
                <c:ptCount val="497"/>
                <c:pt idx="0">
                  <c:v>29.406631106416924</c:v>
                </c:pt>
                <c:pt idx="1">
                  <c:v>29.883753210725207</c:v>
                </c:pt>
                <c:pt idx="2">
                  <c:v>29.40654099299989</c:v>
                </c:pt>
                <c:pt idx="3">
                  <c:v>29.005787794517225</c:v>
                </c:pt>
                <c:pt idx="4">
                  <c:v>28.833243667603771</c:v>
                </c:pt>
                <c:pt idx="5">
                  <c:v>28.293938696967842</c:v>
                </c:pt>
                <c:pt idx="6">
                  <c:v>27.564339667996485</c:v>
                </c:pt>
                <c:pt idx="7">
                  <c:v>27.103825694089601</c:v>
                </c:pt>
                <c:pt idx="8">
                  <c:v>26.251205514529303</c:v>
                </c:pt>
                <c:pt idx="9">
                  <c:v>25.450898977171416</c:v>
                </c:pt>
                <c:pt idx="10">
                  <c:v>24.65066678027215</c:v>
                </c:pt>
                <c:pt idx="11">
                  <c:v>23.466769783570264</c:v>
                </c:pt>
                <c:pt idx="12">
                  <c:v>23.084700770766563</c:v>
                </c:pt>
                <c:pt idx="13">
                  <c:v>22.574688006086234</c:v>
                </c:pt>
                <c:pt idx="14">
                  <c:v>22.216424285791973</c:v>
                </c:pt>
                <c:pt idx="15">
                  <c:v>21.943810049488146</c:v>
                </c:pt>
                <c:pt idx="16">
                  <c:v>21.592743539007657</c:v>
                </c:pt>
                <c:pt idx="17">
                  <c:v>21.485160748606322</c:v>
                </c:pt>
                <c:pt idx="18">
                  <c:v>21.362834999156245</c:v>
                </c:pt>
                <c:pt idx="19">
                  <c:v>21.418870573315399</c:v>
                </c:pt>
                <c:pt idx="20">
                  <c:v>21.44120177853608</c:v>
                </c:pt>
                <c:pt idx="21">
                  <c:v>21.417836043219303</c:v>
                </c:pt>
                <c:pt idx="22">
                  <c:v>21.246390694290717</c:v>
                </c:pt>
                <c:pt idx="23">
                  <c:v>21.057325789136588</c:v>
                </c:pt>
                <c:pt idx="24">
                  <c:v>21.286319592104075</c:v>
                </c:pt>
                <c:pt idx="25">
                  <c:v>21.600522175344501</c:v>
                </c:pt>
                <c:pt idx="26">
                  <c:v>21.869458251969061</c:v>
                </c:pt>
                <c:pt idx="27">
                  <c:v>21.978014497958831</c:v>
                </c:pt>
                <c:pt idx="28">
                  <c:v>22.188606533638957</c:v>
                </c:pt>
                <c:pt idx="29">
                  <c:v>22.527833636183377</c:v>
                </c:pt>
                <c:pt idx="30">
                  <c:v>22.606320748567516</c:v>
                </c:pt>
                <c:pt idx="31">
                  <c:v>22.677665812749463</c:v>
                </c:pt>
                <c:pt idx="32">
                  <c:v>22.589496383823263</c:v>
                </c:pt>
                <c:pt idx="33">
                  <c:v>22.910296304080717</c:v>
                </c:pt>
                <c:pt idx="34">
                  <c:v>23.016425979600175</c:v>
                </c:pt>
                <c:pt idx="35">
                  <c:v>23.438662353762144</c:v>
                </c:pt>
                <c:pt idx="36">
                  <c:v>23.946217901234235</c:v>
                </c:pt>
                <c:pt idx="37">
                  <c:v>24.582566779760594</c:v>
                </c:pt>
                <c:pt idx="38">
                  <c:v>24.860464407018135</c:v>
                </c:pt>
                <c:pt idx="39">
                  <c:v>25.420355487957448</c:v>
                </c:pt>
                <c:pt idx="40">
                  <c:v>25.902815965710857</c:v>
                </c:pt>
                <c:pt idx="41">
                  <c:v>26.337741388741669</c:v>
                </c:pt>
                <c:pt idx="42">
                  <c:v>26.932622970392124</c:v>
                </c:pt>
                <c:pt idx="43">
                  <c:v>27.233768683016006</c:v>
                </c:pt>
                <c:pt idx="44">
                  <c:v>27.39274346664245</c:v>
                </c:pt>
                <c:pt idx="45">
                  <c:v>27.569597472172617</c:v>
                </c:pt>
                <c:pt idx="46">
                  <c:v>27.722683117818463</c:v>
                </c:pt>
                <c:pt idx="47">
                  <c:v>27.649291375752462</c:v>
                </c:pt>
                <c:pt idx="48">
                  <c:v>27.884178171304413</c:v>
                </c:pt>
                <c:pt idx="49">
                  <c:v>28.175864243083694</c:v>
                </c:pt>
                <c:pt idx="50">
                  <c:v>28.22194697268845</c:v>
                </c:pt>
                <c:pt idx="51">
                  <c:v>28.486745864290931</c:v>
                </c:pt>
                <c:pt idx="52">
                  <c:v>28.576504514282213</c:v>
                </c:pt>
                <c:pt idx="53">
                  <c:v>28.770645822461955</c:v>
                </c:pt>
                <c:pt idx="54">
                  <c:v>28.900613681097632</c:v>
                </c:pt>
                <c:pt idx="55">
                  <c:v>29.097435026309991</c:v>
                </c:pt>
                <c:pt idx="56">
                  <c:v>29.267190598525577</c:v>
                </c:pt>
                <c:pt idx="57">
                  <c:v>29.779426857707964</c:v>
                </c:pt>
                <c:pt idx="58">
                  <c:v>29.578919435127144</c:v>
                </c:pt>
                <c:pt idx="59">
                  <c:v>29.123534087595843</c:v>
                </c:pt>
                <c:pt idx="60">
                  <c:v>29.279057102439733</c:v>
                </c:pt>
                <c:pt idx="61">
                  <c:v>29.211767187699557</c:v>
                </c:pt>
                <c:pt idx="62">
                  <c:v>29.139817186876048</c:v>
                </c:pt>
                <c:pt idx="63">
                  <c:v>29.114509801378397</c:v>
                </c:pt>
                <c:pt idx="64">
                  <c:v>28.709462113129209</c:v>
                </c:pt>
                <c:pt idx="65">
                  <c:v>27.93665651849075</c:v>
                </c:pt>
                <c:pt idx="66">
                  <c:v>27.744604865103227</c:v>
                </c:pt>
                <c:pt idx="67">
                  <c:v>27.298030232269749</c:v>
                </c:pt>
                <c:pt idx="68">
                  <c:v>26.534963178705791</c:v>
                </c:pt>
                <c:pt idx="69">
                  <c:v>25.975239032201102</c:v>
                </c:pt>
                <c:pt idx="70">
                  <c:v>25.571436550906302</c:v>
                </c:pt>
                <c:pt idx="71">
                  <c:v>24.867647045809278</c:v>
                </c:pt>
                <c:pt idx="72">
                  <c:v>24.624000663612907</c:v>
                </c:pt>
                <c:pt idx="73">
                  <c:v>24.712248704864699</c:v>
                </c:pt>
                <c:pt idx="74">
                  <c:v>24.585748380032559</c:v>
                </c:pt>
                <c:pt idx="75">
                  <c:v>24.633759174247373</c:v>
                </c:pt>
                <c:pt idx="76">
                  <c:v>24.594645557364785</c:v>
                </c:pt>
                <c:pt idx="77">
                  <c:v>25.297032968338613</c:v>
                </c:pt>
                <c:pt idx="78">
                  <c:v>25.883142362216947</c:v>
                </c:pt>
                <c:pt idx="79">
                  <c:v>26.610794914071601</c:v>
                </c:pt>
                <c:pt idx="80">
                  <c:v>26.938366172943745</c:v>
                </c:pt>
                <c:pt idx="81">
                  <c:v>28.357573649493872</c:v>
                </c:pt>
                <c:pt idx="82">
                  <c:v>29.348610735085206</c:v>
                </c:pt>
                <c:pt idx="83">
                  <c:v>30.659735715598359</c:v>
                </c:pt>
                <c:pt idx="84">
                  <c:v>30.88710792513578</c:v>
                </c:pt>
                <c:pt idx="85">
                  <c:v>32.09896293746575</c:v>
                </c:pt>
                <c:pt idx="86">
                  <c:v>32.914744975613132</c:v>
                </c:pt>
                <c:pt idx="87">
                  <c:v>33.699105709920872</c:v>
                </c:pt>
                <c:pt idx="88">
                  <c:v>33.587102373255782</c:v>
                </c:pt>
                <c:pt idx="89">
                  <c:v>33.436959430061222</c:v>
                </c:pt>
                <c:pt idx="90">
                  <c:v>32.243513210263451</c:v>
                </c:pt>
                <c:pt idx="91">
                  <c:v>31.748582725822359</c:v>
                </c:pt>
                <c:pt idx="92">
                  <c:v>31.269500946733558</c:v>
                </c:pt>
                <c:pt idx="93">
                  <c:v>29.787373944145429</c:v>
                </c:pt>
                <c:pt idx="94">
                  <c:v>29.427292390706626</c:v>
                </c:pt>
                <c:pt idx="95">
                  <c:v>28.653393901089292</c:v>
                </c:pt>
                <c:pt idx="96">
                  <c:v>27.067944578703678</c:v>
                </c:pt>
                <c:pt idx="97">
                  <c:v>26.513273303547141</c:v>
                </c:pt>
                <c:pt idx="98">
                  <c:v>25.715246138081071</c:v>
                </c:pt>
                <c:pt idx="99">
                  <c:v>24.542325843175309</c:v>
                </c:pt>
                <c:pt idx="100">
                  <c:v>23.201312429005799</c:v>
                </c:pt>
                <c:pt idx="101">
                  <c:v>22.183332932334917</c:v>
                </c:pt>
                <c:pt idx="102">
                  <c:v>21.939628628762311</c:v>
                </c:pt>
                <c:pt idx="103">
                  <c:v>21.651287111879309</c:v>
                </c:pt>
                <c:pt idx="104">
                  <c:v>21.255089567378647</c:v>
                </c:pt>
                <c:pt idx="105">
                  <c:v>20.706074429740571</c:v>
                </c:pt>
                <c:pt idx="106">
                  <c:v>20.342668871613789</c:v>
                </c:pt>
                <c:pt idx="107">
                  <c:v>19.739122464709773</c:v>
                </c:pt>
                <c:pt idx="108">
                  <c:v>19.261312681478518</c:v>
                </c:pt>
                <c:pt idx="109">
                  <c:v>19.11270903057347</c:v>
                </c:pt>
                <c:pt idx="110">
                  <c:v>18.920237569832654</c:v>
                </c:pt>
                <c:pt idx="111">
                  <c:v>18.756684215467853</c:v>
                </c:pt>
                <c:pt idx="112">
                  <c:v>18.720258003924489</c:v>
                </c:pt>
                <c:pt idx="113">
                  <c:v>18.362585943803175</c:v>
                </c:pt>
                <c:pt idx="114">
                  <c:v>18.220743052278536</c:v>
                </c:pt>
                <c:pt idx="115">
                  <c:v>18.075744346973377</c:v>
                </c:pt>
                <c:pt idx="116">
                  <c:v>18.147272453610981</c:v>
                </c:pt>
                <c:pt idx="117">
                  <c:v>18.069656488255347</c:v>
                </c:pt>
                <c:pt idx="118">
                  <c:v>17.8383403460202</c:v>
                </c:pt>
                <c:pt idx="119">
                  <c:v>17.68017504079943</c:v>
                </c:pt>
                <c:pt idx="120">
                  <c:v>18.251237551171705</c:v>
                </c:pt>
                <c:pt idx="121">
                  <c:v>18.499507119983647</c:v>
                </c:pt>
                <c:pt idx="122">
                  <c:v>18.327411949231024</c:v>
                </c:pt>
                <c:pt idx="123">
                  <c:v>18.130948789859804</c:v>
                </c:pt>
                <c:pt idx="124">
                  <c:v>17.969612665723442</c:v>
                </c:pt>
                <c:pt idx="125">
                  <c:v>17.843725407048609</c:v>
                </c:pt>
                <c:pt idx="126">
                  <c:v>17.455141193336761</c:v>
                </c:pt>
                <c:pt idx="127">
                  <c:v>16.904727612744708</c:v>
                </c:pt>
                <c:pt idx="128">
                  <c:v>16.54088993073707</c:v>
                </c:pt>
                <c:pt idx="129">
                  <c:v>16.092300520097488</c:v>
                </c:pt>
                <c:pt idx="130">
                  <c:v>15.899872265129799</c:v>
                </c:pt>
                <c:pt idx="131">
                  <c:v>15.698580889181571</c:v>
                </c:pt>
                <c:pt idx="132">
                  <c:v>15.42322022924254</c:v>
                </c:pt>
                <c:pt idx="133">
                  <c:v>15.258211026184831</c:v>
                </c:pt>
                <c:pt idx="134">
                  <c:v>15.033580025143806</c:v>
                </c:pt>
                <c:pt idx="135">
                  <c:v>14.868291304476694</c:v>
                </c:pt>
                <c:pt idx="136">
                  <c:v>14.783241388346029</c:v>
                </c:pt>
                <c:pt idx="137">
                  <c:v>14.743474439229601</c:v>
                </c:pt>
                <c:pt idx="138">
                  <c:v>14.930265578526944</c:v>
                </c:pt>
                <c:pt idx="139">
                  <c:v>14.939330575057571</c:v>
                </c:pt>
                <c:pt idx="140">
                  <c:v>14.883699123445911</c:v>
                </c:pt>
                <c:pt idx="141">
                  <c:v>14.861669097820219</c:v>
                </c:pt>
                <c:pt idx="142">
                  <c:v>14.787599287365616</c:v>
                </c:pt>
                <c:pt idx="143">
                  <c:v>14.833619307508897</c:v>
                </c:pt>
                <c:pt idx="144">
                  <c:v>14.858980747909243</c:v>
                </c:pt>
                <c:pt idx="145">
                  <c:v>14.288347190218767</c:v>
                </c:pt>
                <c:pt idx="146">
                  <c:v>14.278018741500681</c:v>
                </c:pt>
                <c:pt idx="147">
                  <c:v>14.500394921718884</c:v>
                </c:pt>
                <c:pt idx="148">
                  <c:v>14.458021225952708</c:v>
                </c:pt>
                <c:pt idx="149">
                  <c:v>14.353725541361911</c:v>
                </c:pt>
                <c:pt idx="150">
                  <c:v>14.288917535506529</c:v>
                </c:pt>
                <c:pt idx="151">
                  <c:v>14.234496670444932</c:v>
                </c:pt>
                <c:pt idx="152">
                  <c:v>14.25524945319796</c:v>
                </c:pt>
                <c:pt idx="153">
                  <c:v>14.230675132638012</c:v>
                </c:pt>
                <c:pt idx="154">
                  <c:v>14.196261673779498</c:v>
                </c:pt>
                <c:pt idx="155">
                  <c:v>14.193764364305547</c:v>
                </c:pt>
                <c:pt idx="156">
                  <c:v>14.253901452998569</c:v>
                </c:pt>
                <c:pt idx="157">
                  <c:v>14.344342404971263</c:v>
                </c:pt>
                <c:pt idx="158">
                  <c:v>14.35500819848242</c:v>
                </c:pt>
                <c:pt idx="159">
                  <c:v>14.149212055302243</c:v>
                </c:pt>
                <c:pt idx="160">
                  <c:v>14.060982982615421</c:v>
                </c:pt>
                <c:pt idx="161">
                  <c:v>14.034925684716502</c:v>
                </c:pt>
                <c:pt idx="162">
                  <c:v>13.829491283876827</c:v>
                </c:pt>
                <c:pt idx="163">
                  <c:v>13.859199786659349</c:v>
                </c:pt>
                <c:pt idx="164">
                  <c:v>13.963892959563601</c:v>
                </c:pt>
                <c:pt idx="165">
                  <c:v>13.947723771063902</c:v>
                </c:pt>
                <c:pt idx="166">
                  <c:v>13.874493537522378</c:v>
                </c:pt>
                <c:pt idx="167">
                  <c:v>13.759024996642086</c:v>
                </c:pt>
                <c:pt idx="168">
                  <c:v>13.520134747220997</c:v>
                </c:pt>
                <c:pt idx="169">
                  <c:v>13.454965250674034</c:v>
                </c:pt>
                <c:pt idx="170">
                  <c:v>13.267760624972484</c:v>
                </c:pt>
                <c:pt idx="171">
                  <c:v>13.387573853801829</c:v>
                </c:pt>
                <c:pt idx="172">
                  <c:v>13.073501754879535</c:v>
                </c:pt>
                <c:pt idx="173">
                  <c:v>12.740336625063318</c:v>
                </c:pt>
                <c:pt idx="174">
                  <c:v>12.48047553209561</c:v>
                </c:pt>
                <c:pt idx="175">
                  <c:v>12.302101092161317</c:v>
                </c:pt>
                <c:pt idx="176">
                  <c:v>12.182225507092607</c:v>
                </c:pt>
                <c:pt idx="177">
                  <c:v>11.979415868665306</c:v>
                </c:pt>
                <c:pt idx="178">
                  <c:v>11.951461257772481</c:v>
                </c:pt>
                <c:pt idx="179">
                  <c:v>11.813779179865747</c:v>
                </c:pt>
                <c:pt idx="180">
                  <c:v>11.807699335476455</c:v>
                </c:pt>
                <c:pt idx="181">
                  <c:v>11.902262880934494</c:v>
                </c:pt>
                <c:pt idx="182">
                  <c:v>11.845580167708333</c:v>
                </c:pt>
                <c:pt idx="183">
                  <c:v>11.809541663707519</c:v>
                </c:pt>
                <c:pt idx="184">
                  <c:v>11.908177204665824</c:v>
                </c:pt>
                <c:pt idx="185">
                  <c:v>11.898709123327357</c:v>
                </c:pt>
                <c:pt idx="186">
                  <c:v>12.047520683335486</c:v>
                </c:pt>
                <c:pt idx="187">
                  <c:v>12.193568160959115</c:v>
                </c:pt>
                <c:pt idx="188">
                  <c:v>12.308524902539203</c:v>
                </c:pt>
                <c:pt idx="189">
                  <c:v>12.170913756638372</c:v>
                </c:pt>
                <c:pt idx="190">
                  <c:v>12.319980762358016</c:v>
                </c:pt>
                <c:pt idx="191">
                  <c:v>12.472818218126342</c:v>
                </c:pt>
                <c:pt idx="192">
                  <c:v>12.843268410534394</c:v>
                </c:pt>
                <c:pt idx="193">
                  <c:v>13.263401495569619</c:v>
                </c:pt>
                <c:pt idx="194">
                  <c:v>13.544214749414552</c:v>
                </c:pt>
                <c:pt idx="195">
                  <c:v>13.833497593744273</c:v>
                </c:pt>
                <c:pt idx="196">
                  <c:v>14.129163821995414</c:v>
                </c:pt>
                <c:pt idx="197">
                  <c:v>14.383034228609315</c:v>
                </c:pt>
                <c:pt idx="198">
                  <c:v>14.369741579451043</c:v>
                </c:pt>
                <c:pt idx="199">
                  <c:v>14.571277581029246</c:v>
                </c:pt>
                <c:pt idx="200">
                  <c:v>14.738671234711681</c:v>
                </c:pt>
                <c:pt idx="201">
                  <c:v>14.951638311371696</c:v>
                </c:pt>
                <c:pt idx="202">
                  <c:v>14.88216838290718</c:v>
                </c:pt>
                <c:pt idx="203">
                  <c:v>14.973963616096842</c:v>
                </c:pt>
                <c:pt idx="204">
                  <c:v>15.349295135565768</c:v>
                </c:pt>
                <c:pt idx="205">
                  <c:v>15.653682726987197</c:v>
                </c:pt>
                <c:pt idx="206">
                  <c:v>15.844112359286274</c:v>
                </c:pt>
                <c:pt idx="207">
                  <c:v>16.084675870076801</c:v>
                </c:pt>
                <c:pt idx="208">
                  <c:v>16.230191262000972</c:v>
                </c:pt>
                <c:pt idx="209">
                  <c:v>16.08892129549352</c:v>
                </c:pt>
                <c:pt idx="210">
                  <c:v>16.075995053169585</c:v>
                </c:pt>
                <c:pt idx="211">
                  <c:v>16.033824380456828</c:v>
                </c:pt>
                <c:pt idx="212">
                  <c:v>16.142158712297562</c:v>
                </c:pt>
                <c:pt idx="213">
                  <c:v>15.963737911197503</c:v>
                </c:pt>
                <c:pt idx="214">
                  <c:v>15.641147710284024</c:v>
                </c:pt>
                <c:pt idx="215">
                  <c:v>15.283211698678901</c:v>
                </c:pt>
                <c:pt idx="216">
                  <c:v>14.835025115395165</c:v>
                </c:pt>
                <c:pt idx="217">
                  <c:v>14.544023604848997</c:v>
                </c:pt>
                <c:pt idx="218">
                  <c:v>14.146697873598999</c:v>
                </c:pt>
                <c:pt idx="219">
                  <c:v>13.795498448677895</c:v>
                </c:pt>
                <c:pt idx="220">
                  <c:v>13.443230091265704</c:v>
                </c:pt>
                <c:pt idx="221">
                  <c:v>13.017493199745777</c:v>
                </c:pt>
                <c:pt idx="222">
                  <c:v>12.576858549082722</c:v>
                </c:pt>
                <c:pt idx="223">
                  <c:v>12.259643890847052</c:v>
                </c:pt>
                <c:pt idx="224">
                  <c:v>11.931967183118743</c:v>
                </c:pt>
                <c:pt idx="225">
                  <c:v>11.549872221047428</c:v>
                </c:pt>
                <c:pt idx="226">
                  <c:v>11.287433422185815</c:v>
                </c:pt>
                <c:pt idx="227">
                  <c:v>10.893438470429073</c:v>
                </c:pt>
                <c:pt idx="228">
                  <c:v>10.753551083589679</c:v>
                </c:pt>
                <c:pt idx="229">
                  <c:v>10.7625813769254</c:v>
                </c:pt>
                <c:pt idx="230">
                  <c:v>10.560871581289275</c:v>
                </c:pt>
                <c:pt idx="231">
                  <c:v>10.436213094290599</c:v>
                </c:pt>
                <c:pt idx="232">
                  <c:v>10.326919176311968</c:v>
                </c:pt>
                <c:pt idx="233">
                  <c:v>10.19703272845096</c:v>
                </c:pt>
                <c:pt idx="234">
                  <c:v>10.178091587930897</c:v>
                </c:pt>
                <c:pt idx="235">
                  <c:v>10.240963172897603</c:v>
                </c:pt>
                <c:pt idx="236">
                  <c:v>10.242678014971759</c:v>
                </c:pt>
                <c:pt idx="237">
                  <c:v>10.235065524119454</c:v>
                </c:pt>
                <c:pt idx="238">
                  <c:v>10.344678085742029</c:v>
                </c:pt>
                <c:pt idx="239">
                  <c:v>10.294254739372349</c:v>
                </c:pt>
                <c:pt idx="240">
                  <c:v>10.445550527668331</c:v>
                </c:pt>
                <c:pt idx="241">
                  <c:v>10.736051809821044</c:v>
                </c:pt>
                <c:pt idx="242">
                  <c:v>10.893999618343614</c:v>
                </c:pt>
                <c:pt idx="243">
                  <c:v>11.014165036865608</c:v>
                </c:pt>
                <c:pt idx="244">
                  <c:v>11.185254070601411</c:v>
                </c:pt>
                <c:pt idx="245">
                  <c:v>11.280677370232842</c:v>
                </c:pt>
                <c:pt idx="246">
                  <c:v>11.383005029409841</c:v>
                </c:pt>
                <c:pt idx="247">
                  <c:v>11.520818660598156</c:v>
                </c:pt>
                <c:pt idx="248">
                  <c:v>11.646801488379086</c:v>
                </c:pt>
                <c:pt idx="249">
                  <c:v>11.711631698075548</c:v>
                </c:pt>
                <c:pt idx="250">
                  <c:v>11.768849871897803</c:v>
                </c:pt>
                <c:pt idx="251">
                  <c:v>11.687314460751756</c:v>
                </c:pt>
                <c:pt idx="252">
                  <c:v>11.64199678752191</c:v>
                </c:pt>
                <c:pt idx="253">
                  <c:v>11.789323111189564</c:v>
                </c:pt>
                <c:pt idx="254">
                  <c:v>11.792780035533386</c:v>
                </c:pt>
                <c:pt idx="255">
                  <c:v>11.795845604665228</c:v>
                </c:pt>
                <c:pt idx="256">
                  <c:v>11.748336622448639</c:v>
                </c:pt>
                <c:pt idx="257">
                  <c:v>11.626399530131112</c:v>
                </c:pt>
                <c:pt idx="258">
                  <c:v>11.45981131717768</c:v>
                </c:pt>
                <c:pt idx="259">
                  <c:v>11.417691641841127</c:v>
                </c:pt>
                <c:pt idx="260">
                  <c:v>11.309537291452687</c:v>
                </c:pt>
                <c:pt idx="261">
                  <c:v>11.191443623567109</c:v>
                </c:pt>
                <c:pt idx="262">
                  <c:v>11.138762376967907</c:v>
                </c:pt>
                <c:pt idx="263">
                  <c:v>11.021402419305499</c:v>
                </c:pt>
                <c:pt idx="264">
                  <c:v>10.952438772081218</c:v>
                </c:pt>
                <c:pt idx="265">
                  <c:v>10.914113868056154</c:v>
                </c:pt>
                <c:pt idx="266">
                  <c:v>10.797652522971987</c:v>
                </c:pt>
                <c:pt idx="267">
                  <c:v>10.74063255066174</c:v>
                </c:pt>
                <c:pt idx="268">
                  <c:v>10.643432372124888</c:v>
                </c:pt>
                <c:pt idx="269">
                  <c:v>10.551208684105346</c:v>
                </c:pt>
                <c:pt idx="270">
                  <c:v>10.482875744715594</c:v>
                </c:pt>
                <c:pt idx="271">
                  <c:v>10.49523679964123</c:v>
                </c:pt>
                <c:pt idx="272">
                  <c:v>10.499360969429931</c:v>
                </c:pt>
                <c:pt idx="273">
                  <c:v>10.495606029817294</c:v>
                </c:pt>
                <c:pt idx="274">
                  <c:v>10.433343106780784</c:v>
                </c:pt>
                <c:pt idx="275">
                  <c:v>10.311865375668441</c:v>
                </c:pt>
                <c:pt idx="276">
                  <c:v>10.272896495145019</c:v>
                </c:pt>
                <c:pt idx="277">
                  <c:v>10.222320058677761</c:v>
                </c:pt>
                <c:pt idx="278">
                  <c:v>10.180767656352025</c:v>
                </c:pt>
                <c:pt idx="279">
                  <c:v>10.21987327906724</c:v>
                </c:pt>
                <c:pt idx="280">
                  <c:v>10.321369294651493</c:v>
                </c:pt>
                <c:pt idx="281">
                  <c:v>10.281424419551053</c:v>
                </c:pt>
                <c:pt idx="282">
                  <c:v>10.281709531663791</c:v>
                </c:pt>
                <c:pt idx="283">
                  <c:v>10.274009389442732</c:v>
                </c:pt>
                <c:pt idx="284">
                  <c:v>10.17152821265018</c:v>
                </c:pt>
                <c:pt idx="285">
                  <c:v>10.26227437364569</c:v>
                </c:pt>
                <c:pt idx="286">
                  <c:v>10.369994236020588</c:v>
                </c:pt>
                <c:pt idx="287">
                  <c:v>10.3540699770038</c:v>
                </c:pt>
                <c:pt idx="288">
                  <c:v>10.464172588052801</c:v>
                </c:pt>
                <c:pt idx="289">
                  <c:v>10.60476619057415</c:v>
                </c:pt>
                <c:pt idx="290">
                  <c:v>10.661786642837745</c:v>
                </c:pt>
                <c:pt idx="291">
                  <c:v>10.851692417055297</c:v>
                </c:pt>
                <c:pt idx="292">
                  <c:v>11.004637940287786</c:v>
                </c:pt>
                <c:pt idx="293">
                  <c:v>11.068071487871748</c:v>
                </c:pt>
                <c:pt idx="294">
                  <c:v>11.223818909059153</c:v>
                </c:pt>
                <c:pt idx="295">
                  <c:v>11.341106209777466</c:v>
                </c:pt>
                <c:pt idx="296">
                  <c:v>11.544652109920996</c:v>
                </c:pt>
                <c:pt idx="297">
                  <c:v>11.743909563839141</c:v>
                </c:pt>
                <c:pt idx="298">
                  <c:v>11.872832235078807</c:v>
                </c:pt>
                <c:pt idx="299">
                  <c:v>11.957721203284017</c:v>
                </c:pt>
                <c:pt idx="300">
                  <c:v>12.143223383707198</c:v>
                </c:pt>
                <c:pt idx="301">
                  <c:v>12.394040324502392</c:v>
                </c:pt>
                <c:pt idx="302">
                  <c:v>12.430112831064566</c:v>
                </c:pt>
                <c:pt idx="303">
                  <c:v>12.545999051483333</c:v>
                </c:pt>
                <c:pt idx="304">
                  <c:v>12.577225677256235</c:v>
                </c:pt>
                <c:pt idx="305">
                  <c:v>12.596978259607393</c:v>
                </c:pt>
                <c:pt idx="306">
                  <c:v>12.565198268181415</c:v>
                </c:pt>
                <c:pt idx="307">
                  <c:v>12.616928404073258</c:v>
                </c:pt>
                <c:pt idx="308">
                  <c:v>12.601268481854897</c:v>
                </c:pt>
                <c:pt idx="309">
                  <c:v>12.514308518233754</c:v>
                </c:pt>
                <c:pt idx="310">
                  <c:v>12.515953219798991</c:v>
                </c:pt>
                <c:pt idx="311">
                  <c:v>12.40834649285468</c:v>
                </c:pt>
                <c:pt idx="312">
                  <c:v>12.351789493334699</c:v>
                </c:pt>
                <c:pt idx="313">
                  <c:v>12.398734222418998</c:v>
                </c:pt>
                <c:pt idx="314">
                  <c:v>12.280921187955048</c:v>
                </c:pt>
                <c:pt idx="315">
                  <c:v>12.151277492532962</c:v>
                </c:pt>
                <c:pt idx="316">
                  <c:v>12.08114655592904</c:v>
                </c:pt>
                <c:pt idx="317">
                  <c:v>11.983963663838768</c:v>
                </c:pt>
                <c:pt idx="318">
                  <c:v>11.90504971315643</c:v>
                </c:pt>
                <c:pt idx="319">
                  <c:v>11.892290100882819</c:v>
                </c:pt>
                <c:pt idx="320">
                  <c:v>11.860907861668064</c:v>
                </c:pt>
                <c:pt idx="321">
                  <c:v>11.779582509445941</c:v>
                </c:pt>
                <c:pt idx="322">
                  <c:v>11.625488679140531</c:v>
                </c:pt>
                <c:pt idx="323">
                  <c:v>11.51563799250936</c:v>
                </c:pt>
                <c:pt idx="324">
                  <c:v>11.517970338964677</c:v>
                </c:pt>
                <c:pt idx="325">
                  <c:v>11.62647301101771</c:v>
                </c:pt>
                <c:pt idx="326">
                  <c:v>11.522467445565594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F-42C3-92DE-633ADFE78CE5}"/>
            </c:ext>
          </c:extLst>
        </c:ser>
        <c:ser>
          <c:idx val="1"/>
          <c:order val="1"/>
          <c:tx>
            <c:strRef>
              <c:f>'Gráfico 8.'!$C$2</c:f>
              <c:strCache>
                <c:ptCount val="1"/>
                <c:pt idx="0">
                  <c:v>Tasa pasiva implícita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8.'!$A$3:$A$499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</c:numCache>
            </c:numRef>
          </c:cat>
          <c:val>
            <c:numRef>
              <c:f>'Gráfico 8.'!$C$3:$C$499</c:f>
              <c:numCache>
                <c:formatCode>0.00</c:formatCode>
                <c:ptCount val="497"/>
                <c:pt idx="0">
                  <c:v>21.518188185103028</c:v>
                </c:pt>
                <c:pt idx="1">
                  <c:v>21.261368204111985</c:v>
                </c:pt>
                <c:pt idx="2">
                  <c:v>21.087622894507856</c:v>
                </c:pt>
                <c:pt idx="3">
                  <c:v>20.610959081182148</c:v>
                </c:pt>
                <c:pt idx="4">
                  <c:v>20.611238879784189</c:v>
                </c:pt>
                <c:pt idx="5">
                  <c:v>20.496435935421427</c:v>
                </c:pt>
                <c:pt idx="6">
                  <c:v>19.986561339392139</c:v>
                </c:pt>
                <c:pt idx="7">
                  <c:v>20.048418814829489</c:v>
                </c:pt>
                <c:pt idx="8">
                  <c:v>19.723902305670677</c:v>
                </c:pt>
                <c:pt idx="9">
                  <c:v>19.384009200536159</c:v>
                </c:pt>
                <c:pt idx="10">
                  <c:v>18.785047665136762</c:v>
                </c:pt>
                <c:pt idx="11">
                  <c:v>18.469469968740384</c:v>
                </c:pt>
                <c:pt idx="12">
                  <c:v>17.462977881633595</c:v>
                </c:pt>
                <c:pt idx="13">
                  <c:v>16.955254766239356</c:v>
                </c:pt>
                <c:pt idx="14">
                  <c:v>16.830530895076496</c:v>
                </c:pt>
                <c:pt idx="15">
                  <c:v>16.26654983368925</c:v>
                </c:pt>
                <c:pt idx="16">
                  <c:v>15.951114999611098</c:v>
                </c:pt>
                <c:pt idx="17">
                  <c:v>15.788898193356207</c:v>
                </c:pt>
                <c:pt idx="18">
                  <c:v>15.626385343808003</c:v>
                </c:pt>
                <c:pt idx="19">
                  <c:v>15.270430417388026</c:v>
                </c:pt>
                <c:pt idx="20">
                  <c:v>15.283662142328586</c:v>
                </c:pt>
                <c:pt idx="21">
                  <c:v>15.539028670157929</c:v>
                </c:pt>
                <c:pt idx="22">
                  <c:v>15.307455465662818</c:v>
                </c:pt>
                <c:pt idx="23">
                  <c:v>15.467005012076296</c:v>
                </c:pt>
                <c:pt idx="24">
                  <c:v>15.345231875945414</c:v>
                </c:pt>
                <c:pt idx="25">
                  <c:v>15.039285215774889</c:v>
                </c:pt>
                <c:pt idx="26">
                  <c:v>15.274854818812123</c:v>
                </c:pt>
                <c:pt idx="27">
                  <c:v>15.32528280580458</c:v>
                </c:pt>
                <c:pt idx="28">
                  <c:v>15.387886446979049</c:v>
                </c:pt>
                <c:pt idx="29">
                  <c:v>15.457010249638589</c:v>
                </c:pt>
                <c:pt idx="30">
                  <c:v>15.678464988747582</c:v>
                </c:pt>
                <c:pt idx="31">
                  <c:v>16.041085430294942</c:v>
                </c:pt>
                <c:pt idx="32">
                  <c:v>15.952609720248748</c:v>
                </c:pt>
                <c:pt idx="33">
                  <c:v>16.085368626727409</c:v>
                </c:pt>
                <c:pt idx="34">
                  <c:v>16.415914471893284</c:v>
                </c:pt>
                <c:pt idx="35">
                  <c:v>16.591944555934454</c:v>
                </c:pt>
                <c:pt idx="36">
                  <c:v>17.01165731147654</c:v>
                </c:pt>
                <c:pt idx="37">
                  <c:v>17.688283819574782</c:v>
                </c:pt>
                <c:pt idx="38">
                  <c:v>18.005708746920384</c:v>
                </c:pt>
                <c:pt idx="39">
                  <c:v>18.234910219152013</c:v>
                </c:pt>
                <c:pt idx="40">
                  <c:v>18.772704676420325</c:v>
                </c:pt>
                <c:pt idx="41">
                  <c:v>19.298424319223578</c:v>
                </c:pt>
                <c:pt idx="42">
                  <c:v>19.663878915911472</c:v>
                </c:pt>
                <c:pt idx="43">
                  <c:v>20.203596644374034</c:v>
                </c:pt>
                <c:pt idx="44">
                  <c:v>20.189516198942258</c:v>
                </c:pt>
                <c:pt idx="45">
                  <c:v>20.208473925277325</c:v>
                </c:pt>
                <c:pt idx="46">
                  <c:v>20.176366977878665</c:v>
                </c:pt>
                <c:pt idx="47">
                  <c:v>20.734369904182618</c:v>
                </c:pt>
                <c:pt idx="48">
                  <c:v>20.733682478867255</c:v>
                </c:pt>
                <c:pt idx="49">
                  <c:v>20.623803598775815</c:v>
                </c:pt>
                <c:pt idx="50">
                  <c:v>20.375061659495273</c:v>
                </c:pt>
                <c:pt idx="51">
                  <c:v>20.767964913932129</c:v>
                </c:pt>
                <c:pt idx="52">
                  <c:v>20.583253686125719</c:v>
                </c:pt>
                <c:pt idx="53">
                  <c:v>20.659007825196138</c:v>
                </c:pt>
                <c:pt idx="54">
                  <c:v>20.771372301720671</c:v>
                </c:pt>
                <c:pt idx="55">
                  <c:v>20.601570724936717</c:v>
                </c:pt>
                <c:pt idx="56">
                  <c:v>20.616770412711944</c:v>
                </c:pt>
                <c:pt idx="57">
                  <c:v>20.92643306253342</c:v>
                </c:pt>
                <c:pt idx="58">
                  <c:v>20.911480834866143</c:v>
                </c:pt>
                <c:pt idx="59">
                  <c:v>21.102818952693887</c:v>
                </c:pt>
                <c:pt idx="60">
                  <c:v>20.366541750155456</c:v>
                </c:pt>
                <c:pt idx="61">
                  <c:v>20.10827372036977</c:v>
                </c:pt>
                <c:pt idx="62">
                  <c:v>20.191369245547914</c:v>
                </c:pt>
                <c:pt idx="63">
                  <c:v>20.221930572314704</c:v>
                </c:pt>
                <c:pt idx="64">
                  <c:v>19.807807459232578</c:v>
                </c:pt>
                <c:pt idx="65">
                  <c:v>19.598445311317679</c:v>
                </c:pt>
                <c:pt idx="66">
                  <c:v>19.143722202965723</c:v>
                </c:pt>
                <c:pt idx="67">
                  <c:v>18.705594173746928</c:v>
                </c:pt>
                <c:pt idx="68">
                  <c:v>18.182497821000631</c:v>
                </c:pt>
                <c:pt idx="69">
                  <c:v>17.726103710666642</c:v>
                </c:pt>
                <c:pt idx="70">
                  <c:v>17.179514123672178</c:v>
                </c:pt>
                <c:pt idx="71">
                  <c:v>16.828899992672511</c:v>
                </c:pt>
                <c:pt idx="72">
                  <c:v>16.341211567812159</c:v>
                </c:pt>
                <c:pt idx="73">
                  <c:v>16.376725034885915</c:v>
                </c:pt>
                <c:pt idx="74">
                  <c:v>16.042070053703828</c:v>
                </c:pt>
                <c:pt idx="75">
                  <c:v>16.254276529111138</c:v>
                </c:pt>
                <c:pt idx="76">
                  <c:v>16.180530057349806</c:v>
                </c:pt>
                <c:pt idx="77">
                  <c:v>16.671280750073848</c:v>
                </c:pt>
                <c:pt idx="78">
                  <c:v>17.037881515494117</c:v>
                </c:pt>
                <c:pt idx="79">
                  <c:v>17.646273916482642</c:v>
                </c:pt>
                <c:pt idx="80">
                  <c:v>18.036404179135531</c:v>
                </c:pt>
                <c:pt idx="81">
                  <c:v>18.643435059064753</c:v>
                </c:pt>
                <c:pt idx="82">
                  <c:v>19.716452849713278</c:v>
                </c:pt>
                <c:pt idx="83">
                  <c:v>20.743409139016414</c:v>
                </c:pt>
                <c:pt idx="84">
                  <c:v>21.059088558077555</c:v>
                </c:pt>
                <c:pt idx="85">
                  <c:v>21.359148977203752</c:v>
                </c:pt>
                <c:pt idx="86">
                  <c:v>21.949163842179935</c:v>
                </c:pt>
                <c:pt idx="87">
                  <c:v>22.94681380064479</c:v>
                </c:pt>
                <c:pt idx="88">
                  <c:v>22.941564720694064</c:v>
                </c:pt>
                <c:pt idx="89">
                  <c:v>23.123365320839799</c:v>
                </c:pt>
                <c:pt idx="90">
                  <c:v>22.293057946903041</c:v>
                </c:pt>
                <c:pt idx="91">
                  <c:v>21.842011594402688</c:v>
                </c:pt>
                <c:pt idx="92">
                  <c:v>20.80024287835365</c:v>
                </c:pt>
                <c:pt idx="93">
                  <c:v>20.014555250178955</c:v>
                </c:pt>
                <c:pt idx="94">
                  <c:v>19.186021616723618</c:v>
                </c:pt>
                <c:pt idx="95">
                  <c:v>18.401703033651174</c:v>
                </c:pt>
                <c:pt idx="96">
                  <c:v>17.688273822909949</c:v>
                </c:pt>
                <c:pt idx="97">
                  <c:v>16.767780302471067</c:v>
                </c:pt>
                <c:pt idx="98">
                  <c:v>16.278743428403022</c:v>
                </c:pt>
                <c:pt idx="99">
                  <c:v>15.111669632231402</c:v>
                </c:pt>
                <c:pt idx="100">
                  <c:v>14.016109242991639</c:v>
                </c:pt>
                <c:pt idx="101">
                  <c:v>13.214022981486043</c:v>
                </c:pt>
                <c:pt idx="102">
                  <c:v>12.938527317818648</c:v>
                </c:pt>
                <c:pt idx="103">
                  <c:v>12.424698134269207</c:v>
                </c:pt>
                <c:pt idx="104">
                  <c:v>11.878172096257696</c:v>
                </c:pt>
                <c:pt idx="105">
                  <c:v>11.342740961128698</c:v>
                </c:pt>
                <c:pt idx="106">
                  <c:v>10.81622961615834</c:v>
                </c:pt>
                <c:pt idx="107">
                  <c:v>10.339365636243365</c:v>
                </c:pt>
                <c:pt idx="108">
                  <c:v>10.296596665003866</c:v>
                </c:pt>
                <c:pt idx="109">
                  <c:v>9.812719454233342</c:v>
                </c:pt>
                <c:pt idx="110">
                  <c:v>9.8474699605776053</c:v>
                </c:pt>
                <c:pt idx="111">
                  <c:v>9.8971183777232365</c:v>
                </c:pt>
                <c:pt idx="112">
                  <c:v>9.918215636265316</c:v>
                </c:pt>
                <c:pt idx="113">
                  <c:v>9.8546144807670455</c:v>
                </c:pt>
                <c:pt idx="114">
                  <c:v>9.9540053464888736</c:v>
                </c:pt>
                <c:pt idx="115">
                  <c:v>10.004289386099074</c:v>
                </c:pt>
                <c:pt idx="116">
                  <c:v>9.8780824079809779</c:v>
                </c:pt>
                <c:pt idx="117">
                  <c:v>9.8251821780340745</c:v>
                </c:pt>
                <c:pt idx="118">
                  <c:v>9.713058803225568</c:v>
                </c:pt>
                <c:pt idx="119">
                  <c:v>9.4767677423800425</c:v>
                </c:pt>
                <c:pt idx="120">
                  <c:v>9.888417216804255</c:v>
                </c:pt>
                <c:pt idx="121">
                  <c:v>9.5504340955300826</c:v>
                </c:pt>
                <c:pt idx="122">
                  <c:v>9.4140320538764879</c:v>
                </c:pt>
                <c:pt idx="123">
                  <c:v>9.3277583965215225</c:v>
                </c:pt>
                <c:pt idx="124">
                  <c:v>9.0739287118590521</c:v>
                </c:pt>
                <c:pt idx="125">
                  <c:v>8.9405078682539827</c:v>
                </c:pt>
                <c:pt idx="126">
                  <c:v>8.7869513433673916</c:v>
                </c:pt>
                <c:pt idx="127">
                  <c:v>8.4687934495435329</c:v>
                </c:pt>
                <c:pt idx="128">
                  <c:v>8.2308540464051809</c:v>
                </c:pt>
                <c:pt idx="129">
                  <c:v>7.9992809597673409</c:v>
                </c:pt>
                <c:pt idx="130">
                  <c:v>7.6923359943319989</c:v>
                </c:pt>
                <c:pt idx="131">
                  <c:v>7.4148647338609317</c:v>
                </c:pt>
                <c:pt idx="132">
                  <c:v>7.3466352615115067</c:v>
                </c:pt>
                <c:pt idx="133">
                  <c:v>6.9977469189530908</c:v>
                </c:pt>
                <c:pt idx="134">
                  <c:v>6.7096866562593824</c:v>
                </c:pt>
                <c:pt idx="135">
                  <c:v>6.5735359202867949</c:v>
                </c:pt>
                <c:pt idx="136">
                  <c:v>6.4286348297718954</c:v>
                </c:pt>
                <c:pt idx="137">
                  <c:v>6.2246990308882824</c:v>
                </c:pt>
                <c:pt idx="138">
                  <c:v>6.1738804765286384</c:v>
                </c:pt>
                <c:pt idx="139">
                  <c:v>6.1879377850317292</c:v>
                </c:pt>
                <c:pt idx="140">
                  <c:v>6.1769009443283496</c:v>
                </c:pt>
                <c:pt idx="141">
                  <c:v>6.1458619790875986</c:v>
                </c:pt>
                <c:pt idx="142">
                  <c:v>6.1051433273537823</c:v>
                </c:pt>
                <c:pt idx="143">
                  <c:v>6.1150089718677076</c:v>
                </c:pt>
                <c:pt idx="144">
                  <c:v>6.1541260744309625</c:v>
                </c:pt>
                <c:pt idx="145">
                  <c:v>6.114812028220113</c:v>
                </c:pt>
                <c:pt idx="146">
                  <c:v>6.0745260121095583</c:v>
                </c:pt>
                <c:pt idx="147">
                  <c:v>6.0675347958852255</c:v>
                </c:pt>
                <c:pt idx="148">
                  <c:v>6.1016098631766083</c:v>
                </c:pt>
                <c:pt idx="149">
                  <c:v>6.1092288742743399</c:v>
                </c:pt>
                <c:pt idx="150">
                  <c:v>6.089907525208579</c:v>
                </c:pt>
                <c:pt idx="151">
                  <c:v>6.0957175941281649</c:v>
                </c:pt>
                <c:pt idx="152">
                  <c:v>5.9777683497096845</c:v>
                </c:pt>
                <c:pt idx="153">
                  <c:v>5.9782394132149461</c:v>
                </c:pt>
                <c:pt idx="154">
                  <c:v>5.9083252571142602</c:v>
                </c:pt>
                <c:pt idx="155">
                  <c:v>5.9460975267250822</c:v>
                </c:pt>
                <c:pt idx="156">
                  <c:v>6.0036936357889168</c:v>
                </c:pt>
                <c:pt idx="157">
                  <c:v>5.8992809120757013</c:v>
                </c:pt>
                <c:pt idx="158">
                  <c:v>6.0103782758598374</c:v>
                </c:pt>
                <c:pt idx="159">
                  <c:v>5.9602309134923175</c:v>
                </c:pt>
                <c:pt idx="160">
                  <c:v>5.9036113911797878</c:v>
                </c:pt>
                <c:pt idx="161">
                  <c:v>5.8921694961717748</c:v>
                </c:pt>
                <c:pt idx="162">
                  <c:v>5.8130657831013526</c:v>
                </c:pt>
                <c:pt idx="163">
                  <c:v>5.8367152309331312</c:v>
                </c:pt>
                <c:pt idx="164">
                  <c:v>5.8418088288445533</c:v>
                </c:pt>
                <c:pt idx="165">
                  <c:v>5.8129408992366303</c:v>
                </c:pt>
                <c:pt idx="166">
                  <c:v>5.7375849170451465</c:v>
                </c:pt>
                <c:pt idx="167">
                  <c:v>5.7142955753207216</c:v>
                </c:pt>
                <c:pt idx="168">
                  <c:v>5.619328984698976</c:v>
                </c:pt>
                <c:pt idx="169">
                  <c:v>5.4722640842559702</c:v>
                </c:pt>
                <c:pt idx="170">
                  <c:v>5.3720606762957503</c:v>
                </c:pt>
                <c:pt idx="171">
                  <c:v>5.3604846841434384</c:v>
                </c:pt>
                <c:pt idx="172">
                  <c:v>5.4920904048015649</c:v>
                </c:pt>
                <c:pt idx="173">
                  <c:v>5.2669378493027912</c:v>
                </c:pt>
                <c:pt idx="174">
                  <c:v>5.1225363438884255</c:v>
                </c:pt>
                <c:pt idx="175">
                  <c:v>5.133782652524661</c:v>
                </c:pt>
                <c:pt idx="176">
                  <c:v>5.0996940495451035</c:v>
                </c:pt>
                <c:pt idx="177">
                  <c:v>5.1541557807857696</c:v>
                </c:pt>
                <c:pt idx="178">
                  <c:v>5.0945139067728729</c:v>
                </c:pt>
                <c:pt idx="179">
                  <c:v>5.1194397256435664</c:v>
                </c:pt>
                <c:pt idx="180">
                  <c:v>5.2278951542645267</c:v>
                </c:pt>
                <c:pt idx="181">
                  <c:v>5.208893400969397</c:v>
                </c:pt>
                <c:pt idx="182">
                  <c:v>5.1388826718056873</c:v>
                </c:pt>
                <c:pt idx="183">
                  <c:v>5.2342995067849643</c:v>
                </c:pt>
                <c:pt idx="184">
                  <c:v>5.2370138059966278</c:v>
                </c:pt>
                <c:pt idx="185">
                  <c:v>5.5024510062732768</c:v>
                </c:pt>
                <c:pt idx="186">
                  <c:v>5.4170514850659952</c:v>
                </c:pt>
                <c:pt idx="187">
                  <c:v>5.5998393747302933</c:v>
                </c:pt>
                <c:pt idx="188">
                  <c:v>5.6347579735854429</c:v>
                </c:pt>
                <c:pt idx="189">
                  <c:v>5.6950261937934057</c:v>
                </c:pt>
                <c:pt idx="190">
                  <c:v>5.6875579493612429</c:v>
                </c:pt>
                <c:pt idx="191">
                  <c:v>5.8035089207486141</c:v>
                </c:pt>
                <c:pt idx="192">
                  <c:v>6.078407850604556</c:v>
                </c:pt>
                <c:pt idx="193">
                  <c:v>6.1650060693237352</c:v>
                </c:pt>
                <c:pt idx="194">
                  <c:v>6.1852278016243298</c:v>
                </c:pt>
                <c:pt idx="195">
                  <c:v>6.4378182869586578</c:v>
                </c:pt>
                <c:pt idx="196">
                  <c:v>6.5522854260988712</c:v>
                </c:pt>
                <c:pt idx="197">
                  <c:v>6.7902354171270591</c:v>
                </c:pt>
                <c:pt idx="198">
                  <c:v>6.7421665747183761</c:v>
                </c:pt>
                <c:pt idx="199">
                  <c:v>6.8942998580747066</c:v>
                </c:pt>
                <c:pt idx="200">
                  <c:v>6.9324226795591972</c:v>
                </c:pt>
                <c:pt idx="201">
                  <c:v>7.1001820597954524</c:v>
                </c:pt>
                <c:pt idx="202">
                  <c:v>7.0489652850991042</c:v>
                </c:pt>
                <c:pt idx="203">
                  <c:v>7.1753569523321588</c:v>
                </c:pt>
                <c:pt idx="204">
                  <c:v>7.4025227939536631</c:v>
                </c:pt>
                <c:pt idx="205">
                  <c:v>7.3383964090423426</c:v>
                </c:pt>
                <c:pt idx="206">
                  <c:v>7.3383784160620618</c:v>
                </c:pt>
                <c:pt idx="207">
                  <c:v>7.4823438156656863</c:v>
                </c:pt>
                <c:pt idx="208">
                  <c:v>7.5716244279967801</c:v>
                </c:pt>
                <c:pt idx="209">
                  <c:v>7.6198349679825892</c:v>
                </c:pt>
                <c:pt idx="210">
                  <c:v>7.4460573521525228</c:v>
                </c:pt>
                <c:pt idx="211">
                  <c:v>7.31258808420273</c:v>
                </c:pt>
                <c:pt idx="212">
                  <c:v>7.2421311099422088</c:v>
                </c:pt>
                <c:pt idx="213">
                  <c:v>7.0836455238678795</c:v>
                </c:pt>
                <c:pt idx="214">
                  <c:v>6.711205877582886</c:v>
                </c:pt>
                <c:pt idx="215">
                  <c:v>6.4922060984237469</c:v>
                </c:pt>
                <c:pt idx="216">
                  <c:v>6.2747209118468037</c:v>
                </c:pt>
                <c:pt idx="217">
                  <c:v>5.8528205574986867</c:v>
                </c:pt>
                <c:pt idx="218">
                  <c:v>5.4703505032928357</c:v>
                </c:pt>
                <c:pt idx="219">
                  <c:v>5.1796204612924033</c:v>
                </c:pt>
                <c:pt idx="220">
                  <c:v>4.9062397389075372</c:v>
                </c:pt>
                <c:pt idx="221">
                  <c:v>4.7602869749192633</c:v>
                </c:pt>
                <c:pt idx="222">
                  <c:v>4.383366284566768</c:v>
                </c:pt>
                <c:pt idx="223">
                  <c:v>4.1496065396420239</c:v>
                </c:pt>
                <c:pt idx="224">
                  <c:v>3.9744835711595492</c:v>
                </c:pt>
                <c:pt idx="225">
                  <c:v>3.7973521152252707</c:v>
                </c:pt>
                <c:pt idx="226">
                  <c:v>3.6347963830475014</c:v>
                </c:pt>
                <c:pt idx="227">
                  <c:v>3.5540285954917441</c:v>
                </c:pt>
                <c:pt idx="228">
                  <c:v>3.5099724563572963</c:v>
                </c:pt>
                <c:pt idx="229">
                  <c:v>3.3943355314743262</c:v>
                </c:pt>
                <c:pt idx="230">
                  <c:v>3.2936146914867437</c:v>
                </c:pt>
                <c:pt idx="231">
                  <c:v>3.2189255872062539</c:v>
                </c:pt>
                <c:pt idx="232">
                  <c:v>3.2222567078194757</c:v>
                </c:pt>
                <c:pt idx="233">
                  <c:v>3.2312439268736699</c:v>
                </c:pt>
                <c:pt idx="234">
                  <c:v>3.2334098239356464</c:v>
                </c:pt>
                <c:pt idx="235">
                  <c:v>3.3258176391182213</c:v>
                </c:pt>
                <c:pt idx="236">
                  <c:v>3.312595274621676</c:v>
                </c:pt>
                <c:pt idx="237">
                  <c:v>3.3693412565028447</c:v>
                </c:pt>
                <c:pt idx="238">
                  <c:v>3.4577977995277434</c:v>
                </c:pt>
                <c:pt idx="239">
                  <c:v>3.4947077161474258</c:v>
                </c:pt>
                <c:pt idx="240">
                  <c:v>3.6322395528814972</c:v>
                </c:pt>
                <c:pt idx="241">
                  <c:v>3.7352732097760253</c:v>
                </c:pt>
                <c:pt idx="242">
                  <c:v>3.8415889872047693</c:v>
                </c:pt>
                <c:pt idx="243">
                  <c:v>3.974840480996753</c:v>
                </c:pt>
                <c:pt idx="244">
                  <c:v>4.1317582567087694</c:v>
                </c:pt>
                <c:pt idx="245">
                  <c:v>4.2388465744022286</c:v>
                </c:pt>
                <c:pt idx="246">
                  <c:v>4.2692637958532824</c:v>
                </c:pt>
                <c:pt idx="247">
                  <c:v>4.3684852135326286</c:v>
                </c:pt>
                <c:pt idx="248">
                  <c:v>4.4495227080980353</c:v>
                </c:pt>
                <c:pt idx="249">
                  <c:v>4.4430815700746384</c:v>
                </c:pt>
                <c:pt idx="250">
                  <c:v>4.4889337047162954</c:v>
                </c:pt>
                <c:pt idx="251">
                  <c:v>4.5952999105169585</c:v>
                </c:pt>
                <c:pt idx="252">
                  <c:v>4.6256015653263916</c:v>
                </c:pt>
                <c:pt idx="253">
                  <c:v>4.60428144275975</c:v>
                </c:pt>
                <c:pt idx="254">
                  <c:v>4.5528260300460675</c:v>
                </c:pt>
                <c:pt idx="255">
                  <c:v>4.5218390034505411</c:v>
                </c:pt>
                <c:pt idx="256">
                  <c:v>4.4366425826033149</c:v>
                </c:pt>
                <c:pt idx="257">
                  <c:v>4.3196026982377029</c:v>
                </c:pt>
                <c:pt idx="258">
                  <c:v>4.2967545087223771</c:v>
                </c:pt>
                <c:pt idx="259">
                  <c:v>4.2007646739976243</c:v>
                </c:pt>
                <c:pt idx="260">
                  <c:v>4.1256980668300516</c:v>
                </c:pt>
                <c:pt idx="261">
                  <c:v>4.0613793967130585</c:v>
                </c:pt>
                <c:pt idx="262">
                  <c:v>3.9639158469830766</c:v>
                </c:pt>
                <c:pt idx="263">
                  <c:v>3.919801882614911</c:v>
                </c:pt>
                <c:pt idx="264">
                  <c:v>3.9052041596692142</c:v>
                </c:pt>
                <c:pt idx="265">
                  <c:v>3.8209218913546312</c:v>
                </c:pt>
                <c:pt idx="266">
                  <c:v>3.6785585241921188</c:v>
                </c:pt>
                <c:pt idx="267">
                  <c:v>3.6804805821057087</c:v>
                </c:pt>
                <c:pt idx="268">
                  <c:v>3.6301506141727593</c:v>
                </c:pt>
                <c:pt idx="269">
                  <c:v>3.6497943533244288</c:v>
                </c:pt>
                <c:pt idx="270">
                  <c:v>3.6715296098951211</c:v>
                </c:pt>
                <c:pt idx="271">
                  <c:v>3.6501869958305018</c:v>
                </c:pt>
                <c:pt idx="272">
                  <c:v>3.6513132262537837</c:v>
                </c:pt>
                <c:pt idx="273">
                  <c:v>3.684180436949601</c:v>
                </c:pt>
                <c:pt idx="274">
                  <c:v>3.62677140322945</c:v>
                </c:pt>
                <c:pt idx="275">
                  <c:v>3.6175904678664503</c:v>
                </c:pt>
                <c:pt idx="276">
                  <c:v>3.677933476443461</c:v>
                </c:pt>
                <c:pt idx="277">
                  <c:v>3.6197737105286238</c:v>
                </c:pt>
                <c:pt idx="278">
                  <c:v>3.5955667675122092</c:v>
                </c:pt>
                <c:pt idx="279">
                  <c:v>3.6216427953484351</c:v>
                </c:pt>
                <c:pt idx="280">
                  <c:v>3.669678424514681</c:v>
                </c:pt>
                <c:pt idx="281">
                  <c:v>3.7232353356380585</c:v>
                </c:pt>
                <c:pt idx="282">
                  <c:v>3.7743507961227585</c:v>
                </c:pt>
                <c:pt idx="283">
                  <c:v>3.7803327611628337</c:v>
                </c:pt>
                <c:pt idx="284">
                  <c:v>3.7463868257633424</c:v>
                </c:pt>
                <c:pt idx="285">
                  <c:v>3.7919026371649776</c:v>
                </c:pt>
                <c:pt idx="286">
                  <c:v>3.8390316842438752</c:v>
                </c:pt>
                <c:pt idx="287">
                  <c:v>3.8823820683215375</c:v>
                </c:pt>
                <c:pt idx="288">
                  <c:v>3.9842781189726102</c:v>
                </c:pt>
                <c:pt idx="289">
                  <c:v>4.0537592201988843</c:v>
                </c:pt>
                <c:pt idx="290">
                  <c:v>4.0803655635174598</c:v>
                </c:pt>
                <c:pt idx="291">
                  <c:v>4.2516272528269266</c:v>
                </c:pt>
                <c:pt idx="292">
                  <c:v>4.353244015989195</c:v>
                </c:pt>
                <c:pt idx="293">
                  <c:v>4.4521710277457789</c:v>
                </c:pt>
                <c:pt idx="294">
                  <c:v>4.7092177187893123</c:v>
                </c:pt>
                <c:pt idx="295">
                  <c:v>4.8931232274162575</c:v>
                </c:pt>
                <c:pt idx="296">
                  <c:v>5.0802585896740684</c:v>
                </c:pt>
                <c:pt idx="297">
                  <c:v>5.2684261618458885</c:v>
                </c:pt>
                <c:pt idx="298">
                  <c:v>5.4439252477441462</c:v>
                </c:pt>
                <c:pt idx="299">
                  <c:v>5.534149611705697</c:v>
                </c:pt>
                <c:pt idx="300">
                  <c:v>5.7864780116084811</c:v>
                </c:pt>
                <c:pt idx="301">
                  <c:v>5.8383382759531521</c:v>
                </c:pt>
                <c:pt idx="302">
                  <c:v>5.9079429572341455</c:v>
                </c:pt>
                <c:pt idx="303">
                  <c:v>5.9366321220975475</c:v>
                </c:pt>
                <c:pt idx="304">
                  <c:v>5.941425729931634</c:v>
                </c:pt>
                <c:pt idx="305">
                  <c:v>5.8744573642235913</c:v>
                </c:pt>
                <c:pt idx="306">
                  <c:v>5.8313595164579644</c:v>
                </c:pt>
                <c:pt idx="307">
                  <c:v>5.7823602612607434</c:v>
                </c:pt>
                <c:pt idx="308">
                  <c:v>5.701231738722683</c:v>
                </c:pt>
                <c:pt idx="309">
                  <c:v>5.6500132850404947</c:v>
                </c:pt>
                <c:pt idx="310">
                  <c:v>5.5643595580999428</c:v>
                </c:pt>
                <c:pt idx="311">
                  <c:v>5.44686496025263</c:v>
                </c:pt>
                <c:pt idx="312">
                  <c:v>5.4069236462897265</c:v>
                </c:pt>
                <c:pt idx="313">
                  <c:v>5.3051876126305872</c:v>
                </c:pt>
                <c:pt idx="314">
                  <c:v>5.2099672017481682</c:v>
                </c:pt>
                <c:pt idx="315">
                  <c:v>5.1239277639588003</c:v>
                </c:pt>
                <c:pt idx="316">
                  <c:v>4.9913809676039911</c:v>
                </c:pt>
                <c:pt idx="317">
                  <c:v>4.8679026670955903</c:v>
                </c:pt>
                <c:pt idx="318">
                  <c:v>4.821590809855766</c:v>
                </c:pt>
                <c:pt idx="319">
                  <c:v>4.677227572850998</c:v>
                </c:pt>
                <c:pt idx="320">
                  <c:v>4.593346182228788</c:v>
                </c:pt>
                <c:pt idx="321">
                  <c:v>4.6259728182036639</c:v>
                </c:pt>
                <c:pt idx="322">
                  <c:v>4.4977123776877166</c:v>
                </c:pt>
                <c:pt idx="323">
                  <c:v>4.4042484200636194</c:v>
                </c:pt>
                <c:pt idx="324">
                  <c:v>4.4218688855058605</c:v>
                </c:pt>
                <c:pt idx="325">
                  <c:v>4.3662682645558357</c:v>
                </c:pt>
                <c:pt idx="326">
                  <c:v>4.3368220762808818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F-42C3-92DE-633ADFE78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89712"/>
        <c:axId val="392190272"/>
      </c:lineChart>
      <c:dateAx>
        <c:axId val="392189712"/>
        <c:scaling>
          <c:orientation val="minMax"/>
          <c:min val="40210"/>
        </c:scaling>
        <c:delete val="0"/>
        <c:axPos val="b"/>
        <c:numFmt formatCode="mmm\-yy" sourceLinked="1"/>
        <c:majorTickMark val="in"/>
        <c:minorTickMark val="in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9219027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2190272"/>
        <c:scaling>
          <c:orientation val="minMax"/>
          <c:max val="17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9913183928932021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9525">
            <a:noFill/>
          </a:ln>
        </c:spPr>
        <c:crossAx val="392189712"/>
        <c:crosses val="autoZero"/>
        <c:crossBetween val="between"/>
      </c:valAx>
      <c:spPr>
        <a:ln>
          <a:solidFill>
            <a:sysClr val="windowText" lastClr="000000">
              <a:alpha val="20000"/>
            </a:sysClr>
          </a:solidFill>
        </a:ln>
      </c:spPr>
    </c:plotArea>
    <c:legend>
      <c:legendPos val="b"/>
      <c:layout>
        <c:manualLayout>
          <c:xMode val="edge"/>
          <c:yMode val="edge"/>
          <c:x val="0.17353128712220453"/>
          <c:y val="0.92732942997509926"/>
          <c:w val="0.72132544220606687"/>
          <c:h val="6.2414159768490476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6761226764461E-2"/>
          <c:y val="0.11171999502666458"/>
          <c:w val="0.85870017617660865"/>
          <c:h val="0.70297683013841583"/>
        </c:manualLayout>
      </c:layout>
      <c:areaChart>
        <c:grouping val="stacked"/>
        <c:varyColors val="0"/>
        <c:ser>
          <c:idx val="0"/>
          <c:order val="0"/>
          <c:tx>
            <c:strRef>
              <c:f>'Gráfico 9.'!$C$4</c:f>
              <c:strCache>
                <c:ptCount val="1"/>
                <c:pt idx="0">
                  <c:v>Disponible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cat>
            <c:numRef>
              <c:f>'Gráfico 9.'!$A$5:$A$499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9.'!$C$5:$C$499</c:f>
              <c:numCache>
                <c:formatCode>_(* #,##0.00_);_(* \(#,##0.00\);_(* "-"??_);_(@_)</c:formatCode>
                <c:ptCount val="495"/>
                <c:pt idx="0">
                  <c:v>9264764147.4179897</c:v>
                </c:pt>
                <c:pt idx="1">
                  <c:v>9813966192.9495239</c:v>
                </c:pt>
                <c:pt idx="2">
                  <c:v>9218557372.9521904</c:v>
                </c:pt>
                <c:pt idx="3">
                  <c:v>9992124791.7337608</c:v>
                </c:pt>
                <c:pt idx="4">
                  <c:v>9769239444.4100742</c:v>
                </c:pt>
                <c:pt idx="5">
                  <c:v>8958189607.9963284</c:v>
                </c:pt>
                <c:pt idx="6">
                  <c:v>9758984080.1169109</c:v>
                </c:pt>
                <c:pt idx="7">
                  <c:v>9092431725.065012</c:v>
                </c:pt>
                <c:pt idx="8">
                  <c:v>9172908867.0103321</c:v>
                </c:pt>
                <c:pt idx="9">
                  <c:v>10120338005.859966</c:v>
                </c:pt>
                <c:pt idx="10">
                  <c:v>9837500399.3210468</c:v>
                </c:pt>
                <c:pt idx="11">
                  <c:v>8617908067.3072491</c:v>
                </c:pt>
                <c:pt idx="12">
                  <c:v>10575404482.500401</c:v>
                </c:pt>
                <c:pt idx="13">
                  <c:v>8144193950.4101133</c:v>
                </c:pt>
                <c:pt idx="14">
                  <c:v>8009547354.1977148</c:v>
                </c:pt>
                <c:pt idx="15">
                  <c:v>6398224651.7440643</c:v>
                </c:pt>
                <c:pt idx="16">
                  <c:v>6888767943.8568296</c:v>
                </c:pt>
                <c:pt idx="17">
                  <c:v>7390553709.5467472</c:v>
                </c:pt>
                <c:pt idx="18">
                  <c:v>7770874430.9594631</c:v>
                </c:pt>
                <c:pt idx="19">
                  <c:v>7710140233.6004782</c:v>
                </c:pt>
                <c:pt idx="20">
                  <c:v>7532826869.3721571</c:v>
                </c:pt>
                <c:pt idx="21">
                  <c:v>6683730096.7377357</c:v>
                </c:pt>
                <c:pt idx="22">
                  <c:v>6372605778.8083382</c:v>
                </c:pt>
                <c:pt idx="23">
                  <c:v>8197081691.796854</c:v>
                </c:pt>
                <c:pt idx="24">
                  <c:v>8889961922.9097424</c:v>
                </c:pt>
                <c:pt idx="25">
                  <c:v>7672627360.737093</c:v>
                </c:pt>
                <c:pt idx="26">
                  <c:v>7527195261.957387</c:v>
                </c:pt>
                <c:pt idx="27">
                  <c:v>6719500539.169385</c:v>
                </c:pt>
                <c:pt idx="28">
                  <c:v>7636536682.5670509</c:v>
                </c:pt>
                <c:pt idx="29">
                  <c:v>7586642727.6470785</c:v>
                </c:pt>
                <c:pt idx="30">
                  <c:v>8002841006.0432796</c:v>
                </c:pt>
                <c:pt idx="31">
                  <c:v>7690626991.2342062</c:v>
                </c:pt>
                <c:pt idx="32">
                  <c:v>6846462335.938529</c:v>
                </c:pt>
                <c:pt idx="33">
                  <c:v>6947866456.2882738</c:v>
                </c:pt>
                <c:pt idx="34">
                  <c:v>6565673047.5954971</c:v>
                </c:pt>
                <c:pt idx="35">
                  <c:v>7738385979.8596201</c:v>
                </c:pt>
                <c:pt idx="36">
                  <c:v>8132991562.5986938</c:v>
                </c:pt>
                <c:pt idx="37">
                  <c:v>7184159644.9770088</c:v>
                </c:pt>
                <c:pt idx="38">
                  <c:v>6571168276.1847191</c:v>
                </c:pt>
                <c:pt idx="39">
                  <c:v>7363070620.620965</c:v>
                </c:pt>
                <c:pt idx="40">
                  <c:v>8374493895.9249239</c:v>
                </c:pt>
                <c:pt idx="41">
                  <c:v>7283153260.8564157</c:v>
                </c:pt>
                <c:pt idx="42">
                  <c:v>7335019723.6251612</c:v>
                </c:pt>
                <c:pt idx="43">
                  <c:v>7539549575.311882</c:v>
                </c:pt>
                <c:pt idx="44">
                  <c:v>7117520659.9628859</c:v>
                </c:pt>
                <c:pt idx="45">
                  <c:v>7757849127.3942022</c:v>
                </c:pt>
                <c:pt idx="46">
                  <c:v>7321390981.8818445</c:v>
                </c:pt>
                <c:pt idx="47">
                  <c:v>7716694326.7614641</c:v>
                </c:pt>
                <c:pt idx="48">
                  <c:v>9093763135.2943859</c:v>
                </c:pt>
                <c:pt idx="49">
                  <c:v>7726159318.022871</c:v>
                </c:pt>
                <c:pt idx="50">
                  <c:v>7721620156.4620399</c:v>
                </c:pt>
                <c:pt idx="51">
                  <c:v>7841415238.5945492</c:v>
                </c:pt>
                <c:pt idx="52">
                  <c:v>7224703270.7052279</c:v>
                </c:pt>
                <c:pt idx="53">
                  <c:v>7873678515.5757236</c:v>
                </c:pt>
                <c:pt idx="54">
                  <c:v>8067083700.588007</c:v>
                </c:pt>
                <c:pt idx="55">
                  <c:v>7565065590.1982269</c:v>
                </c:pt>
                <c:pt idx="56">
                  <c:v>7598351945.4044485</c:v>
                </c:pt>
                <c:pt idx="57">
                  <c:v>8021610297.8692932</c:v>
                </c:pt>
                <c:pt idx="58">
                  <c:v>8241469308.4224758</c:v>
                </c:pt>
                <c:pt idx="59">
                  <c:v>8332574301.7198734</c:v>
                </c:pt>
                <c:pt idx="60">
                  <c:v>9852024391.1474037</c:v>
                </c:pt>
                <c:pt idx="61">
                  <c:v>8230898556.5257645</c:v>
                </c:pt>
                <c:pt idx="62">
                  <c:v>8151671750.6791277</c:v>
                </c:pt>
                <c:pt idx="63">
                  <c:v>8823879029.8934784</c:v>
                </c:pt>
                <c:pt idx="64">
                  <c:v>8345529850.9412689</c:v>
                </c:pt>
                <c:pt idx="65">
                  <c:v>9022492953.3093243</c:v>
                </c:pt>
                <c:pt idx="66">
                  <c:v>9606396457.1857777</c:v>
                </c:pt>
                <c:pt idx="67">
                  <c:v>8070910655.2862625</c:v>
                </c:pt>
                <c:pt idx="68">
                  <c:v>8978090886.6070709</c:v>
                </c:pt>
                <c:pt idx="69">
                  <c:v>7853641377.6714125</c:v>
                </c:pt>
                <c:pt idx="70">
                  <c:v>8847160576.553793</c:v>
                </c:pt>
                <c:pt idx="71">
                  <c:v>8948368520.5507545</c:v>
                </c:pt>
                <c:pt idx="72">
                  <c:v>10575592758.976078</c:v>
                </c:pt>
                <c:pt idx="73">
                  <c:v>9040402642.8370724</c:v>
                </c:pt>
                <c:pt idx="74">
                  <c:v>9391742056.5928421</c:v>
                </c:pt>
                <c:pt idx="75">
                  <c:v>9582815920.5258446</c:v>
                </c:pt>
                <c:pt idx="76">
                  <c:v>9324631248.0335255</c:v>
                </c:pt>
                <c:pt idx="77">
                  <c:v>10204873047.803749</c:v>
                </c:pt>
                <c:pt idx="78">
                  <c:v>9810563647.0651245</c:v>
                </c:pt>
                <c:pt idx="79">
                  <c:v>8419174117.3526173</c:v>
                </c:pt>
                <c:pt idx="80">
                  <c:v>8899875068.6438179</c:v>
                </c:pt>
                <c:pt idx="81">
                  <c:v>8973013904.7153225</c:v>
                </c:pt>
                <c:pt idx="82">
                  <c:v>9119342266.3821163</c:v>
                </c:pt>
                <c:pt idx="83">
                  <c:v>11032613245.926411</c:v>
                </c:pt>
                <c:pt idx="84">
                  <c:v>12042492907.248737</c:v>
                </c:pt>
                <c:pt idx="85">
                  <c:v>10747114635.901897</c:v>
                </c:pt>
                <c:pt idx="86">
                  <c:v>10205400839.469517</c:v>
                </c:pt>
                <c:pt idx="87">
                  <c:v>10401567653.310221</c:v>
                </c:pt>
                <c:pt idx="88">
                  <c:v>11515715067.50848</c:v>
                </c:pt>
                <c:pt idx="89">
                  <c:v>9797596911.3932705</c:v>
                </c:pt>
                <c:pt idx="90">
                  <c:v>10125777391.120916</c:v>
                </c:pt>
                <c:pt idx="91">
                  <c:v>10976783855.547863</c:v>
                </c:pt>
                <c:pt idx="92">
                  <c:v>11282812260.227644</c:v>
                </c:pt>
                <c:pt idx="93">
                  <c:v>11533976081.217367</c:v>
                </c:pt>
                <c:pt idx="94">
                  <c:v>10804539459.029947</c:v>
                </c:pt>
                <c:pt idx="95">
                  <c:v>10892370997.409624</c:v>
                </c:pt>
                <c:pt idx="96">
                  <c:v>12700992692.746981</c:v>
                </c:pt>
                <c:pt idx="97">
                  <c:v>12980598933.221388</c:v>
                </c:pt>
                <c:pt idx="98">
                  <c:v>15179962014.677252</c:v>
                </c:pt>
                <c:pt idx="99">
                  <c:v>15289078618.388573</c:v>
                </c:pt>
                <c:pt idx="100">
                  <c:v>17208198610.959145</c:v>
                </c:pt>
                <c:pt idx="101">
                  <c:v>13831234565.813793</c:v>
                </c:pt>
                <c:pt idx="102">
                  <c:v>14516840862.887651</c:v>
                </c:pt>
                <c:pt idx="103">
                  <c:v>13001994407.570772</c:v>
                </c:pt>
                <c:pt idx="104">
                  <c:v>13320510298.432627</c:v>
                </c:pt>
                <c:pt idx="105">
                  <c:v>14187513788.682474</c:v>
                </c:pt>
                <c:pt idx="106">
                  <c:v>14975086692.734438</c:v>
                </c:pt>
                <c:pt idx="107">
                  <c:v>19248572078.031895</c:v>
                </c:pt>
                <c:pt idx="108">
                  <c:v>17465530369.036846</c:v>
                </c:pt>
                <c:pt idx="109">
                  <c:v>16645804840.596649</c:v>
                </c:pt>
                <c:pt idx="110">
                  <c:v>16731433240.73558</c:v>
                </c:pt>
                <c:pt idx="111">
                  <c:v>14637610048.456442</c:v>
                </c:pt>
                <c:pt idx="112">
                  <c:v>18522389542.598549</c:v>
                </c:pt>
                <c:pt idx="113">
                  <c:v>14901537354.040503</c:v>
                </c:pt>
                <c:pt idx="114">
                  <c:v>16953040798.278658</c:v>
                </c:pt>
                <c:pt idx="115">
                  <c:v>16120102081.113329</c:v>
                </c:pt>
                <c:pt idx="116">
                  <c:v>18070054243.720982</c:v>
                </c:pt>
                <c:pt idx="117">
                  <c:v>19239930556.111702</c:v>
                </c:pt>
                <c:pt idx="118">
                  <c:v>20634768223.520626</c:v>
                </c:pt>
                <c:pt idx="119">
                  <c:v>24093739606.538353</c:v>
                </c:pt>
                <c:pt idx="120">
                  <c:v>22088477283.735188</c:v>
                </c:pt>
                <c:pt idx="121">
                  <c:v>24107046399.030285</c:v>
                </c:pt>
                <c:pt idx="122">
                  <c:v>23519687109.727413</c:v>
                </c:pt>
                <c:pt idx="123">
                  <c:v>22381273798.625496</c:v>
                </c:pt>
                <c:pt idx="124">
                  <c:v>21213056074.917721</c:v>
                </c:pt>
                <c:pt idx="125">
                  <c:v>19359176878.198471</c:v>
                </c:pt>
                <c:pt idx="126">
                  <c:v>23050013335.303673</c:v>
                </c:pt>
                <c:pt idx="127">
                  <c:v>21961583875.845943</c:v>
                </c:pt>
                <c:pt idx="128">
                  <c:v>25353972427.520241</c:v>
                </c:pt>
                <c:pt idx="129">
                  <c:v>23373071129.674576</c:v>
                </c:pt>
                <c:pt idx="130">
                  <c:v>21509490965.741493</c:v>
                </c:pt>
                <c:pt idx="131">
                  <c:v>24979978477.729073</c:v>
                </c:pt>
                <c:pt idx="132">
                  <c:v>23887609592.965549</c:v>
                </c:pt>
                <c:pt idx="133">
                  <c:v>27370295857.760803</c:v>
                </c:pt>
                <c:pt idx="134">
                  <c:v>27599719030.738899</c:v>
                </c:pt>
                <c:pt idx="135">
                  <c:v>22855826482.621223</c:v>
                </c:pt>
                <c:pt idx="136">
                  <c:v>20230249278.004227</c:v>
                </c:pt>
                <c:pt idx="137">
                  <c:v>19729304742.846573</c:v>
                </c:pt>
                <c:pt idx="138">
                  <c:v>23938036796.113037</c:v>
                </c:pt>
                <c:pt idx="139">
                  <c:v>20299947618.600204</c:v>
                </c:pt>
                <c:pt idx="140">
                  <c:v>21256314265.684635</c:v>
                </c:pt>
                <c:pt idx="141">
                  <c:v>22320535100.073944</c:v>
                </c:pt>
                <c:pt idx="142">
                  <c:v>22571075728.872494</c:v>
                </c:pt>
                <c:pt idx="143">
                  <c:v>22230874516.172306</c:v>
                </c:pt>
                <c:pt idx="144">
                  <c:v>24811603473.800453</c:v>
                </c:pt>
                <c:pt idx="145">
                  <c:v>24618324527.549816</c:v>
                </c:pt>
                <c:pt idx="146">
                  <c:v>22412726131.103096</c:v>
                </c:pt>
                <c:pt idx="147">
                  <c:v>23666181004.071594</c:v>
                </c:pt>
                <c:pt idx="148">
                  <c:v>21955452257.5322</c:v>
                </c:pt>
                <c:pt idx="149">
                  <c:v>22095614673.873692</c:v>
                </c:pt>
                <c:pt idx="150">
                  <c:v>25112237158.658283</c:v>
                </c:pt>
                <c:pt idx="151">
                  <c:v>24147063058.171524</c:v>
                </c:pt>
                <c:pt idx="152">
                  <c:v>22944532457.595505</c:v>
                </c:pt>
                <c:pt idx="153">
                  <c:v>23356632620.647701</c:v>
                </c:pt>
                <c:pt idx="154">
                  <c:v>24319618407.148712</c:v>
                </c:pt>
                <c:pt idx="155">
                  <c:v>27560855621.264908</c:v>
                </c:pt>
                <c:pt idx="156">
                  <c:v>29275764667.335869</c:v>
                </c:pt>
                <c:pt idx="157">
                  <c:v>26723357974.758801</c:v>
                </c:pt>
                <c:pt idx="158">
                  <c:v>28473420954.082134</c:v>
                </c:pt>
                <c:pt idx="159">
                  <c:v>27116105894.009964</c:v>
                </c:pt>
                <c:pt idx="160">
                  <c:v>26281104417.193352</c:v>
                </c:pt>
                <c:pt idx="161">
                  <c:v>27559305027.091187</c:v>
                </c:pt>
                <c:pt idx="162">
                  <c:v>32328379293.390465</c:v>
                </c:pt>
                <c:pt idx="163">
                  <c:v>28971571615.272362</c:v>
                </c:pt>
                <c:pt idx="164">
                  <c:v>29800590193.688156</c:v>
                </c:pt>
                <c:pt idx="165">
                  <c:v>32763294928.164505</c:v>
                </c:pt>
                <c:pt idx="166">
                  <c:v>33492219859.931934</c:v>
                </c:pt>
                <c:pt idx="167">
                  <c:v>29948648780.475536</c:v>
                </c:pt>
                <c:pt idx="168">
                  <c:v>34360187564.2295</c:v>
                </c:pt>
                <c:pt idx="169">
                  <c:v>31598046536.12849</c:v>
                </c:pt>
                <c:pt idx="170">
                  <c:v>31414351231.824638</c:v>
                </c:pt>
                <c:pt idx="171">
                  <c:v>35807130517.478867</c:v>
                </c:pt>
                <c:pt idx="172">
                  <c:v>30408559521.461796</c:v>
                </c:pt>
                <c:pt idx="173">
                  <c:v>34687844431.807732</c:v>
                </c:pt>
                <c:pt idx="174">
                  <c:v>36495391182.599823</c:v>
                </c:pt>
                <c:pt idx="175">
                  <c:v>34918337802.170845</c:v>
                </c:pt>
                <c:pt idx="176">
                  <c:v>34613098136.137169</c:v>
                </c:pt>
                <c:pt idx="177">
                  <c:v>32038101964.308861</c:v>
                </c:pt>
                <c:pt idx="178">
                  <c:v>36856238611.740425</c:v>
                </c:pt>
                <c:pt idx="179">
                  <c:v>39685275845.066963</c:v>
                </c:pt>
                <c:pt idx="180">
                  <c:v>38776920607.227325</c:v>
                </c:pt>
                <c:pt idx="181">
                  <c:v>34798784868.216904</c:v>
                </c:pt>
                <c:pt idx="182">
                  <c:v>36532179312.112053</c:v>
                </c:pt>
                <c:pt idx="183">
                  <c:v>36459240964.659576</c:v>
                </c:pt>
                <c:pt idx="184">
                  <c:v>36397372796.498978</c:v>
                </c:pt>
                <c:pt idx="185">
                  <c:v>39147721083.635368</c:v>
                </c:pt>
                <c:pt idx="186">
                  <c:v>38449363288.638237</c:v>
                </c:pt>
                <c:pt idx="187">
                  <c:v>40568580623.504509</c:v>
                </c:pt>
                <c:pt idx="188">
                  <c:v>41151996399.979614</c:v>
                </c:pt>
                <c:pt idx="189">
                  <c:v>40711978036.196838</c:v>
                </c:pt>
                <c:pt idx="190">
                  <c:v>40295811829.336838</c:v>
                </c:pt>
                <c:pt idx="191">
                  <c:v>39595336388.520088</c:v>
                </c:pt>
                <c:pt idx="192">
                  <c:v>36774395240.809044</c:v>
                </c:pt>
                <c:pt idx="193">
                  <c:v>40495680323.40583</c:v>
                </c:pt>
                <c:pt idx="194">
                  <c:v>41942196196.611526</c:v>
                </c:pt>
                <c:pt idx="195">
                  <c:v>40668663530.78849</c:v>
                </c:pt>
                <c:pt idx="196">
                  <c:v>43270491344.006729</c:v>
                </c:pt>
                <c:pt idx="197">
                  <c:v>40247477492.543465</c:v>
                </c:pt>
                <c:pt idx="198">
                  <c:v>39217300165.5159</c:v>
                </c:pt>
                <c:pt idx="199">
                  <c:v>39080025650.668526</c:v>
                </c:pt>
                <c:pt idx="200">
                  <c:v>38047637145.789963</c:v>
                </c:pt>
                <c:pt idx="201">
                  <c:v>40208260012.751656</c:v>
                </c:pt>
                <c:pt idx="202">
                  <c:v>47284668799.448769</c:v>
                </c:pt>
                <c:pt idx="203">
                  <c:v>44174869531.903107</c:v>
                </c:pt>
                <c:pt idx="204">
                  <c:v>44871357722.394829</c:v>
                </c:pt>
                <c:pt idx="205">
                  <c:v>44812920408.01104</c:v>
                </c:pt>
                <c:pt idx="206">
                  <c:v>43818840521.090118</c:v>
                </c:pt>
                <c:pt idx="207">
                  <c:v>45920777512.486916</c:v>
                </c:pt>
                <c:pt idx="208">
                  <c:v>44889694052.201477</c:v>
                </c:pt>
                <c:pt idx="209">
                  <c:v>48540242440.797241</c:v>
                </c:pt>
                <c:pt idx="210">
                  <c:v>44081087799.416649</c:v>
                </c:pt>
                <c:pt idx="211">
                  <c:v>43381176418.03994</c:v>
                </c:pt>
                <c:pt idx="212">
                  <c:v>44101001551.304115</c:v>
                </c:pt>
                <c:pt idx="213">
                  <c:v>43582903976.090111</c:v>
                </c:pt>
                <c:pt idx="214">
                  <c:v>41547855353.970284</c:v>
                </c:pt>
                <c:pt idx="215">
                  <c:v>44786307261.887039</c:v>
                </c:pt>
                <c:pt idx="216">
                  <c:v>45781964745.349922</c:v>
                </c:pt>
                <c:pt idx="217">
                  <c:v>43208266852.895233</c:v>
                </c:pt>
                <c:pt idx="218">
                  <c:v>43179939197.094109</c:v>
                </c:pt>
                <c:pt idx="219">
                  <c:v>45286484288.275871</c:v>
                </c:pt>
                <c:pt idx="220">
                  <c:v>45349968944.782883</c:v>
                </c:pt>
                <c:pt idx="221">
                  <c:v>45459463727.919907</c:v>
                </c:pt>
                <c:pt idx="222">
                  <c:v>46078545144.020302</c:v>
                </c:pt>
                <c:pt idx="223">
                  <c:v>44785327375.87075</c:v>
                </c:pt>
                <c:pt idx="224">
                  <c:v>44659574838.25563</c:v>
                </c:pt>
                <c:pt idx="225">
                  <c:v>43383419225.747711</c:v>
                </c:pt>
                <c:pt idx="226">
                  <c:v>41721628240.783661</c:v>
                </c:pt>
                <c:pt idx="227">
                  <c:v>44876708387.49334</c:v>
                </c:pt>
                <c:pt idx="228">
                  <c:v>43157022199.013992</c:v>
                </c:pt>
                <c:pt idx="229">
                  <c:v>42614562503.244568</c:v>
                </c:pt>
                <c:pt idx="230">
                  <c:v>41977836250.072342</c:v>
                </c:pt>
                <c:pt idx="231">
                  <c:v>40118472128.165367</c:v>
                </c:pt>
                <c:pt idx="232">
                  <c:v>40405178475.271149</c:v>
                </c:pt>
                <c:pt idx="233">
                  <c:v>40627231478.283531</c:v>
                </c:pt>
                <c:pt idx="234">
                  <c:v>38875038522.526299</c:v>
                </c:pt>
                <c:pt idx="235">
                  <c:v>41838434084.613792</c:v>
                </c:pt>
                <c:pt idx="236">
                  <c:v>42690591874.40136</c:v>
                </c:pt>
                <c:pt idx="237">
                  <c:v>40904627318.256081</c:v>
                </c:pt>
                <c:pt idx="238">
                  <c:v>40746807751.53727</c:v>
                </c:pt>
                <c:pt idx="239">
                  <c:v>45590476527.307381</c:v>
                </c:pt>
                <c:pt idx="240">
                  <c:v>49560731464.823265</c:v>
                </c:pt>
                <c:pt idx="241">
                  <c:v>46379422739.485748</c:v>
                </c:pt>
                <c:pt idx="242">
                  <c:v>45719008754.366898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9-494E-944A-33F5554C09B2}"/>
            </c:ext>
          </c:extLst>
        </c:ser>
        <c:ser>
          <c:idx val="1"/>
          <c:order val="1"/>
          <c:tx>
            <c:strRef>
              <c:f>'Gráfico 9.'!$D$4</c:f>
              <c:strCache>
                <c:ptCount val="1"/>
                <c:pt idx="0">
                  <c:v>Inversiones</c:v>
                </c:pt>
              </c:strCache>
            </c:strRef>
          </c:tx>
          <c:spPr>
            <a:solidFill>
              <a:srgbClr val="E46C0A"/>
            </a:solidFill>
            <a:ln w="25400">
              <a:noFill/>
            </a:ln>
          </c:spPr>
          <c:cat>
            <c:numRef>
              <c:f>'Gráfico 9.'!$A$5:$A$499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9.'!$D$5:$D$499</c:f>
              <c:numCache>
                <c:formatCode>_(* #,##0.00_);_(* \(#,##0.00\);_(* "-"??_);_(@_)</c:formatCode>
                <c:ptCount val="495"/>
                <c:pt idx="0">
                  <c:v>24333497216.293385</c:v>
                </c:pt>
                <c:pt idx="1">
                  <c:v>24799258142.710365</c:v>
                </c:pt>
                <c:pt idx="2">
                  <c:v>24301217383.376659</c:v>
                </c:pt>
                <c:pt idx="3">
                  <c:v>21868174971.064247</c:v>
                </c:pt>
                <c:pt idx="4">
                  <c:v>23504991929.27145</c:v>
                </c:pt>
                <c:pt idx="5">
                  <c:v>21568038378.951454</c:v>
                </c:pt>
                <c:pt idx="6">
                  <c:v>20004636780.813297</c:v>
                </c:pt>
                <c:pt idx="7">
                  <c:v>21345730846.038853</c:v>
                </c:pt>
                <c:pt idx="8">
                  <c:v>24428610564.774094</c:v>
                </c:pt>
                <c:pt idx="9">
                  <c:v>26375010047.471996</c:v>
                </c:pt>
                <c:pt idx="10">
                  <c:v>27117397020.230156</c:v>
                </c:pt>
                <c:pt idx="11">
                  <c:v>28032460676.673107</c:v>
                </c:pt>
                <c:pt idx="12">
                  <c:v>28481545725.721127</c:v>
                </c:pt>
                <c:pt idx="13">
                  <c:v>31147899334.978851</c:v>
                </c:pt>
                <c:pt idx="14">
                  <c:v>28098356144.97858</c:v>
                </c:pt>
                <c:pt idx="15">
                  <c:v>29637299379.481773</c:v>
                </c:pt>
                <c:pt idx="16">
                  <c:v>31077682896.784924</c:v>
                </c:pt>
                <c:pt idx="17">
                  <c:v>32105682426.566921</c:v>
                </c:pt>
                <c:pt idx="18">
                  <c:v>31027037027.360111</c:v>
                </c:pt>
                <c:pt idx="19">
                  <c:v>31945304875.976791</c:v>
                </c:pt>
                <c:pt idx="20">
                  <c:v>33219241382.184818</c:v>
                </c:pt>
                <c:pt idx="21">
                  <c:v>33245840874.478416</c:v>
                </c:pt>
                <c:pt idx="22">
                  <c:v>36083495561.608528</c:v>
                </c:pt>
                <c:pt idx="23">
                  <c:v>35440564364.528145</c:v>
                </c:pt>
                <c:pt idx="24">
                  <c:v>36446747901.525101</c:v>
                </c:pt>
                <c:pt idx="25">
                  <c:v>36633597202.294464</c:v>
                </c:pt>
                <c:pt idx="26">
                  <c:v>36401369880.152832</c:v>
                </c:pt>
                <c:pt idx="27">
                  <c:v>36765278480.340355</c:v>
                </c:pt>
                <c:pt idx="28">
                  <c:v>37340432798.546974</c:v>
                </c:pt>
                <c:pt idx="29">
                  <c:v>37684444880.882866</c:v>
                </c:pt>
                <c:pt idx="30">
                  <c:v>37075375608.259171</c:v>
                </c:pt>
                <c:pt idx="31">
                  <c:v>37211302558.276962</c:v>
                </c:pt>
                <c:pt idx="32">
                  <c:v>38367830218.915024</c:v>
                </c:pt>
                <c:pt idx="33">
                  <c:v>39783419200.987953</c:v>
                </c:pt>
                <c:pt idx="34">
                  <c:v>41175010821.007454</c:v>
                </c:pt>
                <c:pt idx="35">
                  <c:v>42475423998.168968</c:v>
                </c:pt>
                <c:pt idx="36">
                  <c:v>44672935929.366554</c:v>
                </c:pt>
                <c:pt idx="37">
                  <c:v>44194441107.002968</c:v>
                </c:pt>
                <c:pt idx="38">
                  <c:v>45179292117.349396</c:v>
                </c:pt>
                <c:pt idx="39">
                  <c:v>45010484548.912102</c:v>
                </c:pt>
                <c:pt idx="40">
                  <c:v>45011755769.101273</c:v>
                </c:pt>
                <c:pt idx="41">
                  <c:v>47206720998.544586</c:v>
                </c:pt>
                <c:pt idx="42">
                  <c:v>47637242882.469025</c:v>
                </c:pt>
                <c:pt idx="43">
                  <c:v>45044732298.075783</c:v>
                </c:pt>
                <c:pt idx="44">
                  <c:v>44519463159.50029</c:v>
                </c:pt>
                <c:pt idx="45">
                  <c:v>44336237088.539818</c:v>
                </c:pt>
                <c:pt idx="46">
                  <c:v>44480793302.576927</c:v>
                </c:pt>
                <c:pt idx="47">
                  <c:v>46312718236.034256</c:v>
                </c:pt>
                <c:pt idx="48">
                  <c:v>47934339733.496742</c:v>
                </c:pt>
                <c:pt idx="49">
                  <c:v>47535807889.936218</c:v>
                </c:pt>
                <c:pt idx="50">
                  <c:v>47644735206.684349</c:v>
                </c:pt>
                <c:pt idx="51">
                  <c:v>46765424473.395866</c:v>
                </c:pt>
                <c:pt idx="52">
                  <c:v>47250805264.184891</c:v>
                </c:pt>
                <c:pt idx="53">
                  <c:v>47408597682.260208</c:v>
                </c:pt>
                <c:pt idx="54">
                  <c:v>47577675680.807419</c:v>
                </c:pt>
                <c:pt idx="55">
                  <c:v>47910090770.6278</c:v>
                </c:pt>
                <c:pt idx="56">
                  <c:v>48012270539.98938</c:v>
                </c:pt>
                <c:pt idx="57">
                  <c:v>47513920898.627472</c:v>
                </c:pt>
                <c:pt idx="58">
                  <c:v>47426390255.677872</c:v>
                </c:pt>
                <c:pt idx="59">
                  <c:v>50342568938.054817</c:v>
                </c:pt>
                <c:pt idx="60">
                  <c:v>51755532809.942795</c:v>
                </c:pt>
                <c:pt idx="61">
                  <c:v>51913520151.577934</c:v>
                </c:pt>
                <c:pt idx="62">
                  <c:v>53482189142.567177</c:v>
                </c:pt>
                <c:pt idx="63">
                  <c:v>54843877664.453751</c:v>
                </c:pt>
                <c:pt idx="64">
                  <c:v>54933421205.974182</c:v>
                </c:pt>
                <c:pt idx="65">
                  <c:v>52163817603.579536</c:v>
                </c:pt>
                <c:pt idx="66">
                  <c:v>53248034542.104797</c:v>
                </c:pt>
                <c:pt idx="67">
                  <c:v>53650096562.969025</c:v>
                </c:pt>
                <c:pt idx="68">
                  <c:v>55044380169.901779</c:v>
                </c:pt>
                <c:pt idx="69">
                  <c:v>57747881787.312508</c:v>
                </c:pt>
                <c:pt idx="70">
                  <c:v>59196974899.980316</c:v>
                </c:pt>
                <c:pt idx="71">
                  <c:v>60142293217.737999</c:v>
                </c:pt>
                <c:pt idx="72">
                  <c:v>62877322211.178993</c:v>
                </c:pt>
                <c:pt idx="73">
                  <c:v>64546686184.668045</c:v>
                </c:pt>
                <c:pt idx="74">
                  <c:v>61581826681.495621</c:v>
                </c:pt>
                <c:pt idx="75">
                  <c:v>59443628791.562233</c:v>
                </c:pt>
                <c:pt idx="76">
                  <c:v>63261383954.284561</c:v>
                </c:pt>
                <c:pt idx="77">
                  <c:v>62702695704.610756</c:v>
                </c:pt>
                <c:pt idx="78">
                  <c:v>64658045488.863144</c:v>
                </c:pt>
                <c:pt idx="79">
                  <c:v>64270043777.680931</c:v>
                </c:pt>
                <c:pt idx="80">
                  <c:v>65092515585.087074</c:v>
                </c:pt>
                <c:pt idx="81">
                  <c:v>66410120678.475464</c:v>
                </c:pt>
                <c:pt idx="82">
                  <c:v>67802615706.448776</c:v>
                </c:pt>
                <c:pt idx="83">
                  <c:v>69508317651.718643</c:v>
                </c:pt>
                <c:pt idx="84">
                  <c:v>71849190777.874786</c:v>
                </c:pt>
                <c:pt idx="85">
                  <c:v>73066128520.368469</c:v>
                </c:pt>
                <c:pt idx="86">
                  <c:v>72614466419.630081</c:v>
                </c:pt>
                <c:pt idx="87">
                  <c:v>73423636718.789169</c:v>
                </c:pt>
                <c:pt idx="88">
                  <c:v>68566527625.186775</c:v>
                </c:pt>
                <c:pt idx="89">
                  <c:v>66287572969.375298</c:v>
                </c:pt>
                <c:pt idx="90">
                  <c:v>64952166041.281433</c:v>
                </c:pt>
                <c:pt idx="91">
                  <c:v>61415106447.61544</c:v>
                </c:pt>
                <c:pt idx="92">
                  <c:v>61649015285.670639</c:v>
                </c:pt>
                <c:pt idx="93">
                  <c:v>57399084501.168427</c:v>
                </c:pt>
                <c:pt idx="94">
                  <c:v>59215362509.301605</c:v>
                </c:pt>
                <c:pt idx="95">
                  <c:v>58059616228.759644</c:v>
                </c:pt>
                <c:pt idx="96">
                  <c:v>59231537692.661545</c:v>
                </c:pt>
                <c:pt idx="97">
                  <c:v>55958183632.563904</c:v>
                </c:pt>
                <c:pt idx="98">
                  <c:v>55882689730.302109</c:v>
                </c:pt>
                <c:pt idx="99">
                  <c:v>53694783412.430489</c:v>
                </c:pt>
                <c:pt idx="100">
                  <c:v>52325227284.89344</c:v>
                </c:pt>
                <c:pt idx="101">
                  <c:v>52779981872.730209</c:v>
                </c:pt>
                <c:pt idx="102">
                  <c:v>53076837298.403366</c:v>
                </c:pt>
                <c:pt idx="103">
                  <c:v>53749655429.206757</c:v>
                </c:pt>
                <c:pt idx="104">
                  <c:v>52693908823.062157</c:v>
                </c:pt>
                <c:pt idx="105">
                  <c:v>50360061370.680794</c:v>
                </c:pt>
                <c:pt idx="106">
                  <c:v>51019010438.787292</c:v>
                </c:pt>
                <c:pt idx="107">
                  <c:v>50546062775.654976</c:v>
                </c:pt>
                <c:pt idx="108">
                  <c:v>52659100961.253235</c:v>
                </c:pt>
                <c:pt idx="109">
                  <c:v>52387589046.321815</c:v>
                </c:pt>
                <c:pt idx="110">
                  <c:v>51376373946.30677</c:v>
                </c:pt>
                <c:pt idx="111">
                  <c:v>51742841370.520233</c:v>
                </c:pt>
                <c:pt idx="112">
                  <c:v>51511753091.290962</c:v>
                </c:pt>
                <c:pt idx="113">
                  <c:v>52082674135.052452</c:v>
                </c:pt>
                <c:pt idx="114">
                  <c:v>51736540976.297722</c:v>
                </c:pt>
                <c:pt idx="115">
                  <c:v>51000587773.409042</c:v>
                </c:pt>
                <c:pt idx="116">
                  <c:v>49536849213.362343</c:v>
                </c:pt>
                <c:pt idx="117">
                  <c:v>49779813093.504532</c:v>
                </c:pt>
                <c:pt idx="118">
                  <c:v>49050539257.835579</c:v>
                </c:pt>
                <c:pt idx="119">
                  <c:v>50789554758.178101</c:v>
                </c:pt>
                <c:pt idx="120">
                  <c:v>55543037069.337563</c:v>
                </c:pt>
                <c:pt idx="121">
                  <c:v>58430058917.339851</c:v>
                </c:pt>
                <c:pt idx="122">
                  <c:v>59672690904.471886</c:v>
                </c:pt>
                <c:pt idx="123">
                  <c:v>61930005817.300049</c:v>
                </c:pt>
                <c:pt idx="124">
                  <c:v>63587452178.532394</c:v>
                </c:pt>
                <c:pt idx="125">
                  <c:v>62489741951.22644</c:v>
                </c:pt>
                <c:pt idx="126">
                  <c:v>63753699252.807556</c:v>
                </c:pt>
                <c:pt idx="127">
                  <c:v>63143978634.521873</c:v>
                </c:pt>
                <c:pt idx="128">
                  <c:v>64657972854.644562</c:v>
                </c:pt>
                <c:pt idx="129">
                  <c:v>66118735136.522354</c:v>
                </c:pt>
                <c:pt idx="130">
                  <c:v>69411445240.412064</c:v>
                </c:pt>
                <c:pt idx="131">
                  <c:v>70161433799.075165</c:v>
                </c:pt>
                <c:pt idx="132">
                  <c:v>70706117477.227219</c:v>
                </c:pt>
                <c:pt idx="133">
                  <c:v>71564352011.533752</c:v>
                </c:pt>
                <c:pt idx="134">
                  <c:v>69882505347.540482</c:v>
                </c:pt>
                <c:pt idx="135">
                  <c:v>73029748754.139038</c:v>
                </c:pt>
                <c:pt idx="136">
                  <c:v>76234974371.270477</c:v>
                </c:pt>
                <c:pt idx="137">
                  <c:v>73259905229.606628</c:v>
                </c:pt>
                <c:pt idx="138">
                  <c:v>74205124868.981842</c:v>
                </c:pt>
                <c:pt idx="139">
                  <c:v>77468627104.297562</c:v>
                </c:pt>
                <c:pt idx="140">
                  <c:v>78360419791.50885</c:v>
                </c:pt>
                <c:pt idx="141">
                  <c:v>75749503559.453995</c:v>
                </c:pt>
                <c:pt idx="142">
                  <c:v>77516949494.459076</c:v>
                </c:pt>
                <c:pt idx="143">
                  <c:v>76099942540.554718</c:v>
                </c:pt>
                <c:pt idx="144">
                  <c:v>81729191357.771881</c:v>
                </c:pt>
                <c:pt idx="145">
                  <c:v>82973173447.782043</c:v>
                </c:pt>
                <c:pt idx="146">
                  <c:v>85416433752.212646</c:v>
                </c:pt>
                <c:pt idx="147">
                  <c:v>86126324314.334869</c:v>
                </c:pt>
                <c:pt idx="148">
                  <c:v>86282859165.489365</c:v>
                </c:pt>
                <c:pt idx="149">
                  <c:v>80191607282.440948</c:v>
                </c:pt>
                <c:pt idx="150">
                  <c:v>82527247948.621368</c:v>
                </c:pt>
                <c:pt idx="151">
                  <c:v>81191638903.882141</c:v>
                </c:pt>
                <c:pt idx="152">
                  <c:v>84989810268.594406</c:v>
                </c:pt>
                <c:pt idx="153">
                  <c:v>84758032134.33548</c:v>
                </c:pt>
                <c:pt idx="154">
                  <c:v>83890212557.915329</c:v>
                </c:pt>
                <c:pt idx="155">
                  <c:v>84989034636.267059</c:v>
                </c:pt>
                <c:pt idx="156">
                  <c:v>84054389375.512421</c:v>
                </c:pt>
                <c:pt idx="157">
                  <c:v>84876650750.923172</c:v>
                </c:pt>
                <c:pt idx="158">
                  <c:v>84159875696.135437</c:v>
                </c:pt>
                <c:pt idx="159">
                  <c:v>85407302542.327881</c:v>
                </c:pt>
                <c:pt idx="160">
                  <c:v>85023858234.981461</c:v>
                </c:pt>
                <c:pt idx="161">
                  <c:v>85873219809.569458</c:v>
                </c:pt>
                <c:pt idx="162">
                  <c:v>87246535818.007004</c:v>
                </c:pt>
                <c:pt idx="163">
                  <c:v>88358871629.873291</c:v>
                </c:pt>
                <c:pt idx="164">
                  <c:v>87652164185.254852</c:v>
                </c:pt>
                <c:pt idx="165">
                  <c:v>89364770912.459686</c:v>
                </c:pt>
                <c:pt idx="166">
                  <c:v>89014736085.812546</c:v>
                </c:pt>
                <c:pt idx="167">
                  <c:v>90989669147.875732</c:v>
                </c:pt>
                <c:pt idx="168">
                  <c:v>93054399418.611328</c:v>
                </c:pt>
                <c:pt idx="169">
                  <c:v>95560274722.520905</c:v>
                </c:pt>
                <c:pt idx="170">
                  <c:v>97710900223.270767</c:v>
                </c:pt>
                <c:pt idx="171">
                  <c:v>96944560050.846695</c:v>
                </c:pt>
                <c:pt idx="172">
                  <c:v>101000487321.45232</c:v>
                </c:pt>
                <c:pt idx="173">
                  <c:v>100956853782.1369</c:v>
                </c:pt>
                <c:pt idx="174">
                  <c:v>97990402618.769775</c:v>
                </c:pt>
                <c:pt idx="175">
                  <c:v>100290002378.06084</c:v>
                </c:pt>
                <c:pt idx="176">
                  <c:v>103096946267.57957</c:v>
                </c:pt>
                <c:pt idx="177">
                  <c:v>104154210417.55486</c:v>
                </c:pt>
                <c:pt idx="178">
                  <c:v>101496294010.04755</c:v>
                </c:pt>
                <c:pt idx="179">
                  <c:v>101137742362.27596</c:v>
                </c:pt>
                <c:pt idx="180">
                  <c:v>104960256433.32635</c:v>
                </c:pt>
                <c:pt idx="181">
                  <c:v>107055437265.8795</c:v>
                </c:pt>
                <c:pt idx="182">
                  <c:v>109117439446.72842</c:v>
                </c:pt>
                <c:pt idx="183">
                  <c:v>111479141752.42952</c:v>
                </c:pt>
                <c:pt idx="184">
                  <c:v>110336273039.24829</c:v>
                </c:pt>
                <c:pt idx="185">
                  <c:v>101321855385.06003</c:v>
                </c:pt>
                <c:pt idx="186">
                  <c:v>98465571819.438034</c:v>
                </c:pt>
                <c:pt idx="187">
                  <c:v>94359087947.984467</c:v>
                </c:pt>
                <c:pt idx="188">
                  <c:v>98127999956.575455</c:v>
                </c:pt>
                <c:pt idx="189">
                  <c:v>97451843064.747528</c:v>
                </c:pt>
                <c:pt idx="190">
                  <c:v>101371512883.16484</c:v>
                </c:pt>
                <c:pt idx="191">
                  <c:v>105585110816.60695</c:v>
                </c:pt>
                <c:pt idx="192">
                  <c:v>105475095505.38246</c:v>
                </c:pt>
                <c:pt idx="193">
                  <c:v>118530299199.97083</c:v>
                </c:pt>
                <c:pt idx="194">
                  <c:v>117624856799.38713</c:v>
                </c:pt>
                <c:pt idx="195">
                  <c:v>120485253749.77386</c:v>
                </c:pt>
                <c:pt idx="196">
                  <c:v>121722367961.55212</c:v>
                </c:pt>
                <c:pt idx="197">
                  <c:v>118897261628.09271</c:v>
                </c:pt>
                <c:pt idx="198">
                  <c:v>120407610409.07961</c:v>
                </c:pt>
                <c:pt idx="199">
                  <c:v>119920431009.91844</c:v>
                </c:pt>
                <c:pt idx="200">
                  <c:v>122607422173.39053</c:v>
                </c:pt>
                <c:pt idx="201">
                  <c:v>121025833866.71893</c:v>
                </c:pt>
                <c:pt idx="202">
                  <c:v>117282805308.74391</c:v>
                </c:pt>
                <c:pt idx="203">
                  <c:v>117743731706.46072</c:v>
                </c:pt>
                <c:pt idx="204">
                  <c:v>118275548820.97234</c:v>
                </c:pt>
                <c:pt idx="205">
                  <c:v>119089276724.08484</c:v>
                </c:pt>
                <c:pt idx="206">
                  <c:v>120840285344.63582</c:v>
                </c:pt>
                <c:pt idx="207">
                  <c:v>121446559586.27509</c:v>
                </c:pt>
                <c:pt idx="208">
                  <c:v>120042669502.41644</c:v>
                </c:pt>
                <c:pt idx="209">
                  <c:v>116827694764.75581</c:v>
                </c:pt>
                <c:pt idx="210">
                  <c:v>113556551952.44574</c:v>
                </c:pt>
                <c:pt idx="211">
                  <c:v>111639831611.36139</c:v>
                </c:pt>
                <c:pt idx="212">
                  <c:v>112599880813.72263</c:v>
                </c:pt>
                <c:pt idx="213">
                  <c:v>113170179156.79242</c:v>
                </c:pt>
                <c:pt idx="214">
                  <c:v>108562639584.10994</c:v>
                </c:pt>
                <c:pt idx="215">
                  <c:v>111003267182.07883</c:v>
                </c:pt>
                <c:pt idx="216">
                  <c:v>109639231138.80167</c:v>
                </c:pt>
                <c:pt idx="217">
                  <c:v>111603128790.06563</c:v>
                </c:pt>
                <c:pt idx="218">
                  <c:v>111593490239.34825</c:v>
                </c:pt>
                <c:pt idx="219">
                  <c:v>111023167255.27263</c:v>
                </c:pt>
                <c:pt idx="220">
                  <c:v>110792481557.87032</c:v>
                </c:pt>
                <c:pt idx="221">
                  <c:v>108991545472.37633</c:v>
                </c:pt>
                <c:pt idx="222">
                  <c:v>109110466435.77243</c:v>
                </c:pt>
                <c:pt idx="223">
                  <c:v>111688035760.23363</c:v>
                </c:pt>
                <c:pt idx="224">
                  <c:v>112583360803.18022</c:v>
                </c:pt>
                <c:pt idx="225">
                  <c:v>109319825447.5554</c:v>
                </c:pt>
                <c:pt idx="226">
                  <c:v>113913381466.38187</c:v>
                </c:pt>
                <c:pt idx="227">
                  <c:v>115866240334.65457</c:v>
                </c:pt>
                <c:pt idx="228">
                  <c:v>115589557763.05991</c:v>
                </c:pt>
                <c:pt idx="229">
                  <c:v>117795877154.86893</c:v>
                </c:pt>
                <c:pt idx="230">
                  <c:v>116598945715.07974</c:v>
                </c:pt>
                <c:pt idx="231">
                  <c:v>115066845545.87056</c:v>
                </c:pt>
                <c:pt idx="232">
                  <c:v>115251421065.83873</c:v>
                </c:pt>
                <c:pt idx="233">
                  <c:v>115928834184.19588</c:v>
                </c:pt>
                <c:pt idx="234">
                  <c:v>116182541997.05872</c:v>
                </c:pt>
                <c:pt idx="235">
                  <c:v>119861522019.48427</c:v>
                </c:pt>
                <c:pt idx="236">
                  <c:v>122490618984.34436</c:v>
                </c:pt>
                <c:pt idx="237">
                  <c:v>120509585762.73494</c:v>
                </c:pt>
                <c:pt idx="238">
                  <c:v>125272608762.25504</c:v>
                </c:pt>
                <c:pt idx="239">
                  <c:v>126209906304.28741</c:v>
                </c:pt>
                <c:pt idx="240">
                  <c:v>126059397448.82394</c:v>
                </c:pt>
                <c:pt idx="241">
                  <c:v>129245960788.94267</c:v>
                </c:pt>
                <c:pt idx="242">
                  <c:v>128160338591.50885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F9-494E-944A-33F5554C09B2}"/>
            </c:ext>
          </c:extLst>
        </c:ser>
        <c:ser>
          <c:idx val="2"/>
          <c:order val="2"/>
          <c:tx>
            <c:strRef>
              <c:f>'Gráfico 9.'!$E$4</c:f>
              <c:strCache>
                <c:ptCount val="1"/>
                <c:pt idx="0">
                  <c:v>Cartera Total con leasing</c:v>
                </c:pt>
              </c:strCache>
            </c:strRef>
          </c:tx>
          <c:spPr>
            <a:solidFill>
              <a:srgbClr val="E7B200"/>
            </a:solidFill>
            <a:ln w="25400">
              <a:noFill/>
            </a:ln>
          </c:spPr>
          <c:cat>
            <c:numRef>
              <c:f>'Gráfico 9.'!$A$5:$A$499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9.'!$E$5:$E$499</c:f>
              <c:numCache>
                <c:formatCode>_(* #,##0.00_);_(* \(#,##0.00\);_(* "-"??_);_(@_)</c:formatCode>
                <c:ptCount val="495"/>
                <c:pt idx="0">
                  <c:v>138847832015.52509</c:v>
                </c:pt>
                <c:pt idx="1">
                  <c:v>137322183508.77274</c:v>
                </c:pt>
                <c:pt idx="2">
                  <c:v>133380730189.32857</c:v>
                </c:pt>
                <c:pt idx="3">
                  <c:v>131792974252.72894</c:v>
                </c:pt>
                <c:pt idx="4">
                  <c:v>129958843850.66742</c:v>
                </c:pt>
                <c:pt idx="5">
                  <c:v>128805644440.52982</c:v>
                </c:pt>
                <c:pt idx="6">
                  <c:v>126485659582.30043</c:v>
                </c:pt>
                <c:pt idx="7">
                  <c:v>125650894201.14445</c:v>
                </c:pt>
                <c:pt idx="8">
                  <c:v>123578153772.27789</c:v>
                </c:pt>
                <c:pt idx="9">
                  <c:v>124932252041.69753</c:v>
                </c:pt>
                <c:pt idx="10">
                  <c:v>122440597213.66925</c:v>
                </c:pt>
                <c:pt idx="11">
                  <c:v>122952625325.60443</c:v>
                </c:pt>
                <c:pt idx="12">
                  <c:v>121059784316.2773</c:v>
                </c:pt>
                <c:pt idx="13">
                  <c:v>117580080303.7894</c:v>
                </c:pt>
                <c:pt idx="14">
                  <c:v>111144016128.35922</c:v>
                </c:pt>
                <c:pt idx="15">
                  <c:v>108171021249.09479</c:v>
                </c:pt>
                <c:pt idx="16">
                  <c:v>107355160472.61134</c:v>
                </c:pt>
                <c:pt idx="17">
                  <c:v>107213706723.19402</c:v>
                </c:pt>
                <c:pt idx="18">
                  <c:v>106831090521.77252</c:v>
                </c:pt>
                <c:pt idx="19">
                  <c:v>106066657669.86977</c:v>
                </c:pt>
                <c:pt idx="20">
                  <c:v>104431603915.15764</c:v>
                </c:pt>
                <c:pt idx="21">
                  <c:v>104458144812.76338</c:v>
                </c:pt>
                <c:pt idx="22">
                  <c:v>102253731263.59393</c:v>
                </c:pt>
                <c:pt idx="23">
                  <c:v>102007366605.35713</c:v>
                </c:pt>
                <c:pt idx="24">
                  <c:v>102175709066.43964</c:v>
                </c:pt>
                <c:pt idx="25">
                  <c:v>100683567422.62924</c:v>
                </c:pt>
                <c:pt idx="26">
                  <c:v>99525012695.50856</c:v>
                </c:pt>
                <c:pt idx="27">
                  <c:v>98529766074.470047</c:v>
                </c:pt>
                <c:pt idx="28">
                  <c:v>96861921062.085297</c:v>
                </c:pt>
                <c:pt idx="29">
                  <c:v>97064609647.727997</c:v>
                </c:pt>
                <c:pt idx="30">
                  <c:v>97654678565.249527</c:v>
                </c:pt>
                <c:pt idx="31">
                  <c:v>97216300357.235077</c:v>
                </c:pt>
                <c:pt idx="32">
                  <c:v>96973976572.599915</c:v>
                </c:pt>
                <c:pt idx="33">
                  <c:v>96870648448.979141</c:v>
                </c:pt>
                <c:pt idx="34">
                  <c:v>96854419976.099152</c:v>
                </c:pt>
                <c:pt idx="35">
                  <c:v>97373829527.626312</c:v>
                </c:pt>
                <c:pt idx="36">
                  <c:v>96734276458.477768</c:v>
                </c:pt>
                <c:pt idx="37">
                  <c:v>95081969348.275848</c:v>
                </c:pt>
                <c:pt idx="38">
                  <c:v>94539749155.282974</c:v>
                </c:pt>
                <c:pt idx="39">
                  <c:v>93849296808.604935</c:v>
                </c:pt>
                <c:pt idx="40">
                  <c:v>93236224526.366562</c:v>
                </c:pt>
                <c:pt idx="41">
                  <c:v>92690648534.029648</c:v>
                </c:pt>
                <c:pt idx="42">
                  <c:v>93316936251.375595</c:v>
                </c:pt>
                <c:pt idx="43">
                  <c:v>94619538882.499084</c:v>
                </c:pt>
                <c:pt idx="44">
                  <c:v>94837499226.226669</c:v>
                </c:pt>
                <c:pt idx="45">
                  <c:v>96026870073.96521</c:v>
                </c:pt>
                <c:pt idx="46">
                  <c:v>96127247943.363739</c:v>
                </c:pt>
                <c:pt idx="47">
                  <c:v>96047071832.10083</c:v>
                </c:pt>
                <c:pt idx="48">
                  <c:v>96996847984.65123</c:v>
                </c:pt>
                <c:pt idx="49">
                  <c:v>96226642800.191299</c:v>
                </c:pt>
                <c:pt idx="50">
                  <c:v>95622739966.211472</c:v>
                </c:pt>
                <c:pt idx="51">
                  <c:v>95435959363.94342</c:v>
                </c:pt>
                <c:pt idx="52">
                  <c:v>95753084850.481171</c:v>
                </c:pt>
                <c:pt idx="53">
                  <c:v>96057024880.710281</c:v>
                </c:pt>
                <c:pt idx="54">
                  <c:v>94321263618.151047</c:v>
                </c:pt>
                <c:pt idx="55">
                  <c:v>94568902165.050339</c:v>
                </c:pt>
                <c:pt idx="56">
                  <c:v>95015333254.448486</c:v>
                </c:pt>
                <c:pt idx="57">
                  <c:v>95538197203.633484</c:v>
                </c:pt>
                <c:pt idx="58">
                  <c:v>96830834124.827896</c:v>
                </c:pt>
                <c:pt idx="59">
                  <c:v>96701243828.566956</c:v>
                </c:pt>
                <c:pt idx="60">
                  <c:v>96347584249.190338</c:v>
                </c:pt>
                <c:pt idx="61">
                  <c:v>100529607725.13858</c:v>
                </c:pt>
                <c:pt idx="62">
                  <c:v>100559443231.7908</c:v>
                </c:pt>
                <c:pt idx="63">
                  <c:v>99281618666.330215</c:v>
                </c:pt>
                <c:pt idx="64">
                  <c:v>100007319229.87646</c:v>
                </c:pt>
                <c:pt idx="65">
                  <c:v>101244174224.15135</c:v>
                </c:pt>
                <c:pt idx="66">
                  <c:v>102000891523.52739</c:v>
                </c:pt>
                <c:pt idx="67">
                  <c:v>103436300242.83694</c:v>
                </c:pt>
                <c:pt idx="68">
                  <c:v>104345550884.20729</c:v>
                </c:pt>
                <c:pt idx="69">
                  <c:v>105489593284.0997</c:v>
                </c:pt>
                <c:pt idx="70">
                  <c:v>106665545442.45322</c:v>
                </c:pt>
                <c:pt idx="71">
                  <c:v>107925350985.65805</c:v>
                </c:pt>
                <c:pt idx="72">
                  <c:v>107981472229.37477</c:v>
                </c:pt>
                <c:pt idx="73">
                  <c:v>107801007118.83269</c:v>
                </c:pt>
                <c:pt idx="74">
                  <c:v>107931017770.98965</c:v>
                </c:pt>
                <c:pt idx="75">
                  <c:v>109205372853.15005</c:v>
                </c:pt>
                <c:pt idx="76">
                  <c:v>110390954122.17662</c:v>
                </c:pt>
                <c:pt idx="77">
                  <c:v>111588947514.68552</c:v>
                </c:pt>
                <c:pt idx="78">
                  <c:v>113552843879.61784</c:v>
                </c:pt>
                <c:pt idx="79">
                  <c:v>114396029233.69345</c:v>
                </c:pt>
                <c:pt idx="80">
                  <c:v>114577040562.49455</c:v>
                </c:pt>
                <c:pt idx="81">
                  <c:v>115561500241.32449</c:v>
                </c:pt>
                <c:pt idx="82">
                  <c:v>117238488886.86424</c:v>
                </c:pt>
                <c:pt idx="83">
                  <c:v>119038736809.77914</c:v>
                </c:pt>
                <c:pt idx="84">
                  <c:v>121564210365.92416</c:v>
                </c:pt>
                <c:pt idx="85">
                  <c:v>122993001072.54901</c:v>
                </c:pt>
                <c:pt idx="86">
                  <c:v>124951479482.42723</c:v>
                </c:pt>
                <c:pt idx="87">
                  <c:v>125194577120.00616</c:v>
                </c:pt>
                <c:pt idx="88">
                  <c:v>129155189333.94272</c:v>
                </c:pt>
                <c:pt idx="89">
                  <c:v>133414699782.88736</c:v>
                </c:pt>
                <c:pt idx="90">
                  <c:v>137597701206.19739</c:v>
                </c:pt>
                <c:pt idx="91">
                  <c:v>140618764363.06845</c:v>
                </c:pt>
                <c:pt idx="92">
                  <c:v>143119124996.90616</c:v>
                </c:pt>
                <c:pt idx="93">
                  <c:v>146550221757.74246</c:v>
                </c:pt>
                <c:pt idx="94">
                  <c:v>149472848036.95221</c:v>
                </c:pt>
                <c:pt idx="95">
                  <c:v>153154943654.54999</c:v>
                </c:pt>
                <c:pt idx="96">
                  <c:v>155594348731.55829</c:v>
                </c:pt>
                <c:pt idx="97">
                  <c:v>156575234358.50061</c:v>
                </c:pt>
                <c:pt idx="98">
                  <c:v>159107289502.83734</c:v>
                </c:pt>
                <c:pt idx="99">
                  <c:v>162130413981.28531</c:v>
                </c:pt>
                <c:pt idx="100">
                  <c:v>164322380367.90793</c:v>
                </c:pt>
                <c:pt idx="101">
                  <c:v>168569589429.58401</c:v>
                </c:pt>
                <c:pt idx="102">
                  <c:v>171383047066.60623</c:v>
                </c:pt>
                <c:pt idx="103">
                  <c:v>174153395870.19733</c:v>
                </c:pt>
                <c:pt idx="104">
                  <c:v>177413102408.01706</c:v>
                </c:pt>
                <c:pt idx="105">
                  <c:v>181366256554.1207</c:v>
                </c:pt>
                <c:pt idx="106">
                  <c:v>185516119805.96231</c:v>
                </c:pt>
                <c:pt idx="107">
                  <c:v>188903335556.09827</c:v>
                </c:pt>
                <c:pt idx="108">
                  <c:v>189226589087.13351</c:v>
                </c:pt>
                <c:pt idx="109">
                  <c:v>188636751441.82407</c:v>
                </c:pt>
                <c:pt idx="110">
                  <c:v>189677002936.54227</c:v>
                </c:pt>
                <c:pt idx="111">
                  <c:v>190565087780.85349</c:v>
                </c:pt>
                <c:pt idx="112">
                  <c:v>191594811254.95001</c:v>
                </c:pt>
                <c:pt idx="113">
                  <c:v>193182075079.80356</c:v>
                </c:pt>
                <c:pt idx="114">
                  <c:v>197326539149.586</c:v>
                </c:pt>
                <c:pt idx="115">
                  <c:v>199212680218.46268</c:v>
                </c:pt>
                <c:pt idx="116">
                  <c:v>201396684790.97122</c:v>
                </c:pt>
                <c:pt idx="117">
                  <c:v>205404009616.39566</c:v>
                </c:pt>
                <c:pt idx="118">
                  <c:v>209948227980.89032</c:v>
                </c:pt>
                <c:pt idx="119">
                  <c:v>212930788374.5282</c:v>
                </c:pt>
                <c:pt idx="120">
                  <c:v>211832544910.99487</c:v>
                </c:pt>
                <c:pt idx="121">
                  <c:v>210951269294.3555</c:v>
                </c:pt>
                <c:pt idx="122">
                  <c:v>209583706877.50882</c:v>
                </c:pt>
                <c:pt idx="123">
                  <c:v>207890646396.05997</c:v>
                </c:pt>
                <c:pt idx="124">
                  <c:v>207432429566.42484</c:v>
                </c:pt>
                <c:pt idx="125">
                  <c:v>210289136258.17761</c:v>
                </c:pt>
                <c:pt idx="126">
                  <c:v>210616624997.46594</c:v>
                </c:pt>
                <c:pt idx="127">
                  <c:v>210026236324.5495</c:v>
                </c:pt>
                <c:pt idx="128">
                  <c:v>207457112268.50061</c:v>
                </c:pt>
                <c:pt idx="129">
                  <c:v>207479831849.10757</c:v>
                </c:pt>
                <c:pt idx="130">
                  <c:v>208663586190.28561</c:v>
                </c:pt>
                <c:pt idx="131">
                  <c:v>209660667553.60574</c:v>
                </c:pt>
                <c:pt idx="132">
                  <c:v>210654977655.48132</c:v>
                </c:pt>
                <c:pt idx="133">
                  <c:v>209257236421.07968</c:v>
                </c:pt>
                <c:pt idx="134">
                  <c:v>209265773444.66196</c:v>
                </c:pt>
                <c:pt idx="135">
                  <c:v>210088166772.04474</c:v>
                </c:pt>
                <c:pt idx="136">
                  <c:v>210825303563.81342</c:v>
                </c:pt>
                <c:pt idx="137">
                  <c:v>213432160877.302</c:v>
                </c:pt>
                <c:pt idx="138">
                  <c:v>216570364159.9953</c:v>
                </c:pt>
                <c:pt idx="139">
                  <c:v>218178296921.76489</c:v>
                </c:pt>
                <c:pt idx="140">
                  <c:v>221361703420.20868</c:v>
                </c:pt>
                <c:pt idx="141">
                  <c:v>226687155000.09949</c:v>
                </c:pt>
                <c:pt idx="142">
                  <c:v>230457309380.17538</c:v>
                </c:pt>
                <c:pt idx="143">
                  <c:v>237602341253.0466</c:v>
                </c:pt>
                <c:pt idx="144">
                  <c:v>239111828446.67892</c:v>
                </c:pt>
                <c:pt idx="145">
                  <c:v>238189596591.10535</c:v>
                </c:pt>
                <c:pt idx="146">
                  <c:v>242234488235.082</c:v>
                </c:pt>
                <c:pt idx="147">
                  <c:v>245691611697.81061</c:v>
                </c:pt>
                <c:pt idx="148">
                  <c:v>249269127505.28305</c:v>
                </c:pt>
                <c:pt idx="149">
                  <c:v>255124508510.79443</c:v>
                </c:pt>
                <c:pt idx="150">
                  <c:v>258289430569.79187</c:v>
                </c:pt>
                <c:pt idx="151">
                  <c:v>262021611546.89709</c:v>
                </c:pt>
                <c:pt idx="152">
                  <c:v>266561919678.52963</c:v>
                </c:pt>
                <c:pt idx="153">
                  <c:v>271519732748.91281</c:v>
                </c:pt>
                <c:pt idx="154">
                  <c:v>274540984587.07397</c:v>
                </c:pt>
                <c:pt idx="155">
                  <c:v>281751595461.2453</c:v>
                </c:pt>
                <c:pt idx="156">
                  <c:v>283709547330.97729</c:v>
                </c:pt>
                <c:pt idx="157">
                  <c:v>281943252959.48981</c:v>
                </c:pt>
                <c:pt idx="158">
                  <c:v>282811772320.6535</c:v>
                </c:pt>
                <c:pt idx="159">
                  <c:v>286184534243.71429</c:v>
                </c:pt>
                <c:pt idx="160">
                  <c:v>289325158550.88983</c:v>
                </c:pt>
                <c:pt idx="161">
                  <c:v>293036926868.50507</c:v>
                </c:pt>
                <c:pt idx="162">
                  <c:v>296212600194.87622</c:v>
                </c:pt>
                <c:pt idx="163">
                  <c:v>299116138033.51904</c:v>
                </c:pt>
                <c:pt idx="164">
                  <c:v>301592545355.20123</c:v>
                </c:pt>
                <c:pt idx="165">
                  <c:v>304070236651.93494</c:v>
                </c:pt>
                <c:pt idx="166">
                  <c:v>307572083381.89093</c:v>
                </c:pt>
                <c:pt idx="167">
                  <c:v>314399800410.28479</c:v>
                </c:pt>
                <c:pt idx="168">
                  <c:v>319179188021.13916</c:v>
                </c:pt>
                <c:pt idx="169">
                  <c:v>318538567964.9823</c:v>
                </c:pt>
                <c:pt idx="170">
                  <c:v>319700672609.67877</c:v>
                </c:pt>
                <c:pt idx="171">
                  <c:v>321991679309.5885</c:v>
                </c:pt>
                <c:pt idx="172">
                  <c:v>325460879618.21112</c:v>
                </c:pt>
                <c:pt idx="173">
                  <c:v>329599890533.17267</c:v>
                </c:pt>
                <c:pt idx="174">
                  <c:v>334636871659.56317</c:v>
                </c:pt>
                <c:pt idx="175">
                  <c:v>337050365226.38745</c:v>
                </c:pt>
                <c:pt idx="176">
                  <c:v>341029769374.04742</c:v>
                </c:pt>
                <c:pt idx="177">
                  <c:v>344701972412.18225</c:v>
                </c:pt>
                <c:pt idx="178">
                  <c:v>347151058159.56396</c:v>
                </c:pt>
                <c:pt idx="179">
                  <c:v>351960669535.0672</c:v>
                </c:pt>
                <c:pt idx="180">
                  <c:v>354066387084.59979</c:v>
                </c:pt>
                <c:pt idx="181">
                  <c:v>354911132962.57391</c:v>
                </c:pt>
                <c:pt idx="182">
                  <c:v>357222703760.62262</c:v>
                </c:pt>
                <c:pt idx="183">
                  <c:v>359597696748.75293</c:v>
                </c:pt>
                <c:pt idx="184">
                  <c:v>363298338117.3996</c:v>
                </c:pt>
                <c:pt idx="185">
                  <c:v>367848056608.31873</c:v>
                </c:pt>
                <c:pt idx="186">
                  <c:v>372031479810.1377</c:v>
                </c:pt>
                <c:pt idx="187">
                  <c:v>373742917902.82306</c:v>
                </c:pt>
                <c:pt idx="188">
                  <c:v>376438580213.03876</c:v>
                </c:pt>
                <c:pt idx="189">
                  <c:v>379179036111.63232</c:v>
                </c:pt>
                <c:pt idx="190">
                  <c:v>382528694721.03412</c:v>
                </c:pt>
                <c:pt idx="191">
                  <c:v>390328963961.06207</c:v>
                </c:pt>
                <c:pt idx="192">
                  <c:v>395053886515.02368</c:v>
                </c:pt>
                <c:pt idx="193">
                  <c:v>400224286461.93036</c:v>
                </c:pt>
                <c:pt idx="194">
                  <c:v>403130004989.95148</c:v>
                </c:pt>
                <c:pt idx="195">
                  <c:v>406412954339.29047</c:v>
                </c:pt>
                <c:pt idx="196">
                  <c:v>406729318560.37683</c:v>
                </c:pt>
                <c:pt idx="197">
                  <c:v>411826013590.85455</c:v>
                </c:pt>
                <c:pt idx="198">
                  <c:v>416816103004.19238</c:v>
                </c:pt>
                <c:pt idx="199">
                  <c:v>421823466513.89539</c:v>
                </c:pt>
                <c:pt idx="200">
                  <c:v>430000649134.66174</c:v>
                </c:pt>
                <c:pt idx="201">
                  <c:v>430246965588.53333</c:v>
                </c:pt>
                <c:pt idx="202">
                  <c:v>431493960152.60413</c:v>
                </c:pt>
                <c:pt idx="203">
                  <c:v>436132938218.83606</c:v>
                </c:pt>
                <c:pt idx="204">
                  <c:v>435806589703.65997</c:v>
                </c:pt>
                <c:pt idx="205">
                  <c:v>434814506337.75476</c:v>
                </c:pt>
                <c:pt idx="206">
                  <c:v>434912378469.83313</c:v>
                </c:pt>
                <c:pt idx="207">
                  <c:v>431826226165.49701</c:v>
                </c:pt>
                <c:pt idx="208">
                  <c:v>433629709270.80371</c:v>
                </c:pt>
                <c:pt idx="209">
                  <c:v>437529007020.06787</c:v>
                </c:pt>
                <c:pt idx="210">
                  <c:v>437452478444.34735</c:v>
                </c:pt>
                <c:pt idx="211">
                  <c:v>440612090662.53741</c:v>
                </c:pt>
                <c:pt idx="212">
                  <c:v>441512768122.85107</c:v>
                </c:pt>
                <c:pt idx="213">
                  <c:v>441720034700.36902</c:v>
                </c:pt>
                <c:pt idx="214">
                  <c:v>443531765209.16968</c:v>
                </c:pt>
                <c:pt idx="215">
                  <c:v>447714290627.78644</c:v>
                </c:pt>
                <c:pt idx="216">
                  <c:v>446379660811.72369</c:v>
                </c:pt>
                <c:pt idx="217">
                  <c:v>441099399005.5567</c:v>
                </c:pt>
                <c:pt idx="218">
                  <c:v>440304557899.77594</c:v>
                </c:pt>
                <c:pt idx="219">
                  <c:v>440124725267.68958</c:v>
                </c:pt>
                <c:pt idx="220">
                  <c:v>440975947330.78033</c:v>
                </c:pt>
                <c:pt idx="221">
                  <c:v>442864188747.8175</c:v>
                </c:pt>
                <c:pt idx="222">
                  <c:v>445990069549.01379</c:v>
                </c:pt>
                <c:pt idx="223">
                  <c:v>446594031061.81433</c:v>
                </c:pt>
                <c:pt idx="224">
                  <c:v>446503973172.90967</c:v>
                </c:pt>
                <c:pt idx="225">
                  <c:v>448901148404.47876</c:v>
                </c:pt>
                <c:pt idx="226">
                  <c:v>450157645527.34088</c:v>
                </c:pt>
                <c:pt idx="227">
                  <c:v>452023542608.5354</c:v>
                </c:pt>
                <c:pt idx="228">
                  <c:v>451510450507.26819</c:v>
                </c:pt>
                <c:pt idx="229">
                  <c:v>447702477202.43909</c:v>
                </c:pt>
                <c:pt idx="230">
                  <c:v>446719607483.33069</c:v>
                </c:pt>
                <c:pt idx="231">
                  <c:v>448500050919.59882</c:v>
                </c:pt>
                <c:pt idx="232">
                  <c:v>448858006163.43591</c:v>
                </c:pt>
                <c:pt idx="233">
                  <c:v>450248047170.66382</c:v>
                </c:pt>
                <c:pt idx="234">
                  <c:v>451384128519.64893</c:v>
                </c:pt>
                <c:pt idx="235">
                  <c:v>450789393809.91791</c:v>
                </c:pt>
                <c:pt idx="236">
                  <c:v>450860930702.30835</c:v>
                </c:pt>
                <c:pt idx="237">
                  <c:v>452479825584.19305</c:v>
                </c:pt>
                <c:pt idx="238">
                  <c:v>456957813961.8689</c:v>
                </c:pt>
                <c:pt idx="239">
                  <c:v>461829242681.91681</c:v>
                </c:pt>
                <c:pt idx="240">
                  <c:v>462983979707.08167</c:v>
                </c:pt>
                <c:pt idx="241">
                  <c:v>458113714259.04352</c:v>
                </c:pt>
                <c:pt idx="242">
                  <c:v>460066855655.47278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F9-494E-944A-33F5554C09B2}"/>
            </c:ext>
          </c:extLst>
        </c:ser>
        <c:ser>
          <c:idx val="3"/>
          <c:order val="3"/>
          <c:tx>
            <c:strRef>
              <c:f>'Gráfico 9.'!$F$4</c:f>
              <c:strCache>
                <c:ptCount val="1"/>
                <c:pt idx="0">
                  <c:v>Otros Activos</c:v>
                </c:pt>
              </c:strCache>
            </c:strRef>
          </c:tx>
          <c:spPr>
            <a:solidFill>
              <a:srgbClr val="9E0000"/>
            </a:solidFill>
            <a:ln w="25400">
              <a:noFill/>
            </a:ln>
          </c:spPr>
          <c:cat>
            <c:numRef>
              <c:f>'Gráfico 9.'!$A$5:$A$499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9.'!$F$5:$F$499</c:f>
              <c:numCache>
                <c:formatCode>_(* #,##0.00_);_(* \(#,##0.00\);_(* "-"??_);_(@_)</c:formatCode>
                <c:ptCount val="495"/>
                <c:pt idx="0">
                  <c:v>33912391278.818726</c:v>
                </c:pt>
                <c:pt idx="1">
                  <c:v>33532178230.616028</c:v>
                </c:pt>
                <c:pt idx="2">
                  <c:v>33733555962.390656</c:v>
                </c:pt>
                <c:pt idx="3">
                  <c:v>31982321004.916382</c:v>
                </c:pt>
                <c:pt idx="4">
                  <c:v>31258183881.59848</c:v>
                </c:pt>
                <c:pt idx="5">
                  <c:v>31218635638.299835</c:v>
                </c:pt>
                <c:pt idx="6">
                  <c:v>32475155883.067078</c:v>
                </c:pt>
                <c:pt idx="7">
                  <c:v>32083828628.576355</c:v>
                </c:pt>
                <c:pt idx="8">
                  <c:v>33011839731.830688</c:v>
                </c:pt>
                <c:pt idx="9">
                  <c:v>31575296160.40741</c:v>
                </c:pt>
                <c:pt idx="10">
                  <c:v>30695121331.000427</c:v>
                </c:pt>
                <c:pt idx="11">
                  <c:v>31143265081.768066</c:v>
                </c:pt>
                <c:pt idx="12">
                  <c:v>28786092162.058075</c:v>
                </c:pt>
                <c:pt idx="13">
                  <c:v>31299833549.199463</c:v>
                </c:pt>
                <c:pt idx="14">
                  <c:v>29779065412.805908</c:v>
                </c:pt>
                <c:pt idx="15">
                  <c:v>30065727802.320648</c:v>
                </c:pt>
                <c:pt idx="16">
                  <c:v>28685373160.803619</c:v>
                </c:pt>
                <c:pt idx="17">
                  <c:v>26410658984.77356</c:v>
                </c:pt>
                <c:pt idx="18">
                  <c:v>25994885796.828064</c:v>
                </c:pt>
                <c:pt idx="19">
                  <c:v>25239784263.043732</c:v>
                </c:pt>
                <c:pt idx="20">
                  <c:v>24096319139.385284</c:v>
                </c:pt>
                <c:pt idx="21">
                  <c:v>24685948509.453339</c:v>
                </c:pt>
                <c:pt idx="22">
                  <c:v>25706391700.694427</c:v>
                </c:pt>
                <c:pt idx="23">
                  <c:v>25244731478.326538</c:v>
                </c:pt>
                <c:pt idx="24">
                  <c:v>24400262326.828491</c:v>
                </c:pt>
                <c:pt idx="25">
                  <c:v>25054371239.373993</c:v>
                </c:pt>
                <c:pt idx="26">
                  <c:v>22869364249.526276</c:v>
                </c:pt>
                <c:pt idx="27">
                  <c:v>22193280029.959534</c:v>
                </c:pt>
                <c:pt idx="28">
                  <c:v>22208323672.318634</c:v>
                </c:pt>
                <c:pt idx="29">
                  <c:v>21610763562.260284</c:v>
                </c:pt>
                <c:pt idx="30">
                  <c:v>21945569731.837311</c:v>
                </c:pt>
                <c:pt idx="31">
                  <c:v>21357511757.985626</c:v>
                </c:pt>
                <c:pt idx="32">
                  <c:v>21362721044.269196</c:v>
                </c:pt>
                <c:pt idx="33">
                  <c:v>21313622320.282074</c:v>
                </c:pt>
                <c:pt idx="34">
                  <c:v>21374392372.282104</c:v>
                </c:pt>
                <c:pt idx="35">
                  <c:v>22065189148.467834</c:v>
                </c:pt>
                <c:pt idx="36">
                  <c:v>20608188631.54303</c:v>
                </c:pt>
                <c:pt idx="37">
                  <c:v>20370347577.572571</c:v>
                </c:pt>
                <c:pt idx="38">
                  <c:v>20237142596.968262</c:v>
                </c:pt>
                <c:pt idx="39">
                  <c:v>19211435015.348083</c:v>
                </c:pt>
                <c:pt idx="40">
                  <c:v>19791795243.337952</c:v>
                </c:pt>
                <c:pt idx="41">
                  <c:v>18757922916.672272</c:v>
                </c:pt>
                <c:pt idx="42">
                  <c:v>18121814012.900238</c:v>
                </c:pt>
                <c:pt idx="43">
                  <c:v>19523093723.286621</c:v>
                </c:pt>
                <c:pt idx="44">
                  <c:v>20875581477.275482</c:v>
                </c:pt>
                <c:pt idx="45">
                  <c:v>20069369182.759613</c:v>
                </c:pt>
                <c:pt idx="46">
                  <c:v>18914983745.65094</c:v>
                </c:pt>
                <c:pt idx="47">
                  <c:v>19840072514.850708</c:v>
                </c:pt>
                <c:pt idx="48">
                  <c:v>16984557224.534302</c:v>
                </c:pt>
                <c:pt idx="49">
                  <c:v>17958141301.270752</c:v>
                </c:pt>
                <c:pt idx="50">
                  <c:v>18224055208.419067</c:v>
                </c:pt>
                <c:pt idx="51">
                  <c:v>17584317711.614563</c:v>
                </c:pt>
                <c:pt idx="52">
                  <c:v>16413863786.996857</c:v>
                </c:pt>
                <c:pt idx="53">
                  <c:v>17314711173.693787</c:v>
                </c:pt>
                <c:pt idx="54">
                  <c:v>18488244858.832489</c:v>
                </c:pt>
                <c:pt idx="55">
                  <c:v>16879290328.123657</c:v>
                </c:pt>
                <c:pt idx="56">
                  <c:v>16592677314.046448</c:v>
                </c:pt>
                <c:pt idx="57">
                  <c:v>16897405619.788483</c:v>
                </c:pt>
                <c:pt idx="58">
                  <c:v>16891341927.719299</c:v>
                </c:pt>
                <c:pt idx="59">
                  <c:v>17281698956.926849</c:v>
                </c:pt>
                <c:pt idx="60">
                  <c:v>16873800041.331421</c:v>
                </c:pt>
                <c:pt idx="61">
                  <c:v>13426984468.997406</c:v>
                </c:pt>
                <c:pt idx="62">
                  <c:v>11616545543.892151</c:v>
                </c:pt>
                <c:pt idx="63">
                  <c:v>11993564161.142426</c:v>
                </c:pt>
                <c:pt idx="64">
                  <c:v>11524043044.334259</c:v>
                </c:pt>
                <c:pt idx="65">
                  <c:v>11965190286.611115</c:v>
                </c:pt>
                <c:pt idx="66">
                  <c:v>12381659742.801147</c:v>
                </c:pt>
                <c:pt idx="67">
                  <c:v>12561112870.215851</c:v>
                </c:pt>
                <c:pt idx="68">
                  <c:v>13438113746.989532</c:v>
                </c:pt>
                <c:pt idx="69">
                  <c:v>12616806503.567993</c:v>
                </c:pt>
                <c:pt idx="70">
                  <c:v>13017342682.411469</c:v>
                </c:pt>
                <c:pt idx="71">
                  <c:v>14244560153.659637</c:v>
                </c:pt>
                <c:pt idx="72">
                  <c:v>14176539600.264282</c:v>
                </c:pt>
                <c:pt idx="73">
                  <c:v>14171978181.26535</c:v>
                </c:pt>
                <c:pt idx="74">
                  <c:v>13749427449.944733</c:v>
                </c:pt>
                <c:pt idx="75">
                  <c:v>14199470819.475311</c:v>
                </c:pt>
                <c:pt idx="76">
                  <c:v>13556271840.56543</c:v>
                </c:pt>
                <c:pt idx="77">
                  <c:v>13611038284.64917</c:v>
                </c:pt>
                <c:pt idx="78">
                  <c:v>13628108377.624268</c:v>
                </c:pt>
                <c:pt idx="79">
                  <c:v>13948605208.236115</c:v>
                </c:pt>
                <c:pt idx="80">
                  <c:v>13331043893.40686</c:v>
                </c:pt>
                <c:pt idx="81">
                  <c:v>14739012300.480743</c:v>
                </c:pt>
                <c:pt idx="82">
                  <c:v>14784524944.125031</c:v>
                </c:pt>
                <c:pt idx="83">
                  <c:v>14008969944.281097</c:v>
                </c:pt>
                <c:pt idx="84">
                  <c:v>15094255292.858704</c:v>
                </c:pt>
                <c:pt idx="85">
                  <c:v>14055046824.289856</c:v>
                </c:pt>
                <c:pt idx="86">
                  <c:v>13614256613.816376</c:v>
                </c:pt>
                <c:pt idx="87">
                  <c:v>13913417415.427002</c:v>
                </c:pt>
                <c:pt idx="88">
                  <c:v>14502569110.054352</c:v>
                </c:pt>
                <c:pt idx="89">
                  <c:v>14440750232.327179</c:v>
                </c:pt>
                <c:pt idx="90">
                  <c:v>17528404516.440125</c:v>
                </c:pt>
                <c:pt idx="91">
                  <c:v>17002778797.54306</c:v>
                </c:pt>
                <c:pt idx="92">
                  <c:v>16720667536.668243</c:v>
                </c:pt>
                <c:pt idx="93">
                  <c:v>16539882226.322235</c:v>
                </c:pt>
                <c:pt idx="94">
                  <c:v>17092206803.42215</c:v>
                </c:pt>
                <c:pt idx="95">
                  <c:v>18760279411.702789</c:v>
                </c:pt>
                <c:pt idx="96">
                  <c:v>17749964390.359955</c:v>
                </c:pt>
                <c:pt idx="97">
                  <c:v>16830520130.574066</c:v>
                </c:pt>
                <c:pt idx="98">
                  <c:v>18742596627.213043</c:v>
                </c:pt>
                <c:pt idx="99">
                  <c:v>19287852211.353851</c:v>
                </c:pt>
                <c:pt idx="100">
                  <c:v>20498268601.391785</c:v>
                </c:pt>
                <c:pt idx="101">
                  <c:v>18346931383.241577</c:v>
                </c:pt>
                <c:pt idx="102">
                  <c:v>18869065080.091064</c:v>
                </c:pt>
                <c:pt idx="103">
                  <c:v>18889607398.604736</c:v>
                </c:pt>
                <c:pt idx="104">
                  <c:v>18988413270.025177</c:v>
                </c:pt>
                <c:pt idx="105">
                  <c:v>20417086011.252563</c:v>
                </c:pt>
                <c:pt idx="106">
                  <c:v>19487900094.02356</c:v>
                </c:pt>
                <c:pt idx="107">
                  <c:v>19051030227.308716</c:v>
                </c:pt>
                <c:pt idx="108">
                  <c:v>20025424186.713562</c:v>
                </c:pt>
                <c:pt idx="109">
                  <c:v>22416038429.159882</c:v>
                </c:pt>
                <c:pt idx="110">
                  <c:v>20550592069.33493</c:v>
                </c:pt>
                <c:pt idx="111">
                  <c:v>20323657732.218231</c:v>
                </c:pt>
                <c:pt idx="112">
                  <c:v>20713142253.501892</c:v>
                </c:pt>
                <c:pt idx="113">
                  <c:v>20931088984.204437</c:v>
                </c:pt>
                <c:pt idx="114">
                  <c:v>21353597962.301422</c:v>
                </c:pt>
                <c:pt idx="115">
                  <c:v>20190833188.124329</c:v>
                </c:pt>
                <c:pt idx="116">
                  <c:v>21032689558.661255</c:v>
                </c:pt>
                <c:pt idx="117">
                  <c:v>21620247915.360229</c:v>
                </c:pt>
                <c:pt idx="118">
                  <c:v>20404988313.076233</c:v>
                </c:pt>
                <c:pt idx="119">
                  <c:v>20206846768.684021</c:v>
                </c:pt>
                <c:pt idx="120">
                  <c:v>20111179274.598572</c:v>
                </c:pt>
                <c:pt idx="121">
                  <c:v>20791823755.330872</c:v>
                </c:pt>
                <c:pt idx="122">
                  <c:v>22406146245.447449</c:v>
                </c:pt>
                <c:pt idx="123">
                  <c:v>20746042602.502502</c:v>
                </c:pt>
                <c:pt idx="124">
                  <c:v>21493576146.00354</c:v>
                </c:pt>
                <c:pt idx="125">
                  <c:v>21311338606.472351</c:v>
                </c:pt>
                <c:pt idx="126">
                  <c:v>21044272051.850464</c:v>
                </c:pt>
                <c:pt idx="127">
                  <c:v>21540907279.095459</c:v>
                </c:pt>
                <c:pt idx="128">
                  <c:v>19597916865.376526</c:v>
                </c:pt>
                <c:pt idx="129">
                  <c:v>19791713661.555298</c:v>
                </c:pt>
                <c:pt idx="130">
                  <c:v>23330063604.138733</c:v>
                </c:pt>
                <c:pt idx="131">
                  <c:v>23545955591.529114</c:v>
                </c:pt>
                <c:pt idx="132">
                  <c:v>22146367244.276978</c:v>
                </c:pt>
                <c:pt idx="133">
                  <c:v>22694290213.232544</c:v>
                </c:pt>
                <c:pt idx="134">
                  <c:v>23325256945.92981</c:v>
                </c:pt>
                <c:pt idx="135">
                  <c:v>23370953797.840698</c:v>
                </c:pt>
                <c:pt idx="136">
                  <c:v>25029936204.180725</c:v>
                </c:pt>
                <c:pt idx="137">
                  <c:v>21680155507.243042</c:v>
                </c:pt>
                <c:pt idx="138">
                  <c:v>23048893925.385071</c:v>
                </c:pt>
                <c:pt idx="139">
                  <c:v>25667592576.298096</c:v>
                </c:pt>
                <c:pt idx="140">
                  <c:v>24434404351.296509</c:v>
                </c:pt>
                <c:pt idx="141">
                  <c:v>25472862380.739685</c:v>
                </c:pt>
                <c:pt idx="142">
                  <c:v>26205601503.680908</c:v>
                </c:pt>
                <c:pt idx="143">
                  <c:v>25895543710.257568</c:v>
                </c:pt>
                <c:pt idx="144">
                  <c:v>20781925326.966736</c:v>
                </c:pt>
                <c:pt idx="145">
                  <c:v>25097938799.918518</c:v>
                </c:pt>
                <c:pt idx="146">
                  <c:v>25306953450.137573</c:v>
                </c:pt>
                <c:pt idx="147">
                  <c:v>26545783724.931335</c:v>
                </c:pt>
                <c:pt idx="148">
                  <c:v>26053053458.985596</c:v>
                </c:pt>
                <c:pt idx="149">
                  <c:v>27628512918.508362</c:v>
                </c:pt>
                <c:pt idx="150">
                  <c:v>26929145118.201721</c:v>
                </c:pt>
                <c:pt idx="151">
                  <c:v>26779566991.899536</c:v>
                </c:pt>
                <c:pt idx="152">
                  <c:v>29587299820.570679</c:v>
                </c:pt>
                <c:pt idx="153">
                  <c:v>31012790044.358887</c:v>
                </c:pt>
                <c:pt idx="154">
                  <c:v>30131708233.328979</c:v>
                </c:pt>
                <c:pt idx="155">
                  <c:v>30843458321.479797</c:v>
                </c:pt>
                <c:pt idx="156">
                  <c:v>30784291896.037903</c:v>
                </c:pt>
                <c:pt idx="157">
                  <c:v>30746887675.790283</c:v>
                </c:pt>
                <c:pt idx="158">
                  <c:v>32357724557.048035</c:v>
                </c:pt>
                <c:pt idx="159">
                  <c:v>33541829255.220398</c:v>
                </c:pt>
                <c:pt idx="160">
                  <c:v>33288154261.997864</c:v>
                </c:pt>
                <c:pt idx="161">
                  <c:v>29085320668.326416</c:v>
                </c:pt>
                <c:pt idx="162">
                  <c:v>30057333711.664673</c:v>
                </c:pt>
                <c:pt idx="163">
                  <c:v>30261566540.704956</c:v>
                </c:pt>
                <c:pt idx="164">
                  <c:v>31980264768.614136</c:v>
                </c:pt>
                <c:pt idx="165">
                  <c:v>36165342272.281311</c:v>
                </c:pt>
                <c:pt idx="166">
                  <c:v>35119674305.250244</c:v>
                </c:pt>
                <c:pt idx="167">
                  <c:v>32380598367.980469</c:v>
                </c:pt>
                <c:pt idx="168">
                  <c:v>31534303021.588745</c:v>
                </c:pt>
                <c:pt idx="169">
                  <c:v>31945284201.728638</c:v>
                </c:pt>
                <c:pt idx="170">
                  <c:v>32106583536.910645</c:v>
                </c:pt>
                <c:pt idx="171">
                  <c:v>33703969499.247986</c:v>
                </c:pt>
                <c:pt idx="172">
                  <c:v>37426583078.72113</c:v>
                </c:pt>
                <c:pt idx="173">
                  <c:v>36342301243.285278</c:v>
                </c:pt>
                <c:pt idx="174">
                  <c:v>36684661079.312195</c:v>
                </c:pt>
                <c:pt idx="175">
                  <c:v>37197274878.644104</c:v>
                </c:pt>
                <c:pt idx="176">
                  <c:v>38637660376.127258</c:v>
                </c:pt>
                <c:pt idx="177">
                  <c:v>39221432992.539978</c:v>
                </c:pt>
                <c:pt idx="178">
                  <c:v>42090962481.009583</c:v>
                </c:pt>
                <c:pt idx="179">
                  <c:v>42087691921.593018</c:v>
                </c:pt>
                <c:pt idx="180">
                  <c:v>38173205474.802795</c:v>
                </c:pt>
                <c:pt idx="181">
                  <c:v>37695933296.291748</c:v>
                </c:pt>
                <c:pt idx="182">
                  <c:v>42319354035.678284</c:v>
                </c:pt>
                <c:pt idx="183">
                  <c:v>40886986730.474915</c:v>
                </c:pt>
                <c:pt idx="184">
                  <c:v>40995676775.643066</c:v>
                </c:pt>
                <c:pt idx="185">
                  <c:v>40580075342.19928</c:v>
                </c:pt>
                <c:pt idx="186">
                  <c:v>40256702074.570984</c:v>
                </c:pt>
                <c:pt idx="187">
                  <c:v>41730160374.014893</c:v>
                </c:pt>
                <c:pt idx="188">
                  <c:v>42708772708.79657</c:v>
                </c:pt>
                <c:pt idx="189">
                  <c:v>42470886406.156738</c:v>
                </c:pt>
                <c:pt idx="190">
                  <c:v>42349787981.691528</c:v>
                </c:pt>
                <c:pt idx="191">
                  <c:v>47381249467.467285</c:v>
                </c:pt>
                <c:pt idx="192">
                  <c:v>46180178939.636108</c:v>
                </c:pt>
                <c:pt idx="193">
                  <c:v>31835076112.531494</c:v>
                </c:pt>
                <c:pt idx="194">
                  <c:v>34633440579.557007</c:v>
                </c:pt>
                <c:pt idx="195">
                  <c:v>34110707345.544067</c:v>
                </c:pt>
                <c:pt idx="196">
                  <c:v>30951834454.01709</c:v>
                </c:pt>
                <c:pt idx="197">
                  <c:v>31280270414.50708</c:v>
                </c:pt>
                <c:pt idx="198">
                  <c:v>28708251579.631104</c:v>
                </c:pt>
                <c:pt idx="199">
                  <c:v>35197518827.933594</c:v>
                </c:pt>
                <c:pt idx="200">
                  <c:v>39354629362.844849</c:v>
                </c:pt>
                <c:pt idx="201">
                  <c:v>35785484207.163208</c:v>
                </c:pt>
                <c:pt idx="202">
                  <c:v>33037810975.149048</c:v>
                </c:pt>
                <c:pt idx="203">
                  <c:v>36759488206.963989</c:v>
                </c:pt>
                <c:pt idx="204">
                  <c:v>36079038142.885742</c:v>
                </c:pt>
                <c:pt idx="205">
                  <c:v>34447806303.093628</c:v>
                </c:pt>
                <c:pt idx="206">
                  <c:v>38481230574.171875</c:v>
                </c:pt>
                <c:pt idx="207">
                  <c:v>35147935504.681763</c:v>
                </c:pt>
                <c:pt idx="208">
                  <c:v>39182516966.612183</c:v>
                </c:pt>
                <c:pt idx="209">
                  <c:v>34928659930.098877</c:v>
                </c:pt>
                <c:pt idx="210">
                  <c:v>34255297043.317749</c:v>
                </c:pt>
                <c:pt idx="211">
                  <c:v>34154622874.436279</c:v>
                </c:pt>
                <c:pt idx="212">
                  <c:v>33488126531.227051</c:v>
                </c:pt>
                <c:pt idx="213">
                  <c:v>31921277161.150269</c:v>
                </c:pt>
                <c:pt idx="214">
                  <c:v>31391565368.982422</c:v>
                </c:pt>
                <c:pt idx="215">
                  <c:v>34220695747.890503</c:v>
                </c:pt>
                <c:pt idx="216">
                  <c:v>28824975632.707031</c:v>
                </c:pt>
                <c:pt idx="217">
                  <c:v>31068481706.469604</c:v>
                </c:pt>
                <c:pt idx="218">
                  <c:v>27896006038.710938</c:v>
                </c:pt>
                <c:pt idx="219">
                  <c:v>29029382582.225952</c:v>
                </c:pt>
                <c:pt idx="220">
                  <c:v>28516201813.133301</c:v>
                </c:pt>
                <c:pt idx="221">
                  <c:v>30082908923.79541</c:v>
                </c:pt>
                <c:pt idx="222">
                  <c:v>30203528840.532349</c:v>
                </c:pt>
                <c:pt idx="223">
                  <c:v>29926301779.486206</c:v>
                </c:pt>
                <c:pt idx="224">
                  <c:v>28155201313.991455</c:v>
                </c:pt>
                <c:pt idx="225">
                  <c:v>28146412009.793213</c:v>
                </c:pt>
                <c:pt idx="226">
                  <c:v>27171813298.14917</c:v>
                </c:pt>
                <c:pt idx="227">
                  <c:v>26375940943.604492</c:v>
                </c:pt>
                <c:pt idx="228">
                  <c:v>25743502752.974487</c:v>
                </c:pt>
                <c:pt idx="229">
                  <c:v>23941282274.10083</c:v>
                </c:pt>
                <c:pt idx="230">
                  <c:v>23471714400.426514</c:v>
                </c:pt>
                <c:pt idx="231">
                  <c:v>24467625430.873657</c:v>
                </c:pt>
                <c:pt idx="232">
                  <c:v>23587889456.22583</c:v>
                </c:pt>
                <c:pt idx="233">
                  <c:v>21559799074.419067</c:v>
                </c:pt>
                <c:pt idx="234">
                  <c:v>21906108828.632324</c:v>
                </c:pt>
                <c:pt idx="235">
                  <c:v>22596795852.810059</c:v>
                </c:pt>
                <c:pt idx="236">
                  <c:v>27078962214.519897</c:v>
                </c:pt>
                <c:pt idx="237">
                  <c:v>24648969334.298218</c:v>
                </c:pt>
                <c:pt idx="238">
                  <c:v>27018298948.630127</c:v>
                </c:pt>
                <c:pt idx="239">
                  <c:v>26864918876.241333</c:v>
                </c:pt>
                <c:pt idx="240">
                  <c:v>27251907261.398438</c:v>
                </c:pt>
                <c:pt idx="241">
                  <c:v>27409786373.866943</c:v>
                </c:pt>
                <c:pt idx="242">
                  <c:v>28739374148.828613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F9-494E-944A-33F5554C0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55008"/>
        <c:axId val="390455568"/>
      </c:areaChart>
      <c:lineChart>
        <c:grouping val="standard"/>
        <c:varyColors val="0"/>
        <c:ser>
          <c:idx val="4"/>
          <c:order val="4"/>
          <c:tx>
            <c:strRef>
              <c:f>'Gráfico 9.'!$G$4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'Gráfico 9.'!$A$5:$A$499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9.'!$G$5:$G$499</c:f>
              <c:numCache>
                <c:formatCode>0.0</c:formatCode>
                <c:ptCount val="495"/>
                <c:pt idx="12">
                  <c:v>-8.4589000546418163</c:v>
                </c:pt>
                <c:pt idx="13">
                  <c:v>-8.4176678507107638</c:v>
                </c:pt>
                <c:pt idx="14">
                  <c:v>-11.764241704963585</c:v>
                </c:pt>
                <c:pt idx="15">
                  <c:v>-10.919956532230069</c:v>
                </c:pt>
                <c:pt idx="16">
                  <c:v>-10.532234058257629</c:v>
                </c:pt>
                <c:pt idx="17">
                  <c:v>-9.1471318542375339</c:v>
                </c:pt>
                <c:pt idx="18">
                  <c:v>-9.0611204792851119</c:v>
                </c:pt>
                <c:pt idx="19">
                  <c:v>-9.1463753248365194</c:v>
                </c:pt>
                <c:pt idx="20">
                  <c:v>-10.994981483133625</c:v>
                </c:pt>
                <c:pt idx="21">
                  <c:v>-12.398379727076204</c:v>
                </c:pt>
                <c:pt idx="22">
                  <c:v>-10.350006790034705</c:v>
                </c:pt>
                <c:pt idx="23">
                  <c:v>-10.409910579472214</c:v>
                </c:pt>
                <c:pt idx="24">
                  <c:v>-8.994119234142218</c:v>
                </c:pt>
                <c:pt idx="25">
                  <c:v>-9.633656030470128</c:v>
                </c:pt>
                <c:pt idx="26">
                  <c:v>-6.0486829188439835</c:v>
                </c:pt>
                <c:pt idx="27">
                  <c:v>-5.7751286424830734</c:v>
                </c:pt>
                <c:pt idx="28">
                  <c:v>-5.7237761395857572</c:v>
                </c:pt>
                <c:pt idx="29">
                  <c:v>-5.2992774562010787</c:v>
                </c:pt>
                <c:pt idx="30">
                  <c:v>-4.0468858708984978</c:v>
                </c:pt>
                <c:pt idx="31">
                  <c:v>-4.3788387618219682</c:v>
                </c:pt>
                <c:pt idx="32">
                  <c:v>-3.3843344923250807</c:v>
                </c:pt>
                <c:pt idx="33">
                  <c:v>-2.4593468676936681</c:v>
                </c:pt>
                <c:pt idx="34">
                  <c:v>-2.6093337684622409</c:v>
                </c:pt>
                <c:pt idx="35">
                  <c:v>-0.72380908059206384</c:v>
                </c:pt>
                <c:pt idx="36">
                  <c:v>-1.0262702106790478</c:v>
                </c:pt>
                <c:pt idx="37">
                  <c:v>-1.8896535383893243</c:v>
                </c:pt>
                <c:pt idx="38">
                  <c:v>0.12289949665102995</c:v>
                </c:pt>
                <c:pt idx="39">
                  <c:v>0.74689611693050662</c:v>
                </c:pt>
                <c:pt idx="40">
                  <c:v>1.4429109512966276</c:v>
                </c:pt>
                <c:pt idx="41">
                  <c:v>1.2150215879254356</c:v>
                </c:pt>
                <c:pt idx="42">
                  <c:v>1.0520792502608067</c:v>
                </c:pt>
                <c:pt idx="43">
                  <c:v>1.9887799751410418</c:v>
                </c:pt>
                <c:pt idx="44">
                  <c:v>2.3228684505387509</c:v>
                </c:pt>
                <c:pt idx="45">
                  <c:v>1.9857247654984977</c:v>
                </c:pt>
                <c:pt idx="46">
                  <c:v>0.52715696343708096</c:v>
                </c:pt>
                <c:pt idx="47">
                  <c:v>0.15545172910862437</c:v>
                </c:pt>
                <c:pt idx="48">
                  <c:v>0.50609675643904506</c:v>
                </c:pt>
                <c:pt idx="49">
                  <c:v>1.5679549498398337</c:v>
                </c:pt>
                <c:pt idx="50">
                  <c:v>1.612827176667242</c:v>
                </c:pt>
                <c:pt idx="51">
                  <c:v>1.3254989844690757</c:v>
                </c:pt>
                <c:pt idx="52">
                  <c:v>0.13712029528027969</c:v>
                </c:pt>
                <c:pt idx="53">
                  <c:v>1.6364902844041351</c:v>
                </c:pt>
                <c:pt idx="54">
                  <c:v>1.2278363990252172</c:v>
                </c:pt>
                <c:pt idx="55">
                  <c:v>0.11781803522261658</c:v>
                </c:pt>
                <c:pt idx="56">
                  <c:v>-7.8536849956534205E-2</c:v>
                </c:pt>
                <c:pt idx="57">
                  <c:v>-0.1303234607128112</c:v>
                </c:pt>
                <c:pt idx="58">
                  <c:v>1.525744585649691</c:v>
                </c:pt>
                <c:pt idx="59">
                  <c:v>1.6134561371658585</c:v>
                </c:pt>
                <c:pt idx="60">
                  <c:v>2.2334626048358119</c:v>
                </c:pt>
                <c:pt idx="61">
                  <c:v>2.7467387582542413</c:v>
                </c:pt>
                <c:pt idx="62">
                  <c:v>2.716514122302871</c:v>
                </c:pt>
                <c:pt idx="63">
                  <c:v>4.3643432366277324</c:v>
                </c:pt>
                <c:pt idx="64">
                  <c:v>4.9014256614744678</c:v>
                </c:pt>
                <c:pt idx="65">
                  <c:v>3.4044033336272372</c:v>
                </c:pt>
                <c:pt idx="66">
                  <c:v>5.2137084556526991</c:v>
                </c:pt>
                <c:pt idx="67">
                  <c:v>6.4670829763606053</c:v>
                </c:pt>
                <c:pt idx="68">
                  <c:v>8.7236107408651407</c:v>
                </c:pt>
                <c:pt idx="69">
                  <c:v>9.368746019698083</c:v>
                </c:pt>
                <c:pt idx="70">
                  <c:v>10.825304993884256</c:v>
                </c:pt>
                <c:pt idx="71">
                  <c:v>10.774176455086781</c:v>
                </c:pt>
                <c:pt idx="72">
                  <c:v>11.887039486067753</c:v>
                </c:pt>
                <c:pt idx="73">
                  <c:v>12.325639646867437</c:v>
                </c:pt>
                <c:pt idx="74">
                  <c:v>10.841827621384926</c:v>
                </c:pt>
                <c:pt idx="75">
                  <c:v>9.9966016980710179</c:v>
                </c:pt>
                <c:pt idx="76">
                  <c:v>12.426571075807358</c:v>
                </c:pt>
                <c:pt idx="77">
                  <c:v>13.596598353083934</c:v>
                </c:pt>
                <c:pt idx="78">
                  <c:v>13.773975846059571</c:v>
                </c:pt>
                <c:pt idx="79">
                  <c:v>13.119310852634003</c:v>
                </c:pt>
                <c:pt idx="80">
                  <c:v>11.052618959155126</c:v>
                </c:pt>
                <c:pt idx="81">
                  <c:v>11.962317040625603</c:v>
                </c:pt>
                <c:pt idx="82">
                  <c:v>11.302553993224485</c:v>
                </c:pt>
                <c:pt idx="83">
                  <c:v>11.674159727832279</c:v>
                </c:pt>
                <c:pt idx="84">
                  <c:v>12.74940155548534</c:v>
                </c:pt>
                <c:pt idx="85">
                  <c:v>12.937823345780197</c:v>
                </c:pt>
                <c:pt idx="86">
                  <c:v>14.913569048414166</c:v>
                </c:pt>
                <c:pt idx="87">
                  <c:v>15.85080616507588</c:v>
                </c:pt>
                <c:pt idx="88">
                  <c:v>13.843337549591617</c:v>
                </c:pt>
                <c:pt idx="89">
                  <c:v>13.03991935223543</c:v>
                </c:pt>
                <c:pt idx="90">
                  <c:v>14.160451212782355</c:v>
                </c:pt>
                <c:pt idx="91">
                  <c:v>14.415274238608111</c:v>
                </c:pt>
                <c:pt idx="92">
                  <c:v>15.290278516223044</c:v>
                </c:pt>
                <c:pt idx="93">
                  <c:v>12.805839360407534</c:v>
                </c:pt>
                <c:pt idx="94">
                  <c:v>13.228356139068564</c:v>
                </c:pt>
                <c:pt idx="95">
                  <c:v>12.771546717386407</c:v>
                </c:pt>
                <c:pt idx="96">
                  <c:v>11.211370401234122</c:v>
                </c:pt>
                <c:pt idx="97">
                  <c:v>9.727030888624455</c:v>
                </c:pt>
                <c:pt idx="98">
                  <c:v>12.433931611850756</c:v>
                </c:pt>
                <c:pt idx="99">
                  <c:v>12.321596536781021</c:v>
                </c:pt>
                <c:pt idx="100">
                  <c:v>13.682879043947317</c:v>
                </c:pt>
                <c:pt idx="101">
                  <c:v>13.212036909216929</c:v>
                </c:pt>
                <c:pt idx="102">
                  <c:v>12.007495634593312</c:v>
                </c:pt>
                <c:pt idx="103">
                  <c:v>12.947600143752069</c:v>
                </c:pt>
                <c:pt idx="104">
                  <c:v>12.735364693489348</c:v>
                </c:pt>
                <c:pt idx="105">
                  <c:v>14.786348260697245</c:v>
                </c:pt>
                <c:pt idx="106">
                  <c:v>14.545793902960181</c:v>
                </c:pt>
                <c:pt idx="107">
                  <c:v>15.312084322268671</c:v>
                </c:pt>
                <c:pt idx="108">
                  <c:v>13.90257661881229</c:v>
                </c:pt>
                <c:pt idx="109">
                  <c:v>15.573549609042271</c:v>
                </c:pt>
                <c:pt idx="110">
                  <c:v>11.820563387072935</c:v>
                </c:pt>
                <c:pt idx="111">
                  <c:v>10.729568833621927</c:v>
                </c:pt>
                <c:pt idx="112">
                  <c:v>11.003567091279031</c:v>
                </c:pt>
                <c:pt idx="113">
                  <c:v>10.874407116408102</c:v>
                </c:pt>
                <c:pt idx="114">
                  <c:v>11.450227107919876</c:v>
                </c:pt>
                <c:pt idx="115">
                  <c:v>10.288722202710998</c:v>
                </c:pt>
                <c:pt idx="116">
                  <c:v>10.525406175611373</c:v>
                </c:pt>
                <c:pt idx="117">
                  <c:v>11.156452923481176</c:v>
                </c:pt>
                <c:pt idx="118">
                  <c:v>10.716091706437503</c:v>
                </c:pt>
                <c:pt idx="119">
                  <c:v>10.899023507338557</c:v>
                </c:pt>
                <c:pt idx="120">
                  <c:v>10.809276479542152</c:v>
                </c:pt>
                <c:pt idx="121">
                  <c:v>12.208390342349173</c:v>
                </c:pt>
                <c:pt idx="122">
                  <c:v>13.238283256075633</c:v>
                </c:pt>
                <c:pt idx="123">
                  <c:v>12.867917560703113</c:v>
                </c:pt>
                <c:pt idx="124">
                  <c:v>11.115741595867012</c:v>
                </c:pt>
                <c:pt idx="125">
                  <c:v>11.509185412107282</c:v>
                </c:pt>
                <c:pt idx="126">
                  <c:v>10.820517510144834</c:v>
                </c:pt>
                <c:pt idx="127">
                  <c:v>10.52214874337476</c:v>
                </c:pt>
                <c:pt idx="128">
                  <c:v>9.3197640011570382</c:v>
                </c:pt>
                <c:pt idx="129">
                  <c:v>6.9987402253741005</c:v>
                </c:pt>
                <c:pt idx="130">
                  <c:v>7.6243750093855978</c:v>
                </c:pt>
                <c:pt idx="131">
                  <c:v>6.5992612730841005</c:v>
                </c:pt>
                <c:pt idx="132">
                  <c:v>5.7562205282962742</c:v>
                </c:pt>
                <c:pt idx="133">
                  <c:v>5.2838124144902521</c:v>
                </c:pt>
                <c:pt idx="134">
                  <c:v>4.7245758677415983</c:v>
                </c:pt>
                <c:pt idx="135">
                  <c:v>5.239441963707514</c:v>
                </c:pt>
                <c:pt idx="136">
                  <c:v>5.9268020468976612</c:v>
                </c:pt>
                <c:pt idx="137">
                  <c:v>4.6744810989246099</c:v>
                </c:pt>
                <c:pt idx="138">
                  <c:v>6.0596403898751205</c:v>
                </c:pt>
                <c:pt idx="139">
                  <c:v>7.8761944510519655</c:v>
                </c:pt>
                <c:pt idx="140">
                  <c:v>8.9400251996798907</c:v>
                </c:pt>
                <c:pt idx="141">
                  <c:v>10.565207141475931</c:v>
                </c:pt>
                <c:pt idx="142">
                  <c:v>10.478421097568313</c:v>
                </c:pt>
                <c:pt idx="143">
                  <c:v>10.196700752318577</c:v>
                </c:pt>
                <c:pt idx="144">
                  <c:v>11.924271309389178</c:v>
                </c:pt>
                <c:pt idx="145">
                  <c:v>12.086591083095556</c:v>
                </c:pt>
                <c:pt idx="146">
                  <c:v>13.723422344952763</c:v>
                </c:pt>
                <c:pt idx="147">
                  <c:v>15.996979943904588</c:v>
                </c:pt>
                <c:pt idx="148">
                  <c:v>15.418860591104577</c:v>
                </c:pt>
                <c:pt idx="149">
                  <c:v>17.353993338837981</c:v>
                </c:pt>
                <c:pt idx="150">
                  <c:v>16.3119511890933</c:v>
                </c:pt>
                <c:pt idx="151">
                  <c:v>15.375641777836258</c:v>
                </c:pt>
                <c:pt idx="152">
                  <c:v>16.985680117153336</c:v>
                </c:pt>
                <c:pt idx="153">
                  <c:v>17.25069863819002</c:v>
                </c:pt>
                <c:pt idx="154">
                  <c:v>15.734110831152549</c:v>
                </c:pt>
                <c:pt idx="155">
                  <c:v>17.498955076460643</c:v>
                </c:pt>
                <c:pt idx="156">
                  <c:v>16.753181406697571</c:v>
                </c:pt>
                <c:pt idx="157">
                  <c:v>14.401222821848393</c:v>
                </c:pt>
                <c:pt idx="158">
                  <c:v>13.968113576366669</c:v>
                </c:pt>
                <c:pt idx="159">
                  <c:v>13.145534183763164</c:v>
                </c:pt>
                <c:pt idx="160">
                  <c:v>13.129032858505351</c:v>
                </c:pt>
                <c:pt idx="161">
                  <c:v>13.119285543689108</c:v>
                </c:pt>
                <c:pt idx="162">
                  <c:v>13.487514578522974</c:v>
                </c:pt>
                <c:pt idx="163">
                  <c:v>13.337464671608124</c:v>
                </c:pt>
                <c:pt idx="164">
                  <c:v>11.616904686485707</c:v>
                </c:pt>
                <c:pt idx="165">
                  <c:v>12.593890518368255</c:v>
                </c:pt>
                <c:pt idx="166">
                  <c:v>12.670962521678941</c:v>
                </c:pt>
                <c:pt idx="167">
                  <c:v>10.013943071219522</c:v>
                </c:pt>
                <c:pt idx="168">
                  <c:v>11.758126132952619</c:v>
                </c:pt>
                <c:pt idx="169">
                  <c:v>12.574419685385973</c:v>
                </c:pt>
                <c:pt idx="170">
                  <c:v>12.419206905038216</c:v>
                </c:pt>
                <c:pt idx="171">
                  <c:v>13.001179200229828</c:v>
                </c:pt>
                <c:pt idx="172">
                  <c:v>13.914655705633061</c:v>
                </c:pt>
                <c:pt idx="173">
                  <c:v>15.160462427510101</c:v>
                </c:pt>
                <c:pt idx="174">
                  <c:v>13.449180281971596</c:v>
                </c:pt>
                <c:pt idx="175">
                  <c:v>14.046717699733179</c:v>
                </c:pt>
                <c:pt idx="176">
                  <c:v>14.711341190667081</c:v>
                </c:pt>
                <c:pt idx="177">
                  <c:v>12.490617217778532</c:v>
                </c:pt>
                <c:pt idx="178">
                  <c:v>13.412728324678035</c:v>
                </c:pt>
                <c:pt idx="179">
                  <c:v>14.357488926300377</c:v>
                </c:pt>
                <c:pt idx="180">
                  <c:v>12.098994857878642</c:v>
                </c:pt>
                <c:pt idx="181">
                  <c:v>11.895749188169336</c:v>
                </c:pt>
                <c:pt idx="182">
                  <c:v>13.361369410003988</c:v>
                </c:pt>
                <c:pt idx="183">
                  <c:v>12.278852188166756</c:v>
                </c:pt>
                <c:pt idx="184">
                  <c:v>11.477149867345027</c:v>
                </c:pt>
                <c:pt idx="185">
                  <c:v>9.4322278697746889</c:v>
                </c:pt>
                <c:pt idx="186">
                  <c:v>8.5795100575885463</c:v>
                </c:pt>
                <c:pt idx="187">
                  <c:v>8.0369586671918505</c:v>
                </c:pt>
                <c:pt idx="188">
                  <c:v>7.9342215645609837</c:v>
                </c:pt>
                <c:pt idx="189">
                  <c:v>7.6325372363456268</c:v>
                </c:pt>
                <c:pt idx="190">
                  <c:v>7.3828006585761941</c:v>
                </c:pt>
                <c:pt idx="191">
                  <c:v>8.9777248877698455</c:v>
                </c:pt>
                <c:pt idx="192">
                  <c:v>8.8635906060543057</c:v>
                </c:pt>
                <c:pt idx="193">
                  <c:v>10.594603376258682</c:v>
                </c:pt>
                <c:pt idx="194">
                  <c:v>9.56339288593162</c:v>
                </c:pt>
                <c:pt idx="195">
                  <c:v>9.7104801113556007</c:v>
                </c:pt>
                <c:pt idx="196">
                  <c:v>9.3727330353716276</c:v>
                </c:pt>
                <c:pt idx="197">
                  <c:v>9.7200833394692321</c:v>
                </c:pt>
                <c:pt idx="198">
                  <c:v>10.186786351827815</c:v>
                </c:pt>
                <c:pt idx="199">
                  <c:v>11.92234849422762</c:v>
                </c:pt>
                <c:pt idx="200">
                  <c:v>12.818675272763326</c:v>
                </c:pt>
                <c:pt idx="201">
                  <c:v>12.049150422854416</c:v>
                </c:pt>
                <c:pt idx="202">
                  <c:v>11.041196846219448</c:v>
                </c:pt>
                <c:pt idx="203">
                  <c:v>8.9073938796798267</c:v>
                </c:pt>
                <c:pt idx="204">
                  <c:v>8.8346925361024056</c:v>
                </c:pt>
                <c:pt idx="205">
                  <c:v>7.118966531256099</c:v>
                </c:pt>
                <c:pt idx="206">
                  <c:v>6.8173710269303855</c:v>
                </c:pt>
                <c:pt idx="207">
                  <c:v>5.4288078774200832</c:v>
                </c:pt>
                <c:pt idx="208">
                  <c:v>5.8191620602785266</c:v>
                </c:pt>
                <c:pt idx="209">
                  <c:v>5.9069357566337022</c:v>
                </c:pt>
                <c:pt idx="210">
                  <c:v>3.9983771730722317</c:v>
                </c:pt>
                <c:pt idx="211">
                  <c:v>2.2347078567932277</c:v>
                </c:pt>
                <c:pt idx="212">
                  <c:v>0.26847800756404361</c:v>
                </c:pt>
                <c:pt idx="213">
                  <c:v>0.49864787956146461</c:v>
                </c:pt>
                <c:pt idx="214">
                  <c:v>-0.64622867544354978</c:v>
                </c:pt>
                <c:pt idx="215">
                  <c:v>0.45896070302990921</c:v>
                </c:pt>
                <c:pt idx="216">
                  <c:v>-0.69393327470445021</c:v>
                </c:pt>
                <c:pt idx="217">
                  <c:v>-0.97687620239091943</c:v>
                </c:pt>
                <c:pt idx="218">
                  <c:v>-2.3632437743464907</c:v>
                </c:pt>
                <c:pt idx="219">
                  <c:v>-1.3995205094898822</c:v>
                </c:pt>
                <c:pt idx="220">
                  <c:v>-1.8988777544025837</c:v>
                </c:pt>
                <c:pt idx="221">
                  <c:v>-1.6348508457281641</c:v>
                </c:pt>
                <c:pt idx="222">
                  <c:v>0.32370057530903829</c:v>
                </c:pt>
                <c:pt idx="223">
                  <c:v>0.50905635363232005</c:v>
                </c:pt>
                <c:pt idx="224">
                  <c:v>3.1713241361663869E-2</c:v>
                </c:pt>
                <c:pt idx="225">
                  <c:v>-0.10209321528509285</c:v>
                </c:pt>
                <c:pt idx="226">
                  <c:v>1.2688342122721297</c:v>
                </c:pt>
                <c:pt idx="227">
                  <c:v>0.22233289130697553</c:v>
                </c:pt>
                <c:pt idx="228">
                  <c:v>0.85228048364085485</c:v>
                </c:pt>
                <c:pt idx="229">
                  <c:v>0.80942432566031286</c:v>
                </c:pt>
                <c:pt idx="230">
                  <c:v>0.93007260906523559</c:v>
                </c:pt>
                <c:pt idx="231">
                  <c:v>0.42995850529410351</c:v>
                </c:pt>
                <c:pt idx="232">
                  <c:v>0.3944627607870288</c:v>
                </c:pt>
                <c:pt idx="233">
                  <c:v>0.15393814948987394</c:v>
                </c:pt>
                <c:pt idx="234">
                  <c:v>-0.48065817042696191</c:v>
                </c:pt>
                <c:pt idx="235">
                  <c:v>0.33056408029312756</c:v>
                </c:pt>
                <c:pt idx="236">
                  <c:v>1.7754322176513293</c:v>
                </c:pt>
                <c:pt idx="237">
                  <c:v>1.3961400034549376</c:v>
                </c:pt>
                <c:pt idx="238">
                  <c:v>2.6906819795299519</c:v>
                </c:pt>
                <c:pt idx="239">
                  <c:v>3.3407439464607114</c:v>
                </c:pt>
                <c:pt idx="240">
                  <c:v>4.6942543441822471</c:v>
                </c:pt>
                <c:pt idx="241">
                  <c:v>4.6031946416176028</c:v>
                </c:pt>
                <c:pt idx="242">
                  <c:v>5.394273833810459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F9-494E-944A-33F5554C0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56688"/>
        <c:axId val="390456128"/>
      </c:lineChart>
      <c:dateAx>
        <c:axId val="390455008"/>
        <c:scaling>
          <c:orientation val="minMax"/>
          <c:min val="36192"/>
        </c:scaling>
        <c:delete val="0"/>
        <c:axPos val="b"/>
        <c:numFmt formatCode="mmm\-yy" sourceLinked="0"/>
        <c:majorTickMark val="none"/>
        <c:minorTickMark val="none"/>
        <c:tickLblPos val="nextTo"/>
        <c:crossAx val="390455568"/>
        <c:crosses val="autoZero"/>
        <c:auto val="1"/>
        <c:lblOffset val="100"/>
        <c:baseTimeUnit val="months"/>
        <c:majorUnit val="2"/>
        <c:majorTimeUnit val="years"/>
      </c:dateAx>
      <c:valAx>
        <c:axId val="390455568"/>
        <c:scaling>
          <c:orientation val="minMax"/>
        </c:scaling>
        <c:delete val="0"/>
        <c:axPos val="l"/>
        <c:numFmt formatCode="_(* #,##0.0_);_(* \(#,##0.0\);_(* &quot;-&quot;?_);_(@_)" sourceLinked="0"/>
        <c:majorTickMark val="in"/>
        <c:minorTickMark val="none"/>
        <c:tickLblPos val="nextTo"/>
        <c:spPr>
          <a:ln/>
        </c:spPr>
        <c:crossAx val="390455008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5.4794538990454366E-3"/>
                <c:y val="2.0234478110625037E-2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ES"/>
                    <a:t>(billones de pesos de febrero de 2018)</a:t>
                  </a:r>
                </a:p>
              </c:rich>
            </c:tx>
          </c:dispUnitsLbl>
        </c:dispUnits>
      </c:valAx>
      <c:valAx>
        <c:axId val="39045612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8657534246575342"/>
              <c:y val="3.8630021508127846E-2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spPr>
          <a:ln/>
        </c:spPr>
        <c:crossAx val="390456688"/>
        <c:crosses val="max"/>
        <c:crossBetween val="between"/>
      </c:valAx>
      <c:dateAx>
        <c:axId val="3904566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90456128"/>
        <c:crosses val="autoZero"/>
        <c:auto val="1"/>
        <c:lblOffset val="100"/>
        <c:baseTimeUnit val="days"/>
      </c:dateAx>
      <c:spPr>
        <a:noFill/>
      </c:spPr>
    </c:plotArea>
    <c:legend>
      <c:legendPos val="b"/>
      <c:layout>
        <c:manualLayout>
          <c:xMode val="edge"/>
          <c:yMode val="edge"/>
          <c:x val="3.577788859671524E-2"/>
          <c:y val="0.91259725866560537"/>
          <c:w val="0.93841757451551433"/>
          <c:h val="8.3175423055950062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24276773095669"/>
          <c:y val="0.12551463884460479"/>
          <c:w val="0.83544504052378066"/>
          <c:h val="0.65972518872612074"/>
        </c:manualLayout>
      </c:layout>
      <c:lineChart>
        <c:grouping val="standard"/>
        <c:varyColors val="0"/>
        <c:ser>
          <c:idx val="0"/>
          <c:order val="0"/>
          <c:tx>
            <c:strRef>
              <c:f>'Gráfico 10.'!$D$3</c:f>
              <c:strCache>
                <c:ptCount val="1"/>
                <c:pt idx="0">
                  <c:v>Vivienda con titularizaciones</c:v>
                </c:pt>
              </c:strCache>
            </c:strRef>
          </c:tx>
          <c:marker>
            <c:symbol val="none"/>
          </c:marker>
          <c:cat>
            <c:numRef>
              <c:f>'Gráfico 10.'!$A$4:$A$535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43466</c:v>
                </c:pt>
                <c:pt idx="116">
                  <c:v>43497</c:v>
                </c:pt>
              </c:numCache>
            </c:numRef>
          </c:cat>
          <c:val>
            <c:numRef>
              <c:f>'Gráfico 10.'!$D$4:$D$535</c:f>
              <c:numCache>
                <c:formatCode>0.0</c:formatCode>
                <c:ptCount val="532"/>
                <c:pt idx="0">
                  <c:v>4.5319064897136121</c:v>
                </c:pt>
                <c:pt idx="1">
                  <c:v>4.5552903172911865</c:v>
                </c:pt>
                <c:pt idx="2">
                  <c:v>4.5555103161659245</c:v>
                </c:pt>
                <c:pt idx="3">
                  <c:v>4.5729353230602063</c:v>
                </c:pt>
                <c:pt idx="4">
                  <c:v>4.5903306852772916</c:v>
                </c:pt>
                <c:pt idx="5">
                  <c:v>4.680561018326773</c:v>
                </c:pt>
                <c:pt idx="6">
                  <c:v>4.7901224660094011</c:v>
                </c:pt>
                <c:pt idx="7">
                  <c:v>5.2910640040780148</c:v>
                </c:pt>
                <c:pt idx="8">
                  <c:v>5.2911370828664088</c:v>
                </c:pt>
                <c:pt idx="9">
                  <c:v>5.2947656469019488</c:v>
                </c:pt>
                <c:pt idx="10">
                  <c:v>5.4407057351287751</c:v>
                </c:pt>
                <c:pt idx="11">
                  <c:v>5.4996724604128637</c:v>
                </c:pt>
                <c:pt idx="12">
                  <c:v>5.6290047957996912</c:v>
                </c:pt>
                <c:pt idx="13">
                  <c:v>5.8153069853984016</c:v>
                </c:pt>
                <c:pt idx="14">
                  <c:v>6.013974322692162</c:v>
                </c:pt>
                <c:pt idx="15">
                  <c:v>6.0033192288563795</c:v>
                </c:pt>
                <c:pt idx="16">
                  <c:v>6.1988798389283994</c:v>
                </c:pt>
                <c:pt idx="17">
                  <c:v>6.3686068505749676</c:v>
                </c:pt>
                <c:pt idx="18">
                  <c:v>6.5974393887431075</c:v>
                </c:pt>
                <c:pt idx="19">
                  <c:v>6.8674434768027082</c:v>
                </c:pt>
                <c:pt idx="20">
                  <c:v>7.0197916215119669</c:v>
                </c:pt>
                <c:pt idx="21">
                  <c:v>7.1752844344335394</c:v>
                </c:pt>
                <c:pt idx="22">
                  <c:v>7.4200001415085568</c:v>
                </c:pt>
                <c:pt idx="23">
                  <c:v>7.6503657802638543</c:v>
                </c:pt>
                <c:pt idx="24">
                  <c:v>7.9406634303757402</c:v>
                </c:pt>
                <c:pt idx="25">
                  <c:v>8.277743219166311</c:v>
                </c:pt>
                <c:pt idx="26">
                  <c:v>8.5323187611728351</c:v>
                </c:pt>
                <c:pt idx="27">
                  <c:v>8.7877176149844658</c:v>
                </c:pt>
                <c:pt idx="28">
                  <c:v>8.9982372263575741</c:v>
                </c:pt>
                <c:pt idx="29">
                  <c:v>9.1713696636680755</c:v>
                </c:pt>
                <c:pt idx="30">
                  <c:v>9.3762324290180903</c:v>
                </c:pt>
                <c:pt idx="31">
                  <c:v>9.4952634150209256</c:v>
                </c:pt>
                <c:pt idx="32">
                  <c:v>9.6075738943529299</c:v>
                </c:pt>
                <c:pt idx="33">
                  <c:v>9.841652287194897</c:v>
                </c:pt>
                <c:pt idx="34">
                  <c:v>9.5265993138588989</c:v>
                </c:pt>
                <c:pt idx="35">
                  <c:v>9.5418738365526021</c:v>
                </c:pt>
                <c:pt idx="36">
                  <c:v>9.5505229222618162</c:v>
                </c:pt>
                <c:pt idx="37">
                  <c:v>9.3757677147886085</c:v>
                </c:pt>
                <c:pt idx="38">
                  <c:v>9.1099844169997954</c:v>
                </c:pt>
                <c:pt idx="39">
                  <c:v>7.8231775312738003</c:v>
                </c:pt>
                <c:pt idx="40">
                  <c:v>7.526541603025791</c:v>
                </c:pt>
                <c:pt idx="41">
                  <c:v>6.8147455586026142</c:v>
                </c:pt>
                <c:pt idx="42">
                  <c:v>6.3628813366383969</c:v>
                </c:pt>
                <c:pt idx="43">
                  <c:v>6.2045699728064685</c:v>
                </c:pt>
                <c:pt idx="44">
                  <c:v>6.081249291237655</c:v>
                </c:pt>
                <c:pt idx="45">
                  <c:v>5.8907076440332524</c:v>
                </c:pt>
                <c:pt idx="46">
                  <c:v>5.6775371744090979</c:v>
                </c:pt>
                <c:pt idx="47">
                  <c:v>5.4763315262205685</c:v>
                </c:pt>
                <c:pt idx="48">
                  <c:v>5.4104948731993261</c:v>
                </c:pt>
                <c:pt idx="49">
                  <c:v>5.1806178546724633</c:v>
                </c:pt>
                <c:pt idx="50">
                  <c:v>5.0284625690627474</c:v>
                </c:pt>
                <c:pt idx="51">
                  <c:v>4.8550562638594474</c:v>
                </c:pt>
                <c:pt idx="52">
                  <c:v>4.7009455001039289</c:v>
                </c:pt>
                <c:pt idx="53">
                  <c:v>4.5194999861887464</c:v>
                </c:pt>
                <c:pt idx="54">
                  <c:v>4.2753196039116457</c:v>
                </c:pt>
                <c:pt idx="55">
                  <c:v>4.1311266785447449</c:v>
                </c:pt>
                <c:pt idx="56">
                  <c:v>3.9816161199635602</c:v>
                </c:pt>
                <c:pt idx="57">
                  <c:v>3.8356771993063261</c:v>
                </c:pt>
                <c:pt idx="58">
                  <c:v>3.5018444086767744</c:v>
                </c:pt>
                <c:pt idx="59">
                  <c:v>3.3744697418111933</c:v>
                </c:pt>
                <c:pt idx="60">
                  <c:v>3.2660606145581346</c:v>
                </c:pt>
                <c:pt idx="61">
                  <c:v>3.1405164386042093</c:v>
                </c:pt>
                <c:pt idx="62">
                  <c:v>3.059168615981287</c:v>
                </c:pt>
                <c:pt idx="63">
                  <c:v>2.981032684299362</c:v>
                </c:pt>
                <c:pt idx="64">
                  <c:v>2.9385936625182443</c:v>
                </c:pt>
                <c:pt idx="65">
                  <c:v>2.9735821688115496</c:v>
                </c:pt>
                <c:pt idx="66">
                  <c:v>3.0005827073684457</c:v>
                </c:pt>
                <c:pt idx="67">
                  <c:v>3.0485151982673893</c:v>
                </c:pt>
                <c:pt idx="68">
                  <c:v>3.1331797075387207</c:v>
                </c:pt>
                <c:pt idx="69">
                  <c:v>3.1679804272632333</c:v>
                </c:pt>
                <c:pt idx="70">
                  <c:v>3.2725840136746758</c:v>
                </c:pt>
                <c:pt idx="71">
                  <c:v>3.2980866896333847</c:v>
                </c:pt>
                <c:pt idx="72">
                  <c:v>3.3605255858106484</c:v>
                </c:pt>
                <c:pt idx="73">
                  <c:v>3.4097347154247233</c:v>
                </c:pt>
                <c:pt idx="74">
                  <c:v>3.4354011057966649</c:v>
                </c:pt>
                <c:pt idx="75">
                  <c:v>3.4669317721948758</c:v>
                </c:pt>
                <c:pt idx="76">
                  <c:v>3.5004201118814748</c:v>
                </c:pt>
                <c:pt idx="77">
                  <c:v>3.588543945521609</c:v>
                </c:pt>
                <c:pt idx="78">
                  <c:v>3.6816779193604043</c:v>
                </c:pt>
                <c:pt idx="79">
                  <c:v>3.7532257139440208</c:v>
                </c:pt>
                <c:pt idx="80">
                  <c:v>3.8166584449799466</c:v>
                </c:pt>
                <c:pt idx="81">
                  <c:v>3.9092385814515045</c:v>
                </c:pt>
                <c:pt idx="82">
                  <c:v>3.9818260890628023</c:v>
                </c:pt>
                <c:pt idx="83">
                  <c:v>4.0171541268622093</c:v>
                </c:pt>
                <c:pt idx="84">
                  <c:v>4.0823338616649121</c:v>
                </c:pt>
                <c:pt idx="85">
                  <c:v>4.1274677765679408</c:v>
                </c:pt>
                <c:pt idx="86">
                  <c:v>4.1798889762920624</c:v>
                </c:pt>
                <c:pt idx="87">
                  <c:v>4.2249543966900749</c:v>
                </c:pt>
                <c:pt idx="88">
                  <c:v>4.2868500876623479</c:v>
                </c:pt>
                <c:pt idx="89">
                  <c:v>4.2948852846661101</c:v>
                </c:pt>
                <c:pt idx="90">
                  <c:v>4.4366173530250661</c:v>
                </c:pt>
                <c:pt idx="91">
                  <c:v>4.5209298511545439</c:v>
                </c:pt>
                <c:pt idx="92">
                  <c:v>4.6328539994175859</c:v>
                </c:pt>
                <c:pt idx="93">
                  <c:v>4.7665501230453362</c:v>
                </c:pt>
                <c:pt idx="94">
                  <c:v>4.9452138742420368</c:v>
                </c:pt>
                <c:pt idx="95">
                  <c:v>5.0384184716018199</c:v>
                </c:pt>
                <c:pt idx="96">
                  <c:v>5.2041317613797693</c:v>
                </c:pt>
                <c:pt idx="97">
                  <c:v>5.3277452991815144</c:v>
                </c:pt>
                <c:pt idx="98">
                  <c:v>5.4538894969049201</c:v>
                </c:pt>
                <c:pt idx="99">
                  <c:v>5.5390034956167336</c:v>
                </c:pt>
                <c:pt idx="100">
                  <c:v>5.6686532222236385</c:v>
                </c:pt>
                <c:pt idx="101">
                  <c:v>5.8097037946260164</c:v>
                </c:pt>
                <c:pt idx="102">
                  <c:v>5.9646164725548383</c:v>
                </c:pt>
                <c:pt idx="103">
                  <c:v>5.9515697191839401</c:v>
                </c:pt>
                <c:pt idx="104">
                  <c:v>6.0787509117323202</c:v>
                </c:pt>
                <c:pt idx="105">
                  <c:v>6.1611062093512103</c:v>
                </c:pt>
                <c:pt idx="106">
                  <c:v>6.2682469696730232</c:v>
                </c:pt>
                <c:pt idx="107">
                  <c:v>6.3118229406841948</c:v>
                </c:pt>
                <c:pt idx="108">
                  <c:v>6.3771351947271935</c:v>
                </c:pt>
                <c:pt idx="109">
                  <c:v>6.4499323005018177</c:v>
                </c:pt>
                <c:pt idx="110">
                  <c:v>6.5776213115783948</c:v>
                </c:pt>
                <c:pt idx="111">
                  <c:v>6.5947434914599476</c:v>
                </c:pt>
                <c:pt idx="112">
                  <c:v>6.6750315574455223</c:v>
                </c:pt>
                <c:pt idx="113">
                  <c:v>6.7678125242599032</c:v>
                </c:pt>
                <c:pt idx="114">
                  <c:v>6.8806401867668399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A-41A1-9695-30300D08BF78}"/>
            </c:ext>
          </c:extLst>
        </c:ser>
        <c:ser>
          <c:idx val="1"/>
          <c:order val="1"/>
          <c:tx>
            <c:strRef>
              <c:f>'Gráfico 10.'!$B$3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10.'!$A$4:$A$535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43466</c:v>
                </c:pt>
                <c:pt idx="116">
                  <c:v>43497</c:v>
                </c:pt>
              </c:numCache>
            </c:numRef>
          </c:cat>
          <c:val>
            <c:numRef>
              <c:f>'Gráfico 10.'!$B$4:$B$535</c:f>
              <c:numCache>
                <c:formatCode>0.0</c:formatCode>
                <c:ptCount val="532"/>
                <c:pt idx="0">
                  <c:v>10.169081921707223</c:v>
                </c:pt>
                <c:pt idx="1">
                  <c:v>10.335475883279466</c:v>
                </c:pt>
                <c:pt idx="2">
                  <c:v>9.7792849443943712</c:v>
                </c:pt>
                <c:pt idx="3">
                  <c:v>9.2412168638857075</c:v>
                </c:pt>
                <c:pt idx="4">
                  <c:v>8.6492101311890828</c:v>
                </c:pt>
                <c:pt idx="5">
                  <c:v>8.7089532341974589</c:v>
                </c:pt>
                <c:pt idx="6">
                  <c:v>8.5773121602829878</c:v>
                </c:pt>
                <c:pt idx="7">
                  <c:v>7.4722265350092441</c:v>
                </c:pt>
                <c:pt idx="8">
                  <c:v>7.4993529553324247</c:v>
                </c:pt>
                <c:pt idx="9">
                  <c:v>7.6536010781329571</c:v>
                </c:pt>
                <c:pt idx="10">
                  <c:v>8.1813452086676843</c:v>
                </c:pt>
                <c:pt idx="11">
                  <c:v>8.1830009394706824</c:v>
                </c:pt>
                <c:pt idx="12">
                  <c:v>8.5123782932706806</c:v>
                </c:pt>
                <c:pt idx="13">
                  <c:v>8.9201538957155577</c:v>
                </c:pt>
                <c:pt idx="14">
                  <c:v>9.5749569042469425</c:v>
                </c:pt>
                <c:pt idx="15">
                  <c:v>12.189829195232758</c:v>
                </c:pt>
                <c:pt idx="16">
                  <c:v>12.2642233612347</c:v>
                </c:pt>
                <c:pt idx="17">
                  <c:v>12.92372291924376</c:v>
                </c:pt>
                <c:pt idx="18">
                  <c:v>13.732058382289633</c:v>
                </c:pt>
                <c:pt idx="19">
                  <c:v>14.041571926451221</c:v>
                </c:pt>
                <c:pt idx="20">
                  <c:v>14.544297028983822</c:v>
                </c:pt>
                <c:pt idx="21">
                  <c:v>15.39236261109698</c:v>
                </c:pt>
                <c:pt idx="22">
                  <c:v>15.99723817034951</c:v>
                </c:pt>
                <c:pt idx="23">
                  <c:v>16.137835811896473</c:v>
                </c:pt>
                <c:pt idx="24">
                  <c:v>16.274518922687964</c:v>
                </c:pt>
                <c:pt idx="25">
                  <c:v>16.203504533339142</c:v>
                </c:pt>
                <c:pt idx="26">
                  <c:v>17.409381616501644</c:v>
                </c:pt>
                <c:pt idx="27">
                  <c:v>17.309190824858778</c:v>
                </c:pt>
                <c:pt idx="28">
                  <c:v>17.633932976028522</c:v>
                </c:pt>
                <c:pt idx="29">
                  <c:v>17.82344590040206</c:v>
                </c:pt>
                <c:pt idx="30">
                  <c:v>18.225939772650985</c:v>
                </c:pt>
                <c:pt idx="31">
                  <c:v>17.841096024250977</c:v>
                </c:pt>
                <c:pt idx="32">
                  <c:v>17.587672179917178</c:v>
                </c:pt>
                <c:pt idx="33">
                  <c:v>17.581233979276583</c:v>
                </c:pt>
                <c:pt idx="34">
                  <c:v>16.932512975176948</c:v>
                </c:pt>
                <c:pt idx="35">
                  <c:v>16.309931574908113</c:v>
                </c:pt>
                <c:pt idx="36">
                  <c:v>16.149611953357748</c:v>
                </c:pt>
                <c:pt idx="37">
                  <c:v>16.273304897642145</c:v>
                </c:pt>
                <c:pt idx="38">
                  <c:v>15.632096220364195</c:v>
                </c:pt>
                <c:pt idx="39">
                  <c:v>14.303613684111424</c:v>
                </c:pt>
                <c:pt idx="40">
                  <c:v>13.823016016825939</c:v>
                </c:pt>
                <c:pt idx="41">
                  <c:v>13.607761902808591</c:v>
                </c:pt>
                <c:pt idx="42">
                  <c:v>13.288923733211094</c:v>
                </c:pt>
                <c:pt idx="43">
                  <c:v>12.926825412545838</c:v>
                </c:pt>
                <c:pt idx="44">
                  <c:v>12.743594964036721</c:v>
                </c:pt>
                <c:pt idx="45">
                  <c:v>12.505993248221239</c:v>
                </c:pt>
                <c:pt idx="46">
                  <c:v>12.292423576023724</c:v>
                </c:pt>
                <c:pt idx="47">
                  <c:v>12.425386905841675</c:v>
                </c:pt>
                <c:pt idx="48">
                  <c:v>12.314109840758574</c:v>
                </c:pt>
                <c:pt idx="49">
                  <c:v>12.536540990428707</c:v>
                </c:pt>
                <c:pt idx="50">
                  <c:v>12.682901526079501</c:v>
                </c:pt>
                <c:pt idx="51">
                  <c:v>12.561609937573213</c:v>
                </c:pt>
                <c:pt idx="52">
                  <c:v>12.351269413104813</c:v>
                </c:pt>
                <c:pt idx="53">
                  <c:v>12.322971094434902</c:v>
                </c:pt>
                <c:pt idx="54">
                  <c:v>12.294091045644521</c:v>
                </c:pt>
                <c:pt idx="55">
                  <c:v>12.828401181600736</c:v>
                </c:pt>
                <c:pt idx="56">
                  <c:v>13.236618905091808</c:v>
                </c:pt>
                <c:pt idx="57">
                  <c:v>13.501389593661987</c:v>
                </c:pt>
                <c:pt idx="58">
                  <c:v>13.758864922926348</c:v>
                </c:pt>
                <c:pt idx="59">
                  <c:v>13.79930010744657</c:v>
                </c:pt>
                <c:pt idx="60">
                  <c:v>13.985572488299161</c:v>
                </c:pt>
                <c:pt idx="61">
                  <c:v>13.755966275391346</c:v>
                </c:pt>
                <c:pt idx="62">
                  <c:v>14.13299722551147</c:v>
                </c:pt>
                <c:pt idx="63">
                  <c:v>14.200451375708365</c:v>
                </c:pt>
                <c:pt idx="64">
                  <c:v>15.330153545403288</c:v>
                </c:pt>
                <c:pt idx="65">
                  <c:v>15.670424056231075</c:v>
                </c:pt>
                <c:pt idx="66">
                  <c:v>16.214543094435484</c:v>
                </c:pt>
                <c:pt idx="67">
                  <c:v>16.385749989344784</c:v>
                </c:pt>
                <c:pt idx="68">
                  <c:v>16.893020870277972</c:v>
                </c:pt>
                <c:pt idx="69">
                  <c:v>17.606522465962531</c:v>
                </c:pt>
                <c:pt idx="70">
                  <c:v>17.873525782640833</c:v>
                </c:pt>
                <c:pt idx="71">
                  <c:v>17.822825066653465</c:v>
                </c:pt>
                <c:pt idx="72">
                  <c:v>18.241766187091155</c:v>
                </c:pt>
                <c:pt idx="73">
                  <c:v>18.7904170270584</c:v>
                </c:pt>
                <c:pt idx="74">
                  <c:v>19.263050349891309</c:v>
                </c:pt>
                <c:pt idx="75">
                  <c:v>19.097670161844874</c:v>
                </c:pt>
                <c:pt idx="76">
                  <c:v>19.329649975669689</c:v>
                </c:pt>
                <c:pt idx="77">
                  <c:v>18.533848928161632</c:v>
                </c:pt>
                <c:pt idx="78">
                  <c:v>18.354720501419184</c:v>
                </c:pt>
                <c:pt idx="79">
                  <c:v>18.093941141082713</c:v>
                </c:pt>
                <c:pt idx="80">
                  <c:v>18.432440576494937</c:v>
                </c:pt>
                <c:pt idx="81">
                  <c:v>19.001936451294132</c:v>
                </c:pt>
                <c:pt idx="82">
                  <c:v>20.165110502120523</c:v>
                </c:pt>
                <c:pt idx="83">
                  <c:v>20.209704204910654</c:v>
                </c:pt>
                <c:pt idx="84">
                  <c:v>20.502151785839349</c:v>
                </c:pt>
                <c:pt idx="85">
                  <c:v>20.807928895704549</c:v>
                </c:pt>
                <c:pt idx="86">
                  <c:v>21.039558094529692</c:v>
                </c:pt>
                <c:pt idx="87">
                  <c:v>20.667688541100645</c:v>
                </c:pt>
                <c:pt idx="88">
                  <c:v>20.913264692978096</c:v>
                </c:pt>
                <c:pt idx="89">
                  <c:v>21.164970753506772</c:v>
                </c:pt>
                <c:pt idx="90">
                  <c:v>22.091238816149982</c:v>
                </c:pt>
                <c:pt idx="91">
                  <c:v>22.143168314488051</c:v>
                </c:pt>
                <c:pt idx="92">
                  <c:v>22.932320236465117</c:v>
                </c:pt>
                <c:pt idx="93">
                  <c:v>22.99766829677225</c:v>
                </c:pt>
                <c:pt idx="94">
                  <c:v>22.960761384478243</c:v>
                </c:pt>
                <c:pt idx="95">
                  <c:v>23.176332256217172</c:v>
                </c:pt>
                <c:pt idx="96">
                  <c:v>23.877702063896361</c:v>
                </c:pt>
                <c:pt idx="97">
                  <c:v>23.837976145026907</c:v>
                </c:pt>
                <c:pt idx="98">
                  <c:v>24.80971980479563</c:v>
                </c:pt>
                <c:pt idx="99">
                  <c:v>25.883730215773582</c:v>
                </c:pt>
                <c:pt idx="100">
                  <c:v>26.559323182913381</c:v>
                </c:pt>
                <c:pt idx="101">
                  <c:v>27.528628762348461</c:v>
                </c:pt>
                <c:pt idx="102">
                  <c:v>27.68569014289049</c:v>
                </c:pt>
                <c:pt idx="103">
                  <c:v>27.690426035118286</c:v>
                </c:pt>
                <c:pt idx="104">
                  <c:v>27.612647233199478</c:v>
                </c:pt>
                <c:pt idx="105">
                  <c:v>27.332168310460236</c:v>
                </c:pt>
                <c:pt idx="106">
                  <c:v>26.852420178701074</c:v>
                </c:pt>
                <c:pt idx="107">
                  <c:v>26.495436118776144</c:v>
                </c:pt>
                <c:pt idx="108">
                  <c:v>26.710386614176983</c:v>
                </c:pt>
                <c:pt idx="109">
                  <c:v>26.290751922683114</c:v>
                </c:pt>
                <c:pt idx="110">
                  <c:v>26.044254673110501</c:v>
                </c:pt>
                <c:pt idx="111">
                  <c:v>25.759811272675844</c:v>
                </c:pt>
                <c:pt idx="112">
                  <c:v>25.566720645552582</c:v>
                </c:pt>
                <c:pt idx="113">
                  <c:v>24.982409010748977</c:v>
                </c:pt>
                <c:pt idx="114">
                  <c:v>25.344653701344498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FA-41A1-9695-30300D08BF78}"/>
            </c:ext>
          </c:extLst>
        </c:ser>
        <c:ser>
          <c:idx val="2"/>
          <c:order val="2"/>
          <c:tx>
            <c:strRef>
              <c:f>'Gráfico 10.'!$C$3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10.'!$A$4:$A$535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43466</c:v>
                </c:pt>
                <c:pt idx="116">
                  <c:v>43497</c:v>
                </c:pt>
              </c:numCache>
            </c:numRef>
          </c:cat>
          <c:val>
            <c:numRef>
              <c:f>'Gráfico 10.'!$C$4:$C$535</c:f>
              <c:numCache>
                <c:formatCode>0.0</c:formatCode>
                <c:ptCount val="532"/>
                <c:pt idx="0">
                  <c:v>7.3248254500976957</c:v>
                </c:pt>
                <c:pt idx="1">
                  <c:v>7.4334729953701242</c:v>
                </c:pt>
                <c:pt idx="2">
                  <c:v>7.4235918895103978</c:v>
                </c:pt>
                <c:pt idx="3">
                  <c:v>6.7880311037657375</c:v>
                </c:pt>
                <c:pt idx="4">
                  <c:v>6.5932604146416649</c:v>
                </c:pt>
                <c:pt idx="5">
                  <c:v>6.5622005222961075</c:v>
                </c:pt>
                <c:pt idx="6">
                  <c:v>6.6176929070926178</c:v>
                </c:pt>
                <c:pt idx="7">
                  <c:v>6.6492946076008028</c:v>
                </c:pt>
                <c:pt idx="8">
                  <c:v>6.744375089517078</c:v>
                </c:pt>
                <c:pt idx="9">
                  <c:v>6.9128566067475594</c:v>
                </c:pt>
                <c:pt idx="10">
                  <c:v>7.5519349290493256</c:v>
                </c:pt>
                <c:pt idx="11">
                  <c:v>7.8207120984486611</c:v>
                </c:pt>
                <c:pt idx="12">
                  <c:v>8.2535583316669889</c:v>
                </c:pt>
                <c:pt idx="13">
                  <c:v>8.5180624659672972</c:v>
                </c:pt>
                <c:pt idx="14">
                  <c:v>9.0026373873924044</c:v>
                </c:pt>
                <c:pt idx="15">
                  <c:v>6.6191162471777494</c:v>
                </c:pt>
                <c:pt idx="16">
                  <c:v>6.6504244766088485</c:v>
                </c:pt>
                <c:pt idx="17">
                  <c:v>6.7697855992913167</c:v>
                </c:pt>
                <c:pt idx="18">
                  <c:v>6.8157720727012716</c:v>
                </c:pt>
                <c:pt idx="19">
                  <c:v>6.8574799865464291</c:v>
                </c:pt>
                <c:pt idx="20">
                  <c:v>6.833135520998777</c:v>
                </c:pt>
                <c:pt idx="21">
                  <c:v>6.8470873968806769</c:v>
                </c:pt>
                <c:pt idx="22">
                  <c:v>6.77764827663216</c:v>
                </c:pt>
                <c:pt idx="23">
                  <c:v>6.849406414491872</c:v>
                </c:pt>
                <c:pt idx="24">
                  <c:v>6.6859375300062309</c:v>
                </c:pt>
                <c:pt idx="25">
                  <c:v>6.6534520075003671</c:v>
                </c:pt>
                <c:pt idx="26">
                  <c:v>5.7717997184699064</c:v>
                </c:pt>
                <c:pt idx="27">
                  <c:v>5.9990563966592063</c:v>
                </c:pt>
                <c:pt idx="28">
                  <c:v>5.9591310298836273</c:v>
                </c:pt>
                <c:pt idx="29">
                  <c:v>6.0506337059520146</c:v>
                </c:pt>
                <c:pt idx="30">
                  <c:v>6.0759912973561505</c:v>
                </c:pt>
                <c:pt idx="31">
                  <c:v>6.2324744187312744</c:v>
                </c:pt>
                <c:pt idx="32">
                  <c:v>6.2197586175238992</c:v>
                </c:pt>
                <c:pt idx="33">
                  <c:v>6.097982464009486</c:v>
                </c:pt>
                <c:pt idx="34">
                  <c:v>5.8271207622322834</c:v>
                </c:pt>
                <c:pt idx="35">
                  <c:v>5.693069934815254</c:v>
                </c:pt>
                <c:pt idx="36">
                  <c:v>5.1290943895406897</c:v>
                </c:pt>
                <c:pt idx="37">
                  <c:v>4.4960883550649946</c:v>
                </c:pt>
                <c:pt idx="38">
                  <c:v>3.9471715219936025</c:v>
                </c:pt>
                <c:pt idx="39">
                  <c:v>3.6097969980401574</c:v>
                </c:pt>
                <c:pt idx="40">
                  <c:v>3.5320302821694884</c:v>
                </c:pt>
                <c:pt idx="41">
                  <c:v>3.4761050776764177</c:v>
                </c:pt>
                <c:pt idx="42">
                  <c:v>3.2843080905562982</c:v>
                </c:pt>
                <c:pt idx="43">
                  <c:v>3.2220815087339103</c:v>
                </c:pt>
                <c:pt idx="44">
                  <c:v>3.1823700512674793</c:v>
                </c:pt>
                <c:pt idx="45">
                  <c:v>3.2242790056200601</c:v>
                </c:pt>
                <c:pt idx="46">
                  <c:v>3.376367321369147</c:v>
                </c:pt>
                <c:pt idx="47">
                  <c:v>2.9565972643829772</c:v>
                </c:pt>
                <c:pt idx="48">
                  <c:v>3.0497122547330711</c:v>
                </c:pt>
                <c:pt idx="49">
                  <c:v>3.1961185962140757</c:v>
                </c:pt>
                <c:pt idx="50">
                  <c:v>3.2930624269577033</c:v>
                </c:pt>
                <c:pt idx="51">
                  <c:v>3.2860824277185978</c:v>
                </c:pt>
                <c:pt idx="52">
                  <c:v>3.3935975383612997</c:v>
                </c:pt>
                <c:pt idx="53">
                  <c:v>3.525773265357504</c:v>
                </c:pt>
                <c:pt idx="54">
                  <c:v>3.6719027684316652</c:v>
                </c:pt>
                <c:pt idx="55">
                  <c:v>3.7845030535017954</c:v>
                </c:pt>
                <c:pt idx="56">
                  <c:v>3.9159296303521258</c:v>
                </c:pt>
                <c:pt idx="57">
                  <c:v>4.086600896314982</c:v>
                </c:pt>
                <c:pt idx="58">
                  <c:v>4.292851097262643</c:v>
                </c:pt>
                <c:pt idx="59">
                  <c:v>4.4080290875717747</c:v>
                </c:pt>
                <c:pt idx="60">
                  <c:v>4.6400071288476976</c:v>
                </c:pt>
                <c:pt idx="61">
                  <c:v>4.9625036869014423</c:v>
                </c:pt>
                <c:pt idx="62">
                  <c:v>5.3762012330313773</c:v>
                </c:pt>
                <c:pt idx="63">
                  <c:v>5.7237066199159399</c:v>
                </c:pt>
                <c:pt idx="64">
                  <c:v>6.1699639802942281</c:v>
                </c:pt>
                <c:pt idx="65">
                  <c:v>6.6510567036832127</c:v>
                </c:pt>
                <c:pt idx="66">
                  <c:v>7.087307051629022</c:v>
                </c:pt>
                <c:pt idx="67">
                  <c:v>7.4528135595740412</c:v>
                </c:pt>
                <c:pt idx="68">
                  <c:v>7.868128404188421</c:v>
                </c:pt>
                <c:pt idx="69">
                  <c:v>8.1963613857417634</c:v>
                </c:pt>
                <c:pt idx="70">
                  <c:v>8.5565848180712756</c:v>
                </c:pt>
                <c:pt idx="71">
                  <c:v>8.5430634804331014</c:v>
                </c:pt>
                <c:pt idx="72">
                  <c:v>8.5799905785255088</c:v>
                </c:pt>
                <c:pt idx="73">
                  <c:v>8.6306756541242891</c:v>
                </c:pt>
                <c:pt idx="74">
                  <c:v>8.6223069733110389</c:v>
                </c:pt>
                <c:pt idx="75">
                  <c:v>8.3699646506332197</c:v>
                </c:pt>
                <c:pt idx="76">
                  <c:v>8.1966216923280975</c:v>
                </c:pt>
                <c:pt idx="77">
                  <c:v>8.1740151389478868</c:v>
                </c:pt>
                <c:pt idx="78">
                  <c:v>8.2880504320617199</c:v>
                </c:pt>
                <c:pt idx="79">
                  <c:v>8.2554581699228891</c:v>
                </c:pt>
                <c:pt idx="80">
                  <c:v>8.3515368623001276</c:v>
                </c:pt>
                <c:pt idx="81">
                  <c:v>8.5988843386065259</c:v>
                </c:pt>
                <c:pt idx="82">
                  <c:v>8.8966249341187069</c:v>
                </c:pt>
                <c:pt idx="83">
                  <c:v>9.010803246635211</c:v>
                </c:pt>
                <c:pt idx="84">
                  <c:v>9.3982272142642831</c:v>
                </c:pt>
                <c:pt idx="85">
                  <c:v>9.5762880503765864</c:v>
                </c:pt>
                <c:pt idx="86">
                  <c:v>9.7763735599681496</c:v>
                </c:pt>
                <c:pt idx="87">
                  <c:v>9.9018207198632293</c:v>
                </c:pt>
                <c:pt idx="88">
                  <c:v>10.099219962227144</c:v>
                </c:pt>
                <c:pt idx="89">
                  <c:v>10.340933555763645</c:v>
                </c:pt>
                <c:pt idx="90">
                  <c:v>10.637134135940936</c:v>
                </c:pt>
                <c:pt idx="91">
                  <c:v>10.731795097784456</c:v>
                </c:pt>
                <c:pt idx="92">
                  <c:v>10.844409463595863</c:v>
                </c:pt>
                <c:pt idx="93">
                  <c:v>10.979194307422526</c:v>
                </c:pt>
                <c:pt idx="94">
                  <c:v>11.108381481319835</c:v>
                </c:pt>
                <c:pt idx="95">
                  <c:v>11.059874562330336</c:v>
                </c:pt>
                <c:pt idx="96">
                  <c:v>11.23093944108458</c:v>
                </c:pt>
                <c:pt idx="97">
                  <c:v>11.469393279286516</c:v>
                </c:pt>
                <c:pt idx="98">
                  <c:v>11.742245716762154</c:v>
                </c:pt>
                <c:pt idx="99">
                  <c:v>11.829210666503602</c:v>
                </c:pt>
                <c:pt idx="100">
                  <c:v>12.10897470633568</c:v>
                </c:pt>
                <c:pt idx="101">
                  <c:v>12.275837617731028</c:v>
                </c:pt>
                <c:pt idx="102">
                  <c:v>12.448570458484602</c:v>
                </c:pt>
                <c:pt idx="103">
                  <c:v>12.432883403071237</c:v>
                </c:pt>
                <c:pt idx="104">
                  <c:v>12.683676608114425</c:v>
                </c:pt>
                <c:pt idx="105">
                  <c:v>12.870208594420344</c:v>
                </c:pt>
                <c:pt idx="106">
                  <c:v>13.125906574939734</c:v>
                </c:pt>
                <c:pt idx="107">
                  <c:v>13.145214780392994</c:v>
                </c:pt>
                <c:pt idx="108">
                  <c:v>13.264419873327189</c:v>
                </c:pt>
                <c:pt idx="109">
                  <c:v>13.373536314266355</c:v>
                </c:pt>
                <c:pt idx="110">
                  <c:v>13.514860322202837</c:v>
                </c:pt>
                <c:pt idx="111">
                  <c:v>13.406738566132741</c:v>
                </c:pt>
                <c:pt idx="112">
                  <c:v>13.50571554160366</c:v>
                </c:pt>
                <c:pt idx="113">
                  <c:v>13.633568099796994</c:v>
                </c:pt>
                <c:pt idx="114">
                  <c:v>13.91535216749967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A-41A1-9695-30300D08BF78}"/>
            </c:ext>
          </c:extLst>
        </c:ser>
        <c:ser>
          <c:idx val="3"/>
          <c:order val="3"/>
          <c:tx>
            <c:strRef>
              <c:f>'Gráfico 10.'!$E$3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'Gráfico 10.'!$A$4:$A$535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43466</c:v>
                </c:pt>
                <c:pt idx="116">
                  <c:v>43497</c:v>
                </c:pt>
              </c:numCache>
            </c:numRef>
          </c:cat>
          <c:val>
            <c:numRef>
              <c:f>'Gráfico 10.'!$E$4:$E$535</c:f>
              <c:numCache>
                <c:formatCode>0.0</c:formatCode>
                <c:ptCount val="5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5.9197746964561787E-2</c:v>
                </c:pt>
                <c:pt idx="48">
                  <c:v>5.8405862118483982E-2</c:v>
                </c:pt>
                <c:pt idx="49">
                  <c:v>0.13888000031722522</c:v>
                </c:pt>
                <c:pt idx="50">
                  <c:v>0.16055773929929248</c:v>
                </c:pt>
                <c:pt idx="51">
                  <c:v>0.16996454982116913</c:v>
                </c:pt>
                <c:pt idx="52">
                  <c:v>0.16712667307022955</c:v>
                </c:pt>
                <c:pt idx="53">
                  <c:v>0.19503011427450084</c:v>
                </c:pt>
                <c:pt idx="54">
                  <c:v>0.21126851551015233</c:v>
                </c:pt>
                <c:pt idx="55">
                  <c:v>0.21804352903594615</c:v>
                </c:pt>
                <c:pt idx="56">
                  <c:v>0.2164368471497749</c:v>
                </c:pt>
                <c:pt idx="57">
                  <c:v>0.23764906248595341</c:v>
                </c:pt>
                <c:pt idx="58">
                  <c:v>0.276896112772264</c:v>
                </c:pt>
                <c:pt idx="59">
                  <c:v>0.3040016070265702</c:v>
                </c:pt>
                <c:pt idx="60">
                  <c:v>0.33043867904359064</c:v>
                </c:pt>
                <c:pt idx="61">
                  <c:v>0.35445244372350299</c:v>
                </c:pt>
                <c:pt idx="62">
                  <c:v>0.37307266466203493</c:v>
                </c:pt>
                <c:pt idx="63">
                  <c:v>0.39164945457453493</c:v>
                </c:pt>
                <c:pt idx="64">
                  <c:v>0.40689989775322094</c:v>
                </c:pt>
                <c:pt idx="65">
                  <c:v>0.4330621133693523</c:v>
                </c:pt>
                <c:pt idx="66">
                  <c:v>0.44261850948186549</c:v>
                </c:pt>
                <c:pt idx="67">
                  <c:v>0.45321119134847915</c:v>
                </c:pt>
                <c:pt idx="68">
                  <c:v>0.45401597851814407</c:v>
                </c:pt>
                <c:pt idx="69">
                  <c:v>0.45765051177365973</c:v>
                </c:pt>
                <c:pt idx="70">
                  <c:v>0.4629826771858282</c:v>
                </c:pt>
                <c:pt idx="71">
                  <c:v>0.45713527596583681</c:v>
                </c:pt>
                <c:pt idx="72">
                  <c:v>0.48942666106997984</c:v>
                </c:pt>
                <c:pt idx="73">
                  <c:v>0.51568215596451228</c:v>
                </c:pt>
                <c:pt idx="74">
                  <c:v>0.64863610488404688</c:v>
                </c:pt>
                <c:pt idx="75">
                  <c:v>0.6821665029519699</c:v>
                </c:pt>
                <c:pt idx="76">
                  <c:v>0.71862897027717321</c:v>
                </c:pt>
                <c:pt idx="77">
                  <c:v>0.75357690342835693</c:v>
                </c:pt>
                <c:pt idx="78">
                  <c:v>0.76510133518528101</c:v>
                </c:pt>
                <c:pt idx="79">
                  <c:v>0.75400424290897061</c:v>
                </c:pt>
                <c:pt idx="80">
                  <c:v>0.75383090124518493</c:v>
                </c:pt>
                <c:pt idx="81">
                  <c:v>0.7704338784680872</c:v>
                </c:pt>
                <c:pt idx="82">
                  <c:v>0.79243147921796708</c:v>
                </c:pt>
                <c:pt idx="83">
                  <c:v>0.89575695798278565</c:v>
                </c:pt>
                <c:pt idx="84">
                  <c:v>0.91714357255895107</c:v>
                </c:pt>
                <c:pt idx="85">
                  <c:v>0.94228585375134444</c:v>
                </c:pt>
                <c:pt idx="86">
                  <c:v>0.96316132174163283</c:v>
                </c:pt>
                <c:pt idx="87">
                  <c:v>0.97045946729230004</c:v>
                </c:pt>
                <c:pt idx="88">
                  <c:v>0.98563394242002134</c:v>
                </c:pt>
                <c:pt idx="89">
                  <c:v>1.0309096311344932</c:v>
                </c:pt>
                <c:pt idx="90">
                  <c:v>1.0704286473062323</c:v>
                </c:pt>
                <c:pt idx="91">
                  <c:v>1.0894565145959976</c:v>
                </c:pt>
                <c:pt idx="92">
                  <c:v>1.1241630667445688</c:v>
                </c:pt>
                <c:pt idx="93">
                  <c:v>1.1578870163275614</c:v>
                </c:pt>
                <c:pt idx="94">
                  <c:v>1.1720620504720436</c:v>
                </c:pt>
                <c:pt idx="95">
                  <c:v>1.1686151898284913</c:v>
                </c:pt>
                <c:pt idx="96">
                  <c:v>1.1844701296464442</c:v>
                </c:pt>
                <c:pt idx="97">
                  <c:v>1.2012160416502866</c:v>
                </c:pt>
                <c:pt idx="98">
                  <c:v>1.1999243218430125</c:v>
                </c:pt>
                <c:pt idx="99">
                  <c:v>1.3183774115860389</c:v>
                </c:pt>
                <c:pt idx="100">
                  <c:v>1.3224159400829905</c:v>
                </c:pt>
                <c:pt idx="101">
                  <c:v>1.3188069452598778</c:v>
                </c:pt>
                <c:pt idx="102">
                  <c:v>1.3115666624771261</c:v>
                </c:pt>
                <c:pt idx="103">
                  <c:v>1.2941027373512162</c:v>
                </c:pt>
                <c:pt idx="104">
                  <c:v>1.2948261759388062</c:v>
                </c:pt>
                <c:pt idx="105">
                  <c:v>1.310095904851527</c:v>
                </c:pt>
                <c:pt idx="106">
                  <c:v>1.3032766992248783</c:v>
                </c:pt>
                <c:pt idx="107">
                  <c:v>1.301410439963373</c:v>
                </c:pt>
                <c:pt idx="108">
                  <c:v>1.3094035753287774</c:v>
                </c:pt>
                <c:pt idx="109">
                  <c:v>1.324426457269372</c:v>
                </c:pt>
                <c:pt idx="110">
                  <c:v>1.3180632775006706</c:v>
                </c:pt>
                <c:pt idx="111">
                  <c:v>1.3038213510456464</c:v>
                </c:pt>
                <c:pt idx="112">
                  <c:v>1.2978968090772531</c:v>
                </c:pt>
                <c:pt idx="113">
                  <c:v>1.2882659774118328</c:v>
                </c:pt>
                <c:pt idx="114">
                  <c:v>1.2865230733169437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FA-41A1-9695-30300D08BF78}"/>
            </c:ext>
          </c:extLst>
        </c:ser>
        <c:ser>
          <c:idx val="4"/>
          <c:order val="4"/>
          <c:tx>
            <c:strRef>
              <c:f>'Gráfico 10.'!$F$3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10.'!$A$4:$A$535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43466</c:v>
                </c:pt>
                <c:pt idx="116">
                  <c:v>43497</c:v>
                </c:pt>
              </c:numCache>
            </c:numRef>
          </c:cat>
          <c:val>
            <c:numRef>
              <c:f>'Gráfico 10.'!$F$4:$F$535</c:f>
              <c:numCache>
                <c:formatCode>0.0</c:formatCode>
                <c:ptCount val="532"/>
                <c:pt idx="0">
                  <c:v>22.025813861518532</c:v>
                </c:pt>
                <c:pt idx="1">
                  <c:v>22.324239195940777</c:v>
                </c:pt>
                <c:pt idx="2">
                  <c:v>21.758387150070693</c:v>
                </c:pt>
                <c:pt idx="3">
                  <c:v>20.60218329071165</c:v>
                </c:pt>
                <c:pt idx="4">
                  <c:v>19.832801231108039</c:v>
                </c:pt>
                <c:pt idx="5">
                  <c:v>19.951714774820339</c:v>
                </c:pt>
                <c:pt idx="6">
                  <c:v>19.985127533385004</c:v>
                </c:pt>
                <c:pt idx="7">
                  <c:v>19.412585146688063</c:v>
                </c:pt>
                <c:pt idx="8">
                  <c:v>19.534865127715911</c:v>
                </c:pt>
                <c:pt idx="9">
                  <c:v>19.861223331782465</c:v>
                </c:pt>
                <c:pt idx="10">
                  <c:v>21.173985872845783</c:v>
                </c:pt>
                <c:pt idx="11">
                  <c:v>21.503385498332207</c:v>
                </c:pt>
                <c:pt idx="12">
                  <c:v>22.394941420737364</c:v>
                </c:pt>
                <c:pt idx="13">
                  <c:v>23.253523347081256</c:v>
                </c:pt>
                <c:pt idx="14">
                  <c:v>24.591568614331507</c:v>
                </c:pt>
                <c:pt idx="15">
                  <c:v>24.812264671266888</c:v>
                </c:pt>
                <c:pt idx="16">
                  <c:v>25.113527676771945</c:v>
                </c:pt>
                <c:pt idx="17">
                  <c:v>26.062115369110046</c:v>
                </c:pt>
                <c:pt idx="18">
                  <c:v>27.14526984373401</c:v>
                </c:pt>
                <c:pt idx="19">
                  <c:v>27.766495389800362</c:v>
                </c:pt>
                <c:pt idx="20">
                  <c:v>28.397224171494567</c:v>
                </c:pt>
                <c:pt idx="21">
                  <c:v>29.414734442411195</c:v>
                </c:pt>
                <c:pt idx="22">
                  <c:v>30.194886588490228</c:v>
                </c:pt>
                <c:pt idx="23">
                  <c:v>30.637608006652201</c:v>
                </c:pt>
                <c:pt idx="24">
                  <c:v>30.901119883069931</c:v>
                </c:pt>
                <c:pt idx="25">
                  <c:v>31.13469976000582</c:v>
                </c:pt>
                <c:pt idx="26">
                  <c:v>31.713500096144383</c:v>
                </c:pt>
                <c:pt idx="27">
                  <c:v>32.095964836502446</c:v>
                </c:pt>
                <c:pt idx="28">
                  <c:v>32.591301232269721</c:v>
                </c:pt>
                <c:pt idx="29">
                  <c:v>33.045449270022146</c:v>
                </c:pt>
                <c:pt idx="30">
                  <c:v>33.678163499025224</c:v>
                </c:pt>
                <c:pt idx="31">
                  <c:v>33.568833858003174</c:v>
                </c:pt>
                <c:pt idx="32">
                  <c:v>33.41500469179401</c:v>
                </c:pt>
                <c:pt idx="33">
                  <c:v>33.520868730480963</c:v>
                </c:pt>
                <c:pt idx="34">
                  <c:v>32.286233051268127</c:v>
                </c:pt>
                <c:pt idx="35">
                  <c:v>31.544875346275969</c:v>
                </c:pt>
                <c:pt idx="36">
                  <c:v>30.829229265160258</c:v>
                </c:pt>
                <c:pt idx="37">
                  <c:v>30.145160967495745</c:v>
                </c:pt>
                <c:pt idx="38">
                  <c:v>28.689252159357594</c:v>
                </c:pt>
                <c:pt idx="39">
                  <c:v>25.736588213425382</c:v>
                </c:pt>
                <c:pt idx="40">
                  <c:v>24.881587902021217</c:v>
                </c:pt>
                <c:pt idx="41">
                  <c:v>23.898612539087623</c:v>
                </c:pt>
                <c:pt idx="42">
                  <c:v>22.936113160405789</c:v>
                </c:pt>
                <c:pt idx="43">
                  <c:v>22.353476894086217</c:v>
                </c:pt>
                <c:pt idx="44">
                  <c:v>22.007214306541854</c:v>
                </c:pt>
                <c:pt idx="45">
                  <c:v>21.620979897874555</c:v>
                </c:pt>
                <c:pt idx="46">
                  <c:v>21.346328071801967</c:v>
                </c:pt>
                <c:pt idx="47">
                  <c:v>20.917513443409781</c:v>
                </c:pt>
                <c:pt idx="48">
                  <c:v>20.832722830809455</c:v>
                </c:pt>
                <c:pt idx="49">
                  <c:v>21.052157441632474</c:v>
                </c:pt>
                <c:pt idx="50">
                  <c:v>21.164984261399244</c:v>
                </c:pt>
                <c:pt idx="51">
                  <c:v>20.872713178972425</c:v>
                </c:pt>
                <c:pt idx="52">
                  <c:v>20.61293912464027</c:v>
                </c:pt>
                <c:pt idx="53">
                  <c:v>20.563274460255656</c:v>
                </c:pt>
                <c:pt idx="54">
                  <c:v>20.452581933497981</c:v>
                </c:pt>
                <c:pt idx="55">
                  <c:v>20.962074442683225</c:v>
                </c:pt>
                <c:pt idx="56">
                  <c:v>21.350601502557268</c:v>
                </c:pt>
                <c:pt idx="57">
                  <c:v>21.661316751769249</c:v>
                </c:pt>
                <c:pt idx="58">
                  <c:v>21.830456541638029</c:v>
                </c:pt>
                <c:pt idx="59">
                  <c:v>21.88580054385611</c:v>
                </c:pt>
                <c:pt idx="60">
                  <c:v>22.222078910748582</c:v>
                </c:pt>
                <c:pt idx="61">
                  <c:v>22.213438844620505</c:v>
                </c:pt>
                <c:pt idx="62">
                  <c:v>22.941439739186169</c:v>
                </c:pt>
                <c:pt idx="63">
                  <c:v>23.296840134498197</c:v>
                </c:pt>
                <c:pt idx="64">
                  <c:v>24.845611085968997</c:v>
                </c:pt>
                <c:pt idx="65">
                  <c:v>25.728125042095201</c:v>
                </c:pt>
                <c:pt idx="66">
                  <c:v>26.745051362914818</c:v>
                </c:pt>
                <c:pt idx="67">
                  <c:v>27.340289938534703</c:v>
                </c:pt>
                <c:pt idx="68">
                  <c:v>28.348344960523264</c:v>
                </c:pt>
                <c:pt idx="69">
                  <c:v>29.428514790741183</c:v>
                </c:pt>
                <c:pt idx="70">
                  <c:v>30.165677291572599</c:v>
                </c:pt>
                <c:pt idx="71">
                  <c:v>30.121110512685789</c:v>
                </c:pt>
                <c:pt idx="72">
                  <c:v>30.671709012497288</c:v>
                </c:pt>
                <c:pt idx="73">
                  <c:v>31.346509552571934</c:v>
                </c:pt>
                <c:pt idx="74">
                  <c:v>31.969394533883051</c:v>
                </c:pt>
                <c:pt idx="75">
                  <c:v>31.616733087624933</c:v>
                </c:pt>
                <c:pt idx="76">
                  <c:v>31.745320750156413</c:v>
                </c:pt>
                <c:pt idx="77">
                  <c:v>31.049984916059476</c:v>
                </c:pt>
                <c:pt idx="78">
                  <c:v>31.089550188026603</c:v>
                </c:pt>
                <c:pt idx="79">
                  <c:v>30.856629267858594</c:v>
                </c:pt>
                <c:pt idx="80">
                  <c:v>31.354466785020186</c:v>
                </c:pt>
                <c:pt idx="81">
                  <c:v>32.280493249820253</c:v>
                </c:pt>
                <c:pt idx="82">
                  <c:v>33.835993004519999</c:v>
                </c:pt>
                <c:pt idx="83">
                  <c:v>34.133418536390849</c:v>
                </c:pt>
                <c:pt idx="84">
                  <c:v>34.899856434327496</c:v>
                </c:pt>
                <c:pt idx="85">
                  <c:v>35.453970576400415</c:v>
                </c:pt>
                <c:pt idx="86">
                  <c:v>35.958981952531538</c:v>
                </c:pt>
                <c:pt idx="87">
                  <c:v>35.764923124946243</c:v>
                </c:pt>
                <c:pt idx="88">
                  <c:v>36.284968685287595</c:v>
                </c:pt>
                <c:pt idx="89">
                  <c:v>36.83169922507102</c:v>
                </c:pt>
                <c:pt idx="90">
                  <c:v>38.235418952422215</c:v>
                </c:pt>
                <c:pt idx="91">
                  <c:v>38.485349778023043</c:v>
                </c:pt>
                <c:pt idx="92">
                  <c:v>39.533746766223132</c:v>
                </c:pt>
                <c:pt idx="93">
                  <c:v>39.901299743567662</c:v>
                </c:pt>
                <c:pt idx="94">
                  <c:v>40.186418790512164</c:v>
                </c:pt>
                <c:pt idx="95">
                  <c:v>40.443240479977831</c:v>
                </c:pt>
                <c:pt idx="96">
                  <c:v>41.497243396007178</c:v>
                </c:pt>
                <c:pt idx="97">
                  <c:v>41.836330765145199</c:v>
                </c:pt>
                <c:pt idx="98">
                  <c:v>43.205779340305746</c:v>
                </c:pt>
                <c:pt idx="99">
                  <c:v>44.570321789479962</c:v>
                </c:pt>
                <c:pt idx="100">
                  <c:v>45.65936705155567</c:v>
                </c:pt>
                <c:pt idx="101">
                  <c:v>46.932977119965379</c:v>
                </c:pt>
                <c:pt idx="102">
                  <c:v>47.410443736407068</c:v>
                </c:pt>
                <c:pt idx="103">
                  <c:v>47.368981894724698</c:v>
                </c:pt>
                <c:pt idx="104">
                  <c:v>47.669900928985051</c:v>
                </c:pt>
                <c:pt idx="105">
                  <c:v>47.673579019083313</c:v>
                </c:pt>
                <c:pt idx="106">
                  <c:v>47.549850422538739</c:v>
                </c:pt>
                <c:pt idx="107">
                  <c:v>47.25388427981671</c:v>
                </c:pt>
                <c:pt idx="108">
                  <c:v>47.661345257560157</c:v>
                </c:pt>
                <c:pt idx="109">
                  <c:v>47.438646994720692</c:v>
                </c:pt>
                <c:pt idx="110">
                  <c:v>47.45479958439239</c:v>
                </c:pt>
                <c:pt idx="111">
                  <c:v>47.065114681314185</c:v>
                </c:pt>
                <c:pt idx="112">
                  <c:v>47.045364553679029</c:v>
                </c:pt>
                <c:pt idx="113">
                  <c:v>46.672055612217697</c:v>
                </c:pt>
                <c:pt idx="114">
                  <c:v>47.427169128927979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FA-41A1-9695-30300D08B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95312"/>
        <c:axId val="392195872"/>
      </c:lineChart>
      <c:dateAx>
        <c:axId val="392195312"/>
        <c:scaling>
          <c:orientation val="minMax"/>
          <c:min val="3613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195872"/>
        <c:crosses val="autoZero"/>
        <c:auto val="0"/>
        <c:lblOffset val="100"/>
        <c:baseTimeUnit val="days"/>
        <c:majorUnit val="2"/>
        <c:majorTimeUnit val="years"/>
      </c:dateAx>
      <c:valAx>
        <c:axId val="392195872"/>
        <c:scaling>
          <c:orientation val="minMax"/>
          <c:max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8625940988145714E-2"/>
              <c:y val="4.640178170140189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195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497043638775918E-2"/>
          <c:y val="0.87346037943443755"/>
          <c:w val="0.92750295636122404"/>
          <c:h val="0.104375105823876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13"/>
          <c:h val="0.70252094086325267"/>
        </c:manualLayout>
      </c:layout>
      <c:lineChart>
        <c:grouping val="standard"/>
        <c:varyColors val="0"/>
        <c:ser>
          <c:idx val="1"/>
          <c:order val="0"/>
          <c:tx>
            <c:strRef>
              <c:f>'Gráfico 11.'!$G$2</c:f>
              <c:strCache>
                <c:ptCount val="1"/>
                <c:pt idx="0">
                  <c:v>Provisiones 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11.'!$G$3:$G$500</c:f>
              <c:numCache>
                <c:formatCode>0.00</c:formatCode>
                <c:ptCount val="498"/>
                <c:pt idx="0">
                  <c:v>4.7075619037879601</c:v>
                </c:pt>
                <c:pt idx="1">
                  <c:v>0.84270412047853238</c:v>
                </c:pt>
                <c:pt idx="2">
                  <c:v>-5.0413824524754851</c:v>
                </c:pt>
                <c:pt idx="3">
                  <c:v>0.39478225440965353</c:v>
                </c:pt>
                <c:pt idx="4">
                  <c:v>-12.273793223826857</c:v>
                </c:pt>
                <c:pt idx="5">
                  <c:v>0.87827077603310766</c:v>
                </c:pt>
                <c:pt idx="6">
                  <c:v>10.219961146840873</c:v>
                </c:pt>
                <c:pt idx="7">
                  <c:v>8.2034347878253033</c:v>
                </c:pt>
                <c:pt idx="8">
                  <c:v>50.046224994015546</c:v>
                </c:pt>
                <c:pt idx="9">
                  <c:v>27.772049938672836</c:v>
                </c:pt>
                <c:pt idx="10">
                  <c:v>-5.9899596345379784</c:v>
                </c:pt>
                <c:pt idx="11">
                  <c:v>-19.168099071560761</c:v>
                </c:pt>
                <c:pt idx="12">
                  <c:v>12.286523170858832</c:v>
                </c:pt>
                <c:pt idx="13">
                  <c:v>12.378972893574769</c:v>
                </c:pt>
                <c:pt idx="14">
                  <c:v>24.797422622203548</c:v>
                </c:pt>
                <c:pt idx="15">
                  <c:v>15.207038582254185</c:v>
                </c:pt>
                <c:pt idx="16">
                  <c:v>21.966685434533396</c:v>
                </c:pt>
                <c:pt idx="17">
                  <c:v>4.4985403642945343</c:v>
                </c:pt>
                <c:pt idx="18">
                  <c:v>-7.7177582578506048</c:v>
                </c:pt>
                <c:pt idx="19">
                  <c:v>-1.7095972980621488</c:v>
                </c:pt>
                <c:pt idx="20">
                  <c:v>-13.925388753436241</c:v>
                </c:pt>
                <c:pt idx="21">
                  <c:v>-13.743035088490331</c:v>
                </c:pt>
                <c:pt idx="22">
                  <c:v>5.7964436394116081</c:v>
                </c:pt>
                <c:pt idx="23">
                  <c:v>-2.3169806621399558</c:v>
                </c:pt>
                <c:pt idx="24">
                  <c:v>-15.940595431000936</c:v>
                </c:pt>
                <c:pt idx="25">
                  <c:v>-4.5885470219266917</c:v>
                </c:pt>
                <c:pt idx="26">
                  <c:v>-0.80368538758707198</c:v>
                </c:pt>
                <c:pt idx="27">
                  <c:v>-2.0685979667530496</c:v>
                </c:pt>
                <c:pt idx="28">
                  <c:v>3.1576341665311647</c:v>
                </c:pt>
                <c:pt idx="29">
                  <c:v>3.0224908424412611</c:v>
                </c:pt>
                <c:pt idx="30">
                  <c:v>1.2066891026414117</c:v>
                </c:pt>
                <c:pt idx="31">
                  <c:v>2.4592801027568667</c:v>
                </c:pt>
                <c:pt idx="32">
                  <c:v>1.5593996130238263</c:v>
                </c:pt>
                <c:pt idx="33">
                  <c:v>2.4203014637065756</c:v>
                </c:pt>
                <c:pt idx="34">
                  <c:v>6.3740626804600131</c:v>
                </c:pt>
                <c:pt idx="35">
                  <c:v>10.805399596824161</c:v>
                </c:pt>
                <c:pt idx="36">
                  <c:v>8.7650075786494632</c:v>
                </c:pt>
                <c:pt idx="37">
                  <c:v>-5.1969312940064132</c:v>
                </c:pt>
                <c:pt idx="38">
                  <c:v>-7.8318993059715574</c:v>
                </c:pt>
                <c:pt idx="39">
                  <c:v>-8.2528219766577102</c:v>
                </c:pt>
                <c:pt idx="40">
                  <c:v>-11.536655827438357</c:v>
                </c:pt>
                <c:pt idx="41">
                  <c:v>-9.9228554895190779</c:v>
                </c:pt>
                <c:pt idx="42">
                  <c:v>-12.6152437100572</c:v>
                </c:pt>
                <c:pt idx="43">
                  <c:v>-13.645173352213803</c:v>
                </c:pt>
                <c:pt idx="44">
                  <c:v>-13.80487104081417</c:v>
                </c:pt>
                <c:pt idx="45">
                  <c:v>-13.770094742559802</c:v>
                </c:pt>
                <c:pt idx="46">
                  <c:v>-14.202842302249085</c:v>
                </c:pt>
                <c:pt idx="47">
                  <c:v>-17.308209103646643</c:v>
                </c:pt>
                <c:pt idx="48">
                  <c:v>-17.738806524466987</c:v>
                </c:pt>
                <c:pt idx="49">
                  <c:v>-16.983939682323879</c:v>
                </c:pt>
                <c:pt idx="50">
                  <c:v>-15.607828248605738</c:v>
                </c:pt>
                <c:pt idx="51">
                  <c:v>-14.232110550054722</c:v>
                </c:pt>
                <c:pt idx="52">
                  <c:v>-13.148955156310095</c:v>
                </c:pt>
                <c:pt idx="53">
                  <c:v>-14.211226295951285</c:v>
                </c:pt>
                <c:pt idx="54">
                  <c:v>-11.808631333143815</c:v>
                </c:pt>
                <c:pt idx="55">
                  <c:v>-11.020360832890175</c:v>
                </c:pt>
                <c:pt idx="56">
                  <c:v>-11.245247469367525</c:v>
                </c:pt>
                <c:pt idx="57">
                  <c:v>-10.036081479901382</c:v>
                </c:pt>
                <c:pt idx="58">
                  <c:v>-14.763883281491264</c:v>
                </c:pt>
                <c:pt idx="59">
                  <c:v>-13.246065302227993</c:v>
                </c:pt>
                <c:pt idx="60">
                  <c:v>-10.994598562371205</c:v>
                </c:pt>
                <c:pt idx="61">
                  <c:v>-13.49165627264135</c:v>
                </c:pt>
                <c:pt idx="62">
                  <c:v>-14.007744760274699</c:v>
                </c:pt>
                <c:pt idx="63">
                  <c:v>-14.415571646256709</c:v>
                </c:pt>
                <c:pt idx="64">
                  <c:v>-12.880467156156383</c:v>
                </c:pt>
                <c:pt idx="65">
                  <c:v>-13.412901858982329</c:v>
                </c:pt>
                <c:pt idx="66">
                  <c:v>-13.194165187588114</c:v>
                </c:pt>
                <c:pt idx="67">
                  <c:v>-12.176677732658392</c:v>
                </c:pt>
                <c:pt idx="68">
                  <c:v>-11.74759404305914</c:v>
                </c:pt>
                <c:pt idx="69">
                  <c:v>-11.332475289923515</c:v>
                </c:pt>
                <c:pt idx="70">
                  <c:v>-6.7742046194935508</c:v>
                </c:pt>
                <c:pt idx="71">
                  <c:v>-6.7746745148748673</c:v>
                </c:pt>
                <c:pt idx="72">
                  <c:v>-1.0897426284520062</c:v>
                </c:pt>
                <c:pt idx="73">
                  <c:v>2.1738158081338055</c:v>
                </c:pt>
                <c:pt idx="74">
                  <c:v>5.7823566624761735</c:v>
                </c:pt>
                <c:pt idx="75">
                  <c:v>4.5686391912274527</c:v>
                </c:pt>
                <c:pt idx="76">
                  <c:v>4.2890350699391844</c:v>
                </c:pt>
                <c:pt idx="77">
                  <c:v>6.5897846523124803</c:v>
                </c:pt>
                <c:pt idx="78">
                  <c:v>2.5141691220688545</c:v>
                </c:pt>
                <c:pt idx="79">
                  <c:v>3.8624459198676186</c:v>
                </c:pt>
                <c:pt idx="80">
                  <c:v>2.803406332102476</c:v>
                </c:pt>
                <c:pt idx="81">
                  <c:v>4.9869165843823726</c:v>
                </c:pt>
                <c:pt idx="82">
                  <c:v>9.7628322167685901</c:v>
                </c:pt>
                <c:pt idx="83">
                  <c:v>10.304860554485295</c:v>
                </c:pt>
                <c:pt idx="84">
                  <c:v>3.4275713510209194</c:v>
                </c:pt>
                <c:pt idx="85">
                  <c:v>1.6005634182105322</c:v>
                </c:pt>
                <c:pt idx="86">
                  <c:v>1.1589885134303923</c:v>
                </c:pt>
                <c:pt idx="87">
                  <c:v>5.0480595419692742</c:v>
                </c:pt>
                <c:pt idx="88">
                  <c:v>3.4989717476136217</c:v>
                </c:pt>
                <c:pt idx="89">
                  <c:v>3.3851394509300192</c:v>
                </c:pt>
                <c:pt idx="90">
                  <c:v>11.41647804384387</c:v>
                </c:pt>
                <c:pt idx="91">
                  <c:v>54.918527073025317</c:v>
                </c:pt>
                <c:pt idx="92">
                  <c:v>56.641729936114046</c:v>
                </c:pt>
                <c:pt idx="93">
                  <c:v>55.106884134725156</c:v>
                </c:pt>
                <c:pt idx="94">
                  <c:v>52.90753897850766</c:v>
                </c:pt>
                <c:pt idx="95">
                  <c:v>58.367557275454686</c:v>
                </c:pt>
                <c:pt idx="96">
                  <c:v>61.984127256038882</c:v>
                </c:pt>
                <c:pt idx="97">
                  <c:v>61.786540667873993</c:v>
                </c:pt>
                <c:pt idx="98">
                  <c:v>60.702508856157422</c:v>
                </c:pt>
                <c:pt idx="99">
                  <c:v>57.870447310726078</c:v>
                </c:pt>
                <c:pt idx="100">
                  <c:v>62.708223274971253</c:v>
                </c:pt>
                <c:pt idx="101">
                  <c:v>65.114611010617836</c:v>
                </c:pt>
                <c:pt idx="102">
                  <c:v>67.176870456829491</c:v>
                </c:pt>
                <c:pt idx="103">
                  <c:v>21.844512390099148</c:v>
                </c:pt>
                <c:pt idx="104">
                  <c:v>24.422218305607469</c:v>
                </c:pt>
                <c:pt idx="105">
                  <c:v>24.759565533391225</c:v>
                </c:pt>
                <c:pt idx="106">
                  <c:v>24.919147363630589</c:v>
                </c:pt>
                <c:pt idx="107">
                  <c:v>27.459510563672886</c:v>
                </c:pt>
                <c:pt idx="108">
                  <c:v>23.648057281056612</c:v>
                </c:pt>
                <c:pt idx="109">
                  <c:v>26.008896181984632</c:v>
                </c:pt>
                <c:pt idx="110">
                  <c:v>26.690004471405437</c:v>
                </c:pt>
                <c:pt idx="111">
                  <c:v>29.213827014504901</c:v>
                </c:pt>
                <c:pt idx="112">
                  <c:v>28.443798391001351</c:v>
                </c:pt>
                <c:pt idx="113">
                  <c:v>27.020592932040355</c:v>
                </c:pt>
                <c:pt idx="114">
                  <c:v>24.581508586839984</c:v>
                </c:pt>
                <c:pt idx="115">
                  <c:v>22.321884355343947</c:v>
                </c:pt>
                <c:pt idx="116">
                  <c:v>20.725236851279139</c:v>
                </c:pt>
                <c:pt idx="117">
                  <c:v>18.869019959712485</c:v>
                </c:pt>
                <c:pt idx="118">
                  <c:v>19.1018497425951</c:v>
                </c:pt>
                <c:pt idx="119">
                  <c:v>18.735895817140435</c:v>
                </c:pt>
                <c:pt idx="120">
                  <c:v>19.939974435651209</c:v>
                </c:pt>
                <c:pt idx="121">
                  <c:v>18.399606231941057</c:v>
                </c:pt>
                <c:pt idx="122">
                  <c:v>16.940233746830778</c:v>
                </c:pt>
                <c:pt idx="123">
                  <c:v>17.132788232966334</c:v>
                </c:pt>
                <c:pt idx="124">
                  <c:v>14.569109153640603</c:v>
                </c:pt>
                <c:pt idx="125">
                  <c:v>13.045057029820107</c:v>
                </c:pt>
                <c:pt idx="126">
                  <c:v>10.800799309933694</c:v>
                </c:pt>
                <c:pt idx="127">
                  <c:v>9.6374497254628988</c:v>
                </c:pt>
                <c:pt idx="128">
                  <c:v>9.9723385508129869</c:v>
                </c:pt>
                <c:pt idx="129">
                  <c:v>9.643893348251197</c:v>
                </c:pt>
                <c:pt idx="130">
                  <c:v>7.1876237180007907</c:v>
                </c:pt>
                <c:pt idx="131">
                  <c:v>3.7152986648468111</c:v>
                </c:pt>
                <c:pt idx="132">
                  <c:v>3.3235291575593351</c:v>
                </c:pt>
                <c:pt idx="133">
                  <c:v>3.3496507873752579</c:v>
                </c:pt>
                <c:pt idx="134">
                  <c:v>3.7786088040857368</c:v>
                </c:pt>
                <c:pt idx="135">
                  <c:v>3.0159894284280231</c:v>
                </c:pt>
                <c:pt idx="136">
                  <c:v>3.5534761349805377</c:v>
                </c:pt>
                <c:pt idx="137">
                  <c:v>3.0985007626959327</c:v>
                </c:pt>
                <c:pt idx="138">
                  <c:v>5.0068719091877378</c:v>
                </c:pt>
                <c:pt idx="139">
                  <c:v>4.8409376471894472</c:v>
                </c:pt>
                <c:pt idx="140">
                  <c:v>4.5293595614164905</c:v>
                </c:pt>
                <c:pt idx="141">
                  <c:v>5.1566199879315544</c:v>
                </c:pt>
                <c:pt idx="142">
                  <c:v>4.7210305932621432</c:v>
                </c:pt>
                <c:pt idx="143">
                  <c:v>4.7806900333387414</c:v>
                </c:pt>
                <c:pt idx="144">
                  <c:v>3.5138654368669142</c:v>
                </c:pt>
                <c:pt idx="145">
                  <c:v>3.4297617482780929</c:v>
                </c:pt>
                <c:pt idx="146">
                  <c:v>3.4818823309623381</c:v>
                </c:pt>
                <c:pt idx="147">
                  <c:v>3.2789689140502842</c:v>
                </c:pt>
                <c:pt idx="148">
                  <c:v>3.3295350231687504</c:v>
                </c:pt>
                <c:pt idx="149">
                  <c:v>4.3542624285350939</c:v>
                </c:pt>
                <c:pt idx="150">
                  <c:v>4.5415435318928443</c:v>
                </c:pt>
                <c:pt idx="151">
                  <c:v>4.6759326373585042</c:v>
                </c:pt>
                <c:pt idx="152">
                  <c:v>4.5428581919864985</c:v>
                </c:pt>
                <c:pt idx="153">
                  <c:v>3.9160586322415147</c:v>
                </c:pt>
                <c:pt idx="154">
                  <c:v>4.2760210660425457</c:v>
                </c:pt>
                <c:pt idx="155">
                  <c:v>4.9785471000764137</c:v>
                </c:pt>
                <c:pt idx="156">
                  <c:v>6.451584439698288</c:v>
                </c:pt>
                <c:pt idx="157">
                  <c:v>6.5731234188367349</c:v>
                </c:pt>
                <c:pt idx="158">
                  <c:v>7.1222591478211417</c:v>
                </c:pt>
                <c:pt idx="159">
                  <c:v>7.5073262301940336</c:v>
                </c:pt>
                <c:pt idx="160">
                  <c:v>8.8260493762410732</c:v>
                </c:pt>
                <c:pt idx="161">
                  <c:v>8.7878512777042506</c:v>
                </c:pt>
                <c:pt idx="162">
                  <c:v>8.3749768542299883</c:v>
                </c:pt>
                <c:pt idx="163">
                  <c:v>8.8748476320095868</c:v>
                </c:pt>
                <c:pt idx="164">
                  <c:v>9.523551007298936</c:v>
                </c:pt>
                <c:pt idx="165">
                  <c:v>10.805809415198087</c:v>
                </c:pt>
                <c:pt idx="166">
                  <c:v>11.561686096153046</c:v>
                </c:pt>
                <c:pt idx="167">
                  <c:v>11.116717341262738</c:v>
                </c:pt>
                <c:pt idx="168">
                  <c:v>9.6411100678678743</c:v>
                </c:pt>
                <c:pt idx="169">
                  <c:v>10.590208673745337</c:v>
                </c:pt>
                <c:pt idx="170">
                  <c:v>10.049838576612323</c:v>
                </c:pt>
                <c:pt idx="171">
                  <c:v>10.180805071655374</c:v>
                </c:pt>
                <c:pt idx="172">
                  <c:v>10.04082948789895</c:v>
                </c:pt>
                <c:pt idx="173">
                  <c:v>10.318520132446718</c:v>
                </c:pt>
                <c:pt idx="174">
                  <c:v>10.188791022892229</c:v>
                </c:pt>
                <c:pt idx="175">
                  <c:v>10.079962248147512</c:v>
                </c:pt>
                <c:pt idx="176">
                  <c:v>9.3800816185747316</c:v>
                </c:pt>
                <c:pt idx="177">
                  <c:v>8.5206440333650981</c:v>
                </c:pt>
                <c:pt idx="178">
                  <c:v>9.5955541301741221</c:v>
                </c:pt>
                <c:pt idx="179">
                  <c:v>9.5094032516740867</c:v>
                </c:pt>
                <c:pt idx="180">
                  <c:v>11.407818760194077</c:v>
                </c:pt>
                <c:pt idx="181">
                  <c:v>13.543707579350617</c:v>
                </c:pt>
                <c:pt idx="182">
                  <c:v>14.403144613842489</c:v>
                </c:pt>
                <c:pt idx="183">
                  <c:v>13.054691543307829</c:v>
                </c:pt>
                <c:pt idx="184">
                  <c:v>12.196490059797839</c:v>
                </c:pt>
                <c:pt idx="185">
                  <c:v>12.092274137042857</c:v>
                </c:pt>
                <c:pt idx="186">
                  <c:v>12.396291498571399</c:v>
                </c:pt>
                <c:pt idx="187">
                  <c:v>13.475502196613022</c:v>
                </c:pt>
                <c:pt idx="188">
                  <c:v>15.043727140583174</c:v>
                </c:pt>
                <c:pt idx="189">
                  <c:v>16.28809366869033</c:v>
                </c:pt>
                <c:pt idx="190">
                  <c:v>15.673455526759049</c:v>
                </c:pt>
                <c:pt idx="191">
                  <c:v>15.519555717456868</c:v>
                </c:pt>
                <c:pt idx="192">
                  <c:v>14.158305451150088</c:v>
                </c:pt>
                <c:pt idx="193">
                  <c:v>11.617777036294918</c:v>
                </c:pt>
                <c:pt idx="194">
                  <c:v>12.243772128073616</c:v>
                </c:pt>
                <c:pt idx="195">
                  <c:v>12.379608367891137</c:v>
                </c:pt>
                <c:pt idx="196">
                  <c:v>13.832035407752974</c:v>
                </c:pt>
                <c:pt idx="197">
                  <c:v>14.230049038132698</c:v>
                </c:pt>
                <c:pt idx="198">
                  <c:v>11.033801057972536</c:v>
                </c:pt>
                <c:pt idx="199">
                  <c:v>10.900699682010973</c:v>
                </c:pt>
                <c:pt idx="200">
                  <c:v>9.2849747762640877</c:v>
                </c:pt>
                <c:pt idx="201">
                  <c:v>8.4525668890616856</c:v>
                </c:pt>
                <c:pt idx="202">
                  <c:v>10.21785847469523</c:v>
                </c:pt>
                <c:pt idx="203">
                  <c:v>10.941440514911104</c:v>
                </c:pt>
                <c:pt idx="204">
                  <c:v>10.460890586060124</c:v>
                </c:pt>
                <c:pt idx="205">
                  <c:v>10.009675047319778</c:v>
                </c:pt>
                <c:pt idx="206">
                  <c:v>8.8122694641843413</c:v>
                </c:pt>
                <c:pt idx="207">
                  <c:v>10.147195034673162</c:v>
                </c:pt>
                <c:pt idx="208">
                  <c:v>10.119555403709102</c:v>
                </c:pt>
                <c:pt idx="209">
                  <c:v>11.205919280216259</c:v>
                </c:pt>
                <c:pt idx="210">
                  <c:v>15.866101551061007</c:v>
                </c:pt>
                <c:pt idx="211">
                  <c:v>16.528083604375766</c:v>
                </c:pt>
                <c:pt idx="212">
                  <c:v>19.177186226827491</c:v>
                </c:pt>
                <c:pt idx="213">
                  <c:v>20.270805917282608</c:v>
                </c:pt>
                <c:pt idx="214">
                  <c:v>19.610907449245964</c:v>
                </c:pt>
                <c:pt idx="215">
                  <c:v>20.43171155579595</c:v>
                </c:pt>
                <c:pt idx="216">
                  <c:v>21.337290991332569</c:v>
                </c:pt>
                <c:pt idx="217">
                  <c:v>23.496394550512022</c:v>
                </c:pt>
                <c:pt idx="218">
                  <c:v>24.063095343023488</c:v>
                </c:pt>
                <c:pt idx="219">
                  <c:v>24.657945717250151</c:v>
                </c:pt>
                <c:pt idx="220">
                  <c:v>23.464008830182713</c:v>
                </c:pt>
                <c:pt idx="221">
                  <c:v>23.007550680653388</c:v>
                </c:pt>
                <c:pt idx="222">
                  <c:v>22.188461435326843</c:v>
                </c:pt>
                <c:pt idx="223">
                  <c:v>18.602173934510358</c:v>
                </c:pt>
                <c:pt idx="224">
                  <c:v>17.167902617429263</c:v>
                </c:pt>
                <c:pt idx="225">
                  <c:v>15.770226812761035</c:v>
                </c:pt>
                <c:pt idx="226">
                  <c:v>15.764813411897549</c:v>
                </c:pt>
                <c:pt idx="227">
                  <c:v>14.051035760997577</c:v>
                </c:pt>
                <c:pt idx="228">
                  <c:v>14.213591755219145</c:v>
                </c:pt>
                <c:pt idx="229">
                  <c:v>12.848487689321274</c:v>
                </c:pt>
                <c:pt idx="230">
                  <c:v>12.499247196458318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3-43A9-A872-0A4879BBA532}"/>
            </c:ext>
          </c:extLst>
        </c:ser>
        <c:ser>
          <c:idx val="2"/>
          <c:order val="1"/>
          <c:tx>
            <c:strRef>
              <c:f>'Gráfico 11.'!$B$2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11.'!$B$3:$B$500</c:f>
              <c:numCache>
                <c:formatCode>#,##0.0</c:formatCode>
                <c:ptCount val="498"/>
                <c:pt idx="0">
                  <c:v>-0.22141041193134425</c:v>
                </c:pt>
                <c:pt idx="1">
                  <c:v>-7.1767092102949963</c:v>
                </c:pt>
                <c:pt idx="2">
                  <c:v>-18.538057633245696</c:v>
                </c:pt>
                <c:pt idx="3">
                  <c:v>-25.721605155431448</c:v>
                </c:pt>
                <c:pt idx="4">
                  <c:v>-28.496153294358763</c:v>
                </c:pt>
                <c:pt idx="5">
                  <c:v>-32.595641379822794</c:v>
                </c:pt>
                <c:pt idx="6">
                  <c:v>-29.012282496323884</c:v>
                </c:pt>
                <c:pt idx="7">
                  <c:v>-29.042029419977165</c:v>
                </c:pt>
                <c:pt idx="8">
                  <c:v>-25.001797168895845</c:v>
                </c:pt>
                <c:pt idx="9">
                  <c:v>-29.280763409510648</c:v>
                </c:pt>
                <c:pt idx="10">
                  <c:v>-38.271118846016947</c:v>
                </c:pt>
                <c:pt idx="11">
                  <c:v>-50.086091292639878</c:v>
                </c:pt>
                <c:pt idx="12">
                  <c:v>-37.533685036951994</c:v>
                </c:pt>
                <c:pt idx="13">
                  <c:v>-37.493777766213007</c:v>
                </c:pt>
                <c:pt idx="14">
                  <c:v>-34.118119620966723</c:v>
                </c:pt>
                <c:pt idx="15">
                  <c:v>-33.415893055607718</c:v>
                </c:pt>
                <c:pt idx="16">
                  <c:v>-33.563196513843963</c:v>
                </c:pt>
                <c:pt idx="17">
                  <c:v>-32.249123560455338</c:v>
                </c:pt>
                <c:pt idx="18">
                  <c:v>-27.267353684239648</c:v>
                </c:pt>
                <c:pt idx="19">
                  <c:v>-31.744103881631158</c:v>
                </c:pt>
                <c:pt idx="20">
                  <c:v>-33.321402661918832</c:v>
                </c:pt>
                <c:pt idx="21">
                  <c:v>-35.42185947107108</c:v>
                </c:pt>
                <c:pt idx="22">
                  <c:v>-28.914126148786856</c:v>
                </c:pt>
                <c:pt idx="23">
                  <c:v>-27.262422437385581</c:v>
                </c:pt>
                <c:pt idx="24">
                  <c:v>-30.731475994786926</c:v>
                </c:pt>
                <c:pt idx="25">
                  <c:v>-12.040505877222152</c:v>
                </c:pt>
                <c:pt idx="26">
                  <c:v>-11.366983288913113</c:v>
                </c:pt>
                <c:pt idx="27">
                  <c:v>-15.558961993672904</c:v>
                </c:pt>
                <c:pt idx="28">
                  <c:v>-18.688427468815593</c:v>
                </c:pt>
                <c:pt idx="29">
                  <c:v>-22.380831177189386</c:v>
                </c:pt>
                <c:pt idx="30">
                  <c:v>-15.940501791699702</c:v>
                </c:pt>
                <c:pt idx="31">
                  <c:v>-15.697507605634408</c:v>
                </c:pt>
                <c:pt idx="32">
                  <c:v>-24.600666698181286</c:v>
                </c:pt>
                <c:pt idx="33">
                  <c:v>-23.102509208942934</c:v>
                </c:pt>
                <c:pt idx="34">
                  <c:v>-23.067141003487723</c:v>
                </c:pt>
                <c:pt idx="35">
                  <c:v>-16.498364129848454</c:v>
                </c:pt>
                <c:pt idx="36">
                  <c:v>-15.497269675132785</c:v>
                </c:pt>
                <c:pt idx="37">
                  <c:v>-37.538660975548623</c:v>
                </c:pt>
                <c:pt idx="38">
                  <c:v>-32.458159731687388</c:v>
                </c:pt>
                <c:pt idx="39">
                  <c:v>-31.752715360583728</c:v>
                </c:pt>
                <c:pt idx="40">
                  <c:v>-32.600470122579004</c:v>
                </c:pt>
                <c:pt idx="41">
                  <c:v>-27.162378196913995</c:v>
                </c:pt>
                <c:pt idx="42">
                  <c:v>-38.844654195260034</c:v>
                </c:pt>
                <c:pt idx="43">
                  <c:v>-40.072833875731376</c:v>
                </c:pt>
                <c:pt idx="44">
                  <c:v>-31.756689006646578</c:v>
                </c:pt>
                <c:pt idx="45">
                  <c:v>-30.296809199984864</c:v>
                </c:pt>
                <c:pt idx="46">
                  <c:v>-32.520121485401468</c:v>
                </c:pt>
                <c:pt idx="47">
                  <c:v>-37.982328424383049</c:v>
                </c:pt>
                <c:pt idx="48">
                  <c:v>-36.743830893394467</c:v>
                </c:pt>
                <c:pt idx="49">
                  <c:v>-21.115559324155019</c:v>
                </c:pt>
                <c:pt idx="50">
                  <c:v>-25.240173927228792</c:v>
                </c:pt>
                <c:pt idx="51">
                  <c:v>-24.353450871751757</c:v>
                </c:pt>
                <c:pt idx="52">
                  <c:v>-19.658371017761933</c:v>
                </c:pt>
                <c:pt idx="53">
                  <c:v>-24.730801277446592</c:v>
                </c:pt>
                <c:pt idx="54">
                  <c:v>-15.076302654101214</c:v>
                </c:pt>
                <c:pt idx="55">
                  <c:v>-8.1944541953017485</c:v>
                </c:pt>
                <c:pt idx="56">
                  <c:v>-9.5085713714318842</c:v>
                </c:pt>
                <c:pt idx="57">
                  <c:v>-14.462836740735019</c:v>
                </c:pt>
                <c:pt idx="58">
                  <c:v>-11.397671390909803</c:v>
                </c:pt>
                <c:pt idx="59">
                  <c:v>-5.3451580520867514</c:v>
                </c:pt>
                <c:pt idx="60">
                  <c:v>-9.436314592809536</c:v>
                </c:pt>
                <c:pt idx="61">
                  <c:v>-19.598884023550568</c:v>
                </c:pt>
                <c:pt idx="62">
                  <c:v>-19.856241955571939</c:v>
                </c:pt>
                <c:pt idx="63">
                  <c:v>-13.044878193622733</c:v>
                </c:pt>
                <c:pt idx="64">
                  <c:v>-14.611307360109471</c:v>
                </c:pt>
                <c:pt idx="65">
                  <c:v>-8.6098563376326602</c:v>
                </c:pt>
                <c:pt idx="66">
                  <c:v>-14.062396352065543</c:v>
                </c:pt>
                <c:pt idx="67">
                  <c:v>-8.0613144098412803</c:v>
                </c:pt>
                <c:pt idx="68">
                  <c:v>-9.2208523498369175</c:v>
                </c:pt>
                <c:pt idx="69">
                  <c:v>-3.1076722230490961</c:v>
                </c:pt>
                <c:pt idx="70">
                  <c:v>0.84680718873557659</c:v>
                </c:pt>
                <c:pt idx="71">
                  <c:v>-1.5849338024163107</c:v>
                </c:pt>
                <c:pt idx="72">
                  <c:v>-2.5358900158278241</c:v>
                </c:pt>
                <c:pt idx="73">
                  <c:v>4.000947091351148</c:v>
                </c:pt>
                <c:pt idx="74">
                  <c:v>10.924729753602659</c:v>
                </c:pt>
                <c:pt idx="75">
                  <c:v>10.229804390110786</c:v>
                </c:pt>
                <c:pt idx="76">
                  <c:v>22.2415367392246</c:v>
                </c:pt>
                <c:pt idx="77">
                  <c:v>13.195979661853041</c:v>
                </c:pt>
                <c:pt idx="78">
                  <c:v>15.521356413706622</c:v>
                </c:pt>
                <c:pt idx="79">
                  <c:v>14.387917068146972</c:v>
                </c:pt>
                <c:pt idx="80">
                  <c:v>1.2936515395637116</c:v>
                </c:pt>
                <c:pt idx="81">
                  <c:v>11.026579334796338</c:v>
                </c:pt>
                <c:pt idx="82">
                  <c:v>8.8314534752447891</c:v>
                </c:pt>
                <c:pt idx="83">
                  <c:v>6.0267275166953516</c:v>
                </c:pt>
                <c:pt idx="84">
                  <c:v>16.994395270377737</c:v>
                </c:pt>
                <c:pt idx="85">
                  <c:v>10.862776004228492</c:v>
                </c:pt>
                <c:pt idx="86">
                  <c:v>12.605939343361383</c:v>
                </c:pt>
                <c:pt idx="87">
                  <c:v>8.833269254381948</c:v>
                </c:pt>
                <c:pt idx="88">
                  <c:v>11.567112914388279</c:v>
                </c:pt>
                <c:pt idx="89">
                  <c:v>12.595968582946938</c:v>
                </c:pt>
                <c:pt idx="90">
                  <c:v>23.154741811145584</c:v>
                </c:pt>
                <c:pt idx="91">
                  <c:v>19.830154206863181</c:v>
                </c:pt>
                <c:pt idx="92">
                  <c:v>41.791291789290931</c:v>
                </c:pt>
                <c:pt idx="93">
                  <c:v>34.250174881154273</c:v>
                </c:pt>
                <c:pt idx="94">
                  <c:v>41.529277831115174</c:v>
                </c:pt>
                <c:pt idx="95">
                  <c:v>61.032007938861518</c:v>
                </c:pt>
                <c:pt idx="96">
                  <c:v>60.789074630794168</c:v>
                </c:pt>
                <c:pt idx="97">
                  <c:v>59.046013255879394</c:v>
                </c:pt>
                <c:pt idx="98">
                  <c:v>61.193426865146975</c:v>
                </c:pt>
                <c:pt idx="99">
                  <c:v>74.825666798710472</c:v>
                </c:pt>
                <c:pt idx="100">
                  <c:v>53.941500580789281</c:v>
                </c:pt>
                <c:pt idx="101">
                  <c:v>74.186531984774135</c:v>
                </c:pt>
                <c:pt idx="102">
                  <c:v>70.166277093346537</c:v>
                </c:pt>
                <c:pt idx="103">
                  <c:v>59.993378565116949</c:v>
                </c:pt>
                <c:pt idx="104">
                  <c:v>64.781002583735429</c:v>
                </c:pt>
                <c:pt idx="105">
                  <c:v>61.972254147907435</c:v>
                </c:pt>
                <c:pt idx="106">
                  <c:v>58.851639159113574</c:v>
                </c:pt>
                <c:pt idx="107">
                  <c:v>58.926863572862388</c:v>
                </c:pt>
                <c:pt idx="108">
                  <c:v>52.360613564565426</c:v>
                </c:pt>
                <c:pt idx="109">
                  <c:v>55.687040096080878</c:v>
                </c:pt>
                <c:pt idx="110">
                  <c:v>49.850617353661164</c:v>
                </c:pt>
                <c:pt idx="111">
                  <c:v>40.689107675834514</c:v>
                </c:pt>
                <c:pt idx="112">
                  <c:v>44.791351366174425</c:v>
                </c:pt>
                <c:pt idx="113">
                  <c:v>37.229139445591031</c:v>
                </c:pt>
                <c:pt idx="114">
                  <c:v>35.629315005668175</c:v>
                </c:pt>
                <c:pt idx="115">
                  <c:v>32.798403816399244</c:v>
                </c:pt>
                <c:pt idx="116">
                  <c:v>30.93111675531668</c:v>
                </c:pt>
                <c:pt idx="117">
                  <c:v>24.494454657160713</c:v>
                </c:pt>
                <c:pt idx="118">
                  <c:v>21.528766038515634</c:v>
                </c:pt>
                <c:pt idx="119">
                  <c:v>15.879424287949728</c:v>
                </c:pt>
                <c:pt idx="120">
                  <c:v>12.627103761724756</c:v>
                </c:pt>
                <c:pt idx="121">
                  <c:v>8.4029311868743193</c:v>
                </c:pt>
                <c:pt idx="122">
                  <c:v>7.8306952733019353</c:v>
                </c:pt>
                <c:pt idx="123">
                  <c:v>8.4212104701343549</c:v>
                </c:pt>
                <c:pt idx="124">
                  <c:v>7.2882888019448755</c:v>
                </c:pt>
                <c:pt idx="125">
                  <c:v>-0.93315410828210821</c:v>
                </c:pt>
                <c:pt idx="126">
                  <c:v>-7.8446522792076756</c:v>
                </c:pt>
                <c:pt idx="127">
                  <c:v>-5.0753730004921227</c:v>
                </c:pt>
                <c:pt idx="128">
                  <c:v>-10.421146914786572</c:v>
                </c:pt>
                <c:pt idx="129">
                  <c:v>-15.845571738076814</c:v>
                </c:pt>
                <c:pt idx="130">
                  <c:v>-15.950347924745822</c:v>
                </c:pt>
                <c:pt idx="131">
                  <c:v>-20.41822393140108</c:v>
                </c:pt>
                <c:pt idx="132">
                  <c:v>-23.128783755089131</c:v>
                </c:pt>
                <c:pt idx="133">
                  <c:v>-21.266906224033953</c:v>
                </c:pt>
                <c:pt idx="134">
                  <c:v>-22.330453813181872</c:v>
                </c:pt>
                <c:pt idx="135">
                  <c:v>-22.725511524312648</c:v>
                </c:pt>
                <c:pt idx="136">
                  <c:v>-25.13046723107789</c:v>
                </c:pt>
                <c:pt idx="137">
                  <c:v>-26.318748187468934</c:v>
                </c:pt>
                <c:pt idx="138">
                  <c:v>-22.685799382095119</c:v>
                </c:pt>
                <c:pt idx="139">
                  <c:v>-19.287230337325202</c:v>
                </c:pt>
                <c:pt idx="140">
                  <c:v>-18.759086970735105</c:v>
                </c:pt>
                <c:pt idx="141">
                  <c:v>-7.2400274680798233</c:v>
                </c:pt>
                <c:pt idx="142">
                  <c:v>-4.4170967699997954</c:v>
                </c:pt>
                <c:pt idx="143">
                  <c:v>-7.2674084755986357</c:v>
                </c:pt>
                <c:pt idx="144">
                  <c:v>-7.2785305643471627</c:v>
                </c:pt>
                <c:pt idx="145">
                  <c:v>-6.0960103590238628</c:v>
                </c:pt>
                <c:pt idx="146">
                  <c:v>-3.5594303927330984</c:v>
                </c:pt>
                <c:pt idx="147">
                  <c:v>-5.2430820154336981</c:v>
                </c:pt>
                <c:pt idx="148">
                  <c:v>4.6415858639725416</c:v>
                </c:pt>
                <c:pt idx="149">
                  <c:v>8.3222202955938851</c:v>
                </c:pt>
                <c:pt idx="150">
                  <c:v>9.6957988277873497</c:v>
                </c:pt>
                <c:pt idx="151">
                  <c:v>12.435535001136454</c:v>
                </c:pt>
                <c:pt idx="152">
                  <c:v>9.1705694043342501</c:v>
                </c:pt>
                <c:pt idx="153">
                  <c:v>6.0560571108177585</c:v>
                </c:pt>
                <c:pt idx="154">
                  <c:v>1.8234674766296255</c:v>
                </c:pt>
                <c:pt idx="155">
                  <c:v>12.808252894259908</c:v>
                </c:pt>
                <c:pt idx="156">
                  <c:v>25.186878306415107</c:v>
                </c:pt>
                <c:pt idx="157">
                  <c:v>23.46231479616252</c:v>
                </c:pt>
                <c:pt idx="158">
                  <c:v>18.530289015845348</c:v>
                </c:pt>
                <c:pt idx="159">
                  <c:v>27.763226500912275</c:v>
                </c:pt>
                <c:pt idx="160">
                  <c:v>22.386542284469257</c:v>
                </c:pt>
                <c:pt idx="161">
                  <c:v>16.647624276406404</c:v>
                </c:pt>
                <c:pt idx="162">
                  <c:v>17.224535076333968</c:v>
                </c:pt>
                <c:pt idx="163">
                  <c:v>7.8935382338826354</c:v>
                </c:pt>
                <c:pt idx="164">
                  <c:v>20.022819121404289</c:v>
                </c:pt>
                <c:pt idx="165">
                  <c:v>22.962248468200585</c:v>
                </c:pt>
                <c:pt idx="166">
                  <c:v>22.303586482412129</c:v>
                </c:pt>
                <c:pt idx="167">
                  <c:v>22.071024483686163</c:v>
                </c:pt>
                <c:pt idx="168">
                  <c:v>18.471076800464271</c:v>
                </c:pt>
                <c:pt idx="169">
                  <c:v>16.028300451482956</c:v>
                </c:pt>
                <c:pt idx="170">
                  <c:v>19.880977488899411</c:v>
                </c:pt>
                <c:pt idx="171">
                  <c:v>16.768726952388423</c:v>
                </c:pt>
                <c:pt idx="172">
                  <c:v>16.478765909564117</c:v>
                </c:pt>
                <c:pt idx="173">
                  <c:v>24.075097171628634</c:v>
                </c:pt>
                <c:pt idx="174">
                  <c:v>27.743294104797744</c:v>
                </c:pt>
                <c:pt idx="175">
                  <c:v>25.942637588586372</c:v>
                </c:pt>
                <c:pt idx="176">
                  <c:v>25.007974182833891</c:v>
                </c:pt>
                <c:pt idx="177">
                  <c:v>22.656937447344362</c:v>
                </c:pt>
                <c:pt idx="178">
                  <c:v>22.383737764359289</c:v>
                </c:pt>
                <c:pt idx="179">
                  <c:v>18.172713737466673</c:v>
                </c:pt>
                <c:pt idx="180">
                  <c:v>23.637182683744019</c:v>
                </c:pt>
                <c:pt idx="181">
                  <c:v>18.373875677730545</c:v>
                </c:pt>
                <c:pt idx="182">
                  <c:v>16.920752408249285</c:v>
                </c:pt>
                <c:pt idx="183">
                  <c:v>12.650330813290722</c:v>
                </c:pt>
                <c:pt idx="184">
                  <c:v>9.4135941500461673</c:v>
                </c:pt>
                <c:pt idx="185">
                  <c:v>11.220689682126617</c:v>
                </c:pt>
                <c:pt idx="186">
                  <c:v>11.440078671617758</c:v>
                </c:pt>
                <c:pt idx="187">
                  <c:v>12.580781559922482</c:v>
                </c:pt>
                <c:pt idx="188">
                  <c:v>10.841234232096951</c:v>
                </c:pt>
                <c:pt idx="189">
                  <c:v>11.176229826680629</c:v>
                </c:pt>
                <c:pt idx="190">
                  <c:v>8.7272595685254686</c:v>
                </c:pt>
                <c:pt idx="191">
                  <c:v>11.405661671115542</c:v>
                </c:pt>
                <c:pt idx="192">
                  <c:v>5.1347434521537005</c:v>
                </c:pt>
                <c:pt idx="193">
                  <c:v>9.1540478683965318</c:v>
                </c:pt>
                <c:pt idx="194">
                  <c:v>12.384904237835691</c:v>
                </c:pt>
                <c:pt idx="195">
                  <c:v>12.938904810843987</c:v>
                </c:pt>
                <c:pt idx="196">
                  <c:v>13.251020044297368</c:v>
                </c:pt>
                <c:pt idx="197">
                  <c:v>11.82640995612838</c:v>
                </c:pt>
                <c:pt idx="198">
                  <c:v>0.50084719620793194</c:v>
                </c:pt>
                <c:pt idx="199">
                  <c:v>10.940277636626128</c:v>
                </c:pt>
                <c:pt idx="200">
                  <c:v>6.9764481092603248</c:v>
                </c:pt>
                <c:pt idx="201">
                  <c:v>5.8588843219273157</c:v>
                </c:pt>
                <c:pt idx="202">
                  <c:v>16.490959398076587</c:v>
                </c:pt>
                <c:pt idx="203">
                  <c:v>11.718132977034145</c:v>
                </c:pt>
                <c:pt idx="204">
                  <c:v>6.1337109722001681</c:v>
                </c:pt>
                <c:pt idx="205">
                  <c:v>32.752095022927065</c:v>
                </c:pt>
                <c:pt idx="206">
                  <c:v>26.209993300286037</c:v>
                </c:pt>
                <c:pt idx="207">
                  <c:v>33.750431752410528</c:v>
                </c:pt>
                <c:pt idx="208">
                  <c:v>39.702845134990469</c:v>
                </c:pt>
                <c:pt idx="209">
                  <c:v>43.225764081888698</c:v>
                </c:pt>
                <c:pt idx="210">
                  <c:v>57.424092184548982</c:v>
                </c:pt>
                <c:pt idx="211">
                  <c:v>46.876046960901327</c:v>
                </c:pt>
                <c:pt idx="212">
                  <c:v>49.158168058327334</c:v>
                </c:pt>
                <c:pt idx="213">
                  <c:v>52.443282705001138</c:v>
                </c:pt>
                <c:pt idx="214">
                  <c:v>41.828587552948868</c:v>
                </c:pt>
                <c:pt idx="215">
                  <c:v>43.682612459131988</c:v>
                </c:pt>
                <c:pt idx="216">
                  <c:v>56.810022230269965</c:v>
                </c:pt>
                <c:pt idx="217">
                  <c:v>26.579275212741749</c:v>
                </c:pt>
                <c:pt idx="218">
                  <c:v>38.852412282946361</c:v>
                </c:pt>
                <c:pt idx="219">
                  <c:v>33.0497817341993</c:v>
                </c:pt>
                <c:pt idx="220">
                  <c:v>27.99590003250778</c:v>
                </c:pt>
                <c:pt idx="221">
                  <c:v>29.094803908741461</c:v>
                </c:pt>
                <c:pt idx="222">
                  <c:v>29.395813673269842</c:v>
                </c:pt>
                <c:pt idx="223">
                  <c:v>27.621931095499953</c:v>
                </c:pt>
                <c:pt idx="224">
                  <c:v>23.204271656772857</c:v>
                </c:pt>
                <c:pt idx="225">
                  <c:v>22.093262275819512</c:v>
                </c:pt>
                <c:pt idx="226">
                  <c:v>24.340938294289405</c:v>
                </c:pt>
                <c:pt idx="227">
                  <c:v>20.765514142448758</c:v>
                </c:pt>
                <c:pt idx="228">
                  <c:v>18.729310787002884</c:v>
                </c:pt>
                <c:pt idx="229">
                  <c:v>14.801676298925015</c:v>
                </c:pt>
                <c:pt idx="230">
                  <c:v>6.3638668302332668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53-43A9-A872-0A4879BBA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630368"/>
        <c:axId val="385630928"/>
      </c:lineChart>
      <c:dateAx>
        <c:axId val="385630368"/>
        <c:scaling>
          <c:orientation val="minMax"/>
          <c:min val="376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563092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56309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5630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904154953167206"/>
          <c:y val="0.87917366796005325"/>
          <c:w val="0.58979117109553547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'Gráfico 11.'!$H$2</c:f>
              <c:strCache>
                <c:ptCount val="1"/>
                <c:pt idx="0">
                  <c:v>Provisiones 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11.'!$H$3:$H$500</c:f>
              <c:numCache>
                <c:formatCode>0.00</c:formatCode>
                <c:ptCount val="498"/>
                <c:pt idx="0">
                  <c:v>-27.890349432108398</c:v>
                </c:pt>
                <c:pt idx="1">
                  <c:v>-29.540605052050672</c:v>
                </c:pt>
                <c:pt idx="2">
                  <c:v>-29.901886807762644</c:v>
                </c:pt>
                <c:pt idx="3">
                  <c:v>-35.896082927489346</c:v>
                </c:pt>
                <c:pt idx="4">
                  <c:v>-36.569794513970152</c:v>
                </c:pt>
                <c:pt idx="5">
                  <c:v>-33.240217443278063</c:v>
                </c:pt>
                <c:pt idx="6">
                  <c:v>-29.445482188871829</c:v>
                </c:pt>
                <c:pt idx="7">
                  <c:v>-29.214118217713427</c:v>
                </c:pt>
                <c:pt idx="8">
                  <c:v>-21.853453957314262</c:v>
                </c:pt>
                <c:pt idx="9">
                  <c:v>-21.629732510204359</c:v>
                </c:pt>
                <c:pt idx="10">
                  <c:v>-37.773581914099452</c:v>
                </c:pt>
                <c:pt idx="11">
                  <c:v>-41.821368546256025</c:v>
                </c:pt>
                <c:pt idx="12">
                  <c:v>-27.372506213755209</c:v>
                </c:pt>
                <c:pt idx="13">
                  <c:v>-32.99526473406771</c:v>
                </c:pt>
                <c:pt idx="14">
                  <c:v>-31.637395052388449</c:v>
                </c:pt>
                <c:pt idx="15">
                  <c:v>-27.336260247174604</c:v>
                </c:pt>
                <c:pt idx="16">
                  <c:v>-36.383956581818268</c:v>
                </c:pt>
                <c:pt idx="17">
                  <c:v>-42.596262163553241</c:v>
                </c:pt>
                <c:pt idx="18">
                  <c:v>-41.019643452242185</c:v>
                </c:pt>
                <c:pt idx="19">
                  <c:v>-39.488078184834507</c:v>
                </c:pt>
                <c:pt idx="20">
                  <c:v>-40.448446659330642</c:v>
                </c:pt>
                <c:pt idx="21">
                  <c:v>-40.85086164780131</c:v>
                </c:pt>
                <c:pt idx="22">
                  <c:v>-27.994035201290522</c:v>
                </c:pt>
                <c:pt idx="23">
                  <c:v>-31.452401527159036</c:v>
                </c:pt>
                <c:pt idx="24">
                  <c:v>-29.564572288505797</c:v>
                </c:pt>
                <c:pt idx="25">
                  <c:v>-33.141624656821136</c:v>
                </c:pt>
                <c:pt idx="26">
                  <c:v>-33.676200069650179</c:v>
                </c:pt>
                <c:pt idx="27">
                  <c:v>-30.796421848516676</c:v>
                </c:pt>
                <c:pt idx="28">
                  <c:v>-26.404712110543326</c:v>
                </c:pt>
                <c:pt idx="29">
                  <c:v>-20.002795684664733</c:v>
                </c:pt>
                <c:pt idx="30">
                  <c:v>-22.064374498235541</c:v>
                </c:pt>
                <c:pt idx="31">
                  <c:v>-22.608038188548996</c:v>
                </c:pt>
                <c:pt idx="32">
                  <c:v>-21.15408431045077</c:v>
                </c:pt>
                <c:pt idx="33">
                  <c:v>-21.572297880932055</c:v>
                </c:pt>
                <c:pt idx="34">
                  <c:v>-17.03068513927327</c:v>
                </c:pt>
                <c:pt idx="35">
                  <c:v>-10.087882558814155</c:v>
                </c:pt>
                <c:pt idx="36">
                  <c:v>-17.826804488154469</c:v>
                </c:pt>
                <c:pt idx="37">
                  <c:v>-6.5278500581304471</c:v>
                </c:pt>
                <c:pt idx="38">
                  <c:v>-2.2975256529927268</c:v>
                </c:pt>
                <c:pt idx="39">
                  <c:v>-7.2636423466850513</c:v>
                </c:pt>
                <c:pt idx="40">
                  <c:v>-8.7201497987630443</c:v>
                </c:pt>
                <c:pt idx="41">
                  <c:v>-10.802876715523713</c:v>
                </c:pt>
                <c:pt idx="42">
                  <c:v>-2.5363501888253426</c:v>
                </c:pt>
                <c:pt idx="43">
                  <c:v>-4.7469055970783547</c:v>
                </c:pt>
                <c:pt idx="44">
                  <c:v>-6.4036056341775671</c:v>
                </c:pt>
                <c:pt idx="45">
                  <c:v>-1.7083277726071544</c:v>
                </c:pt>
                <c:pt idx="46">
                  <c:v>-7.7092699761465049</c:v>
                </c:pt>
                <c:pt idx="47">
                  <c:v>-7.6688229792112654</c:v>
                </c:pt>
                <c:pt idx="48">
                  <c:v>-6.8504341840234462</c:v>
                </c:pt>
                <c:pt idx="49">
                  <c:v>-5.9437092383257557</c:v>
                </c:pt>
                <c:pt idx="50">
                  <c:v>-6.3662020156183168</c:v>
                </c:pt>
                <c:pt idx="51">
                  <c:v>3.2374119661010115</c:v>
                </c:pt>
                <c:pt idx="52">
                  <c:v>8.1336619359751552</c:v>
                </c:pt>
                <c:pt idx="53">
                  <c:v>8.4727899584351896</c:v>
                </c:pt>
                <c:pt idx="54">
                  <c:v>2.9022653395794462</c:v>
                </c:pt>
                <c:pt idx="55">
                  <c:v>6.8196840455127639</c:v>
                </c:pt>
                <c:pt idx="56">
                  <c:v>6.3728389541312103</c:v>
                </c:pt>
                <c:pt idx="57">
                  <c:v>8.8203760154315525</c:v>
                </c:pt>
                <c:pt idx="58">
                  <c:v>13.657554506742819</c:v>
                </c:pt>
                <c:pt idx="59">
                  <c:v>13.554983846343083</c:v>
                </c:pt>
                <c:pt idx="60">
                  <c:v>13.417954251120513</c:v>
                </c:pt>
                <c:pt idx="61">
                  <c:v>14.852090232606496</c:v>
                </c:pt>
                <c:pt idx="62">
                  <c:v>17.787047613582207</c:v>
                </c:pt>
                <c:pt idx="63">
                  <c:v>10.625545312147633</c:v>
                </c:pt>
                <c:pt idx="64">
                  <c:v>15.551643096448696</c:v>
                </c:pt>
                <c:pt idx="65">
                  <c:v>18.793327171503549</c:v>
                </c:pt>
                <c:pt idx="66">
                  <c:v>22.707217924471035</c:v>
                </c:pt>
                <c:pt idx="67">
                  <c:v>27.577867785846209</c:v>
                </c:pt>
                <c:pt idx="68">
                  <c:v>31.594574491981664</c:v>
                </c:pt>
                <c:pt idx="69">
                  <c:v>37.427754848907128</c:v>
                </c:pt>
                <c:pt idx="70">
                  <c:v>38.179799589107489</c:v>
                </c:pt>
                <c:pt idx="71">
                  <c:v>37.602757222243334</c:v>
                </c:pt>
                <c:pt idx="72">
                  <c:v>49.466586705600115</c:v>
                </c:pt>
                <c:pt idx="73">
                  <c:v>50.97169278417806</c:v>
                </c:pt>
                <c:pt idx="74">
                  <c:v>50.92189069272888</c:v>
                </c:pt>
                <c:pt idx="75">
                  <c:v>60.468741120112021</c:v>
                </c:pt>
                <c:pt idx="76">
                  <c:v>58.580329846331544</c:v>
                </c:pt>
                <c:pt idx="77">
                  <c:v>59.72638634345504</c:v>
                </c:pt>
                <c:pt idx="78">
                  <c:v>62.814008164019363</c:v>
                </c:pt>
                <c:pt idx="79">
                  <c:v>63.012644215378067</c:v>
                </c:pt>
                <c:pt idx="80">
                  <c:v>64.83974523933189</c:v>
                </c:pt>
                <c:pt idx="81">
                  <c:v>58.044497135965287</c:v>
                </c:pt>
                <c:pt idx="82">
                  <c:v>66.367129997768231</c:v>
                </c:pt>
                <c:pt idx="83">
                  <c:v>70.310402309027523</c:v>
                </c:pt>
                <c:pt idx="84">
                  <c:v>71.465551311790506</c:v>
                </c:pt>
                <c:pt idx="85">
                  <c:v>69.09870618373111</c:v>
                </c:pt>
                <c:pt idx="86">
                  <c:v>70.112573996180288</c:v>
                </c:pt>
                <c:pt idx="87">
                  <c:v>68.742915404865812</c:v>
                </c:pt>
                <c:pt idx="88">
                  <c:v>73.914372632585938</c:v>
                </c:pt>
                <c:pt idx="89">
                  <c:v>75.127050034830773</c:v>
                </c:pt>
                <c:pt idx="90">
                  <c:v>79.741851584389309</c:v>
                </c:pt>
                <c:pt idx="91">
                  <c:v>80.614679232494552</c:v>
                </c:pt>
                <c:pt idx="92">
                  <c:v>76.210091038933882</c:v>
                </c:pt>
                <c:pt idx="93">
                  <c:v>79.245947772425282</c:v>
                </c:pt>
                <c:pt idx="94">
                  <c:v>77.095324386724926</c:v>
                </c:pt>
                <c:pt idx="95">
                  <c:v>76.167056383064178</c:v>
                </c:pt>
                <c:pt idx="96">
                  <c:v>79.057027149485521</c:v>
                </c:pt>
                <c:pt idx="97">
                  <c:v>80.470015910364538</c:v>
                </c:pt>
                <c:pt idx="98">
                  <c:v>74.952030567470686</c:v>
                </c:pt>
                <c:pt idx="99">
                  <c:v>75.991475781690582</c:v>
                </c:pt>
                <c:pt idx="100">
                  <c:v>74.863851383846509</c:v>
                </c:pt>
                <c:pt idx="101">
                  <c:v>72.106703475824602</c:v>
                </c:pt>
                <c:pt idx="102">
                  <c:v>56.59668715437909</c:v>
                </c:pt>
                <c:pt idx="103">
                  <c:v>81.610003862333855</c:v>
                </c:pt>
                <c:pt idx="104">
                  <c:v>86.846219063460907</c:v>
                </c:pt>
                <c:pt idx="105">
                  <c:v>80.170434950620773</c:v>
                </c:pt>
                <c:pt idx="106">
                  <c:v>71.807841297931716</c:v>
                </c:pt>
                <c:pt idx="107">
                  <c:v>73.04099166944566</c:v>
                </c:pt>
                <c:pt idx="108">
                  <c:v>65.239667470867715</c:v>
                </c:pt>
                <c:pt idx="109">
                  <c:v>59.24949040288665</c:v>
                </c:pt>
                <c:pt idx="110">
                  <c:v>58.772531162227182</c:v>
                </c:pt>
                <c:pt idx="111">
                  <c:v>53.335587116891212</c:v>
                </c:pt>
                <c:pt idx="112">
                  <c:v>46.550630821561171</c:v>
                </c:pt>
                <c:pt idx="113">
                  <c:v>42.871670633093231</c:v>
                </c:pt>
                <c:pt idx="114">
                  <c:v>47.78271310320801</c:v>
                </c:pt>
                <c:pt idx="115">
                  <c:v>19.411142868767662</c:v>
                </c:pt>
                <c:pt idx="116">
                  <c:v>16.388152568729097</c:v>
                </c:pt>
                <c:pt idx="117">
                  <c:v>13.325697693557469</c:v>
                </c:pt>
                <c:pt idx="118">
                  <c:v>13.912939097939446</c:v>
                </c:pt>
                <c:pt idx="119">
                  <c:v>9.6622492250046488</c:v>
                </c:pt>
                <c:pt idx="120">
                  <c:v>6.8483643877001343</c:v>
                </c:pt>
                <c:pt idx="121">
                  <c:v>3.9759936415530772</c:v>
                </c:pt>
                <c:pt idx="122">
                  <c:v>3.0490009059999101</c:v>
                </c:pt>
                <c:pt idx="123">
                  <c:v>-7.565355541739871E-2</c:v>
                </c:pt>
                <c:pt idx="124">
                  <c:v>-1.955223099350023</c:v>
                </c:pt>
                <c:pt idx="125">
                  <c:v>-1.5362522434172465</c:v>
                </c:pt>
                <c:pt idx="126">
                  <c:v>-2.2418408314693661</c:v>
                </c:pt>
                <c:pt idx="127">
                  <c:v>-2.8085806180708772</c:v>
                </c:pt>
                <c:pt idx="128">
                  <c:v>-4.9431596822310357</c:v>
                </c:pt>
                <c:pt idx="129">
                  <c:v>-4.1904433018462921</c:v>
                </c:pt>
                <c:pt idx="130">
                  <c:v>-6.8429434710719272</c:v>
                </c:pt>
                <c:pt idx="131">
                  <c:v>-4.7468990066565571</c:v>
                </c:pt>
                <c:pt idx="132">
                  <c:v>-4.8578351696567328</c:v>
                </c:pt>
                <c:pt idx="133">
                  <c:v>-4.4411778223067522</c:v>
                </c:pt>
                <c:pt idx="134">
                  <c:v>-3.9509241524061989</c:v>
                </c:pt>
                <c:pt idx="135">
                  <c:v>-1.9320083028606549</c:v>
                </c:pt>
                <c:pt idx="136">
                  <c:v>0.24817482148584702</c:v>
                </c:pt>
                <c:pt idx="137">
                  <c:v>1.4615542075949284</c:v>
                </c:pt>
                <c:pt idx="138">
                  <c:v>2.5527426127522901</c:v>
                </c:pt>
                <c:pt idx="139">
                  <c:v>4.1992925575897733</c:v>
                </c:pt>
                <c:pt idx="140">
                  <c:v>6.3999204123134312</c:v>
                </c:pt>
                <c:pt idx="141">
                  <c:v>9.1254395726559689</c:v>
                </c:pt>
                <c:pt idx="142">
                  <c:v>12.969744723637589</c:v>
                </c:pt>
                <c:pt idx="143">
                  <c:v>15.652599742226059</c:v>
                </c:pt>
                <c:pt idx="144">
                  <c:v>21.077547595158407</c:v>
                </c:pt>
                <c:pt idx="145">
                  <c:v>24.413823824363323</c:v>
                </c:pt>
                <c:pt idx="146">
                  <c:v>25.206545877176168</c:v>
                </c:pt>
                <c:pt idx="147">
                  <c:v>25.08683607487616</c:v>
                </c:pt>
                <c:pt idx="148">
                  <c:v>24.435345256706299</c:v>
                </c:pt>
                <c:pt idx="149">
                  <c:v>25.918033002124609</c:v>
                </c:pt>
                <c:pt idx="150">
                  <c:v>27.2048863728672</c:v>
                </c:pt>
                <c:pt idx="151">
                  <c:v>26.813862765905739</c:v>
                </c:pt>
                <c:pt idx="152">
                  <c:v>26.288253263588768</c:v>
                </c:pt>
                <c:pt idx="153">
                  <c:v>24.671977228708709</c:v>
                </c:pt>
                <c:pt idx="154">
                  <c:v>23.62386032590511</c:v>
                </c:pt>
                <c:pt idx="155">
                  <c:v>20.329232992919689</c:v>
                </c:pt>
                <c:pt idx="156">
                  <c:v>20.646461760788281</c:v>
                </c:pt>
                <c:pt idx="157">
                  <c:v>18.212758821737786</c:v>
                </c:pt>
                <c:pt idx="158">
                  <c:v>16.82756446421827</c:v>
                </c:pt>
                <c:pt idx="159">
                  <c:v>16.294646122406608</c:v>
                </c:pt>
                <c:pt idx="160">
                  <c:v>17.284009697916968</c:v>
                </c:pt>
                <c:pt idx="161">
                  <c:v>14.405736946136937</c:v>
                </c:pt>
                <c:pt idx="162">
                  <c:v>13.41123982300212</c:v>
                </c:pt>
                <c:pt idx="163">
                  <c:v>12.497657581646294</c:v>
                </c:pt>
                <c:pt idx="164">
                  <c:v>10.144763163636682</c:v>
                </c:pt>
                <c:pt idx="165">
                  <c:v>10.306288601761949</c:v>
                </c:pt>
                <c:pt idx="166">
                  <c:v>8.9204366215795758</c:v>
                </c:pt>
                <c:pt idx="167">
                  <c:v>8.3983375373994242</c:v>
                </c:pt>
                <c:pt idx="168">
                  <c:v>5.8327795612854283</c:v>
                </c:pt>
                <c:pt idx="169">
                  <c:v>5.2410600672977203</c:v>
                </c:pt>
                <c:pt idx="170">
                  <c:v>4.8280491321411656</c:v>
                </c:pt>
                <c:pt idx="171">
                  <c:v>3.9283721143331007</c:v>
                </c:pt>
                <c:pt idx="172">
                  <c:v>2.2684198383194243</c:v>
                </c:pt>
                <c:pt idx="173">
                  <c:v>4.0072230722359548</c:v>
                </c:pt>
                <c:pt idx="174">
                  <c:v>4.5326005603174568</c:v>
                </c:pt>
                <c:pt idx="175">
                  <c:v>3.7046876509095883</c:v>
                </c:pt>
                <c:pt idx="176">
                  <c:v>5.1393891662736113</c:v>
                </c:pt>
                <c:pt idx="177">
                  <c:v>5.7974817585442429</c:v>
                </c:pt>
                <c:pt idx="178">
                  <c:v>5.6059463463275616</c:v>
                </c:pt>
                <c:pt idx="179">
                  <c:v>6.149385658689055</c:v>
                </c:pt>
                <c:pt idx="180">
                  <c:v>6.5809745977331247</c:v>
                </c:pt>
                <c:pt idx="181">
                  <c:v>7.4661426020214527</c:v>
                </c:pt>
                <c:pt idx="182">
                  <c:v>7.7261274924126822</c:v>
                </c:pt>
                <c:pt idx="183">
                  <c:v>8.0323938534040416</c:v>
                </c:pt>
                <c:pt idx="184">
                  <c:v>10.025048016086302</c:v>
                </c:pt>
                <c:pt idx="185">
                  <c:v>9.9262170083893828</c:v>
                </c:pt>
                <c:pt idx="186">
                  <c:v>11.164896304521044</c:v>
                </c:pt>
                <c:pt idx="187">
                  <c:v>10.487998459757542</c:v>
                </c:pt>
                <c:pt idx="188">
                  <c:v>9.233460313415387</c:v>
                </c:pt>
                <c:pt idx="189">
                  <c:v>8.0183449694432021</c:v>
                </c:pt>
                <c:pt idx="190">
                  <c:v>8.0881559547873785</c:v>
                </c:pt>
                <c:pt idx="191">
                  <c:v>8.4160318885069465</c:v>
                </c:pt>
                <c:pt idx="192">
                  <c:v>8.7044997765233454</c:v>
                </c:pt>
                <c:pt idx="193">
                  <c:v>7.0946396956449886</c:v>
                </c:pt>
                <c:pt idx="194">
                  <c:v>8.0854237187307767</c:v>
                </c:pt>
                <c:pt idx="195">
                  <c:v>7.593186973238697</c:v>
                </c:pt>
                <c:pt idx="196">
                  <c:v>6.7629481710394179</c:v>
                </c:pt>
                <c:pt idx="197">
                  <c:v>6.9053183981753863</c:v>
                </c:pt>
                <c:pt idx="198">
                  <c:v>6.5427172918667509</c:v>
                </c:pt>
                <c:pt idx="199">
                  <c:v>9.2740742212747982</c:v>
                </c:pt>
                <c:pt idx="200">
                  <c:v>10.680719844295972</c:v>
                </c:pt>
                <c:pt idx="201">
                  <c:v>11.85613580683702</c:v>
                </c:pt>
                <c:pt idx="202">
                  <c:v>13.215462728039418</c:v>
                </c:pt>
                <c:pt idx="203">
                  <c:v>13.807693256159848</c:v>
                </c:pt>
                <c:pt idx="204">
                  <c:v>15.401983704497923</c:v>
                </c:pt>
                <c:pt idx="205">
                  <c:v>16.843699301929348</c:v>
                </c:pt>
                <c:pt idx="206">
                  <c:v>17.026935357257035</c:v>
                </c:pt>
                <c:pt idx="207">
                  <c:v>17.392220176906804</c:v>
                </c:pt>
                <c:pt idx="208">
                  <c:v>17.977270600435304</c:v>
                </c:pt>
                <c:pt idx="209">
                  <c:v>18.800523445574701</c:v>
                </c:pt>
                <c:pt idx="210">
                  <c:v>20.04416275788936</c:v>
                </c:pt>
                <c:pt idx="211">
                  <c:v>20.849049136643917</c:v>
                </c:pt>
                <c:pt idx="212">
                  <c:v>20.151697848264895</c:v>
                </c:pt>
                <c:pt idx="213">
                  <c:v>20.40858510846515</c:v>
                </c:pt>
                <c:pt idx="214">
                  <c:v>20.582540234058055</c:v>
                </c:pt>
                <c:pt idx="215">
                  <c:v>20.482202794365655</c:v>
                </c:pt>
                <c:pt idx="216">
                  <c:v>18.493975076520663</c:v>
                </c:pt>
                <c:pt idx="217">
                  <c:v>19.362278305772929</c:v>
                </c:pt>
                <c:pt idx="218">
                  <c:v>18.957454643318794</c:v>
                </c:pt>
                <c:pt idx="219">
                  <c:v>20.517312018475774</c:v>
                </c:pt>
                <c:pt idx="220">
                  <c:v>19.982694869345586</c:v>
                </c:pt>
                <c:pt idx="221">
                  <c:v>17.55454455395715</c:v>
                </c:pt>
                <c:pt idx="222">
                  <c:v>15.259994720430514</c:v>
                </c:pt>
                <c:pt idx="223">
                  <c:v>13.30236387461694</c:v>
                </c:pt>
                <c:pt idx="224">
                  <c:v>13.042848820161845</c:v>
                </c:pt>
                <c:pt idx="225">
                  <c:v>11.073377890304403</c:v>
                </c:pt>
                <c:pt idx="226">
                  <c:v>9.5928299077832726</c:v>
                </c:pt>
                <c:pt idx="227">
                  <c:v>7.2921587451381553</c:v>
                </c:pt>
                <c:pt idx="228">
                  <c:v>6.4878961990031403</c:v>
                </c:pt>
                <c:pt idx="229">
                  <c:v>4.9737112474603773</c:v>
                </c:pt>
                <c:pt idx="230">
                  <c:v>3.528135351997963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9-4D5D-87D1-97FBD672E942}"/>
            </c:ext>
          </c:extLst>
        </c:ser>
        <c:ser>
          <c:idx val="2"/>
          <c:order val="1"/>
          <c:tx>
            <c:strRef>
              <c:f>'Gráfico 11.'!$C$2</c:f>
              <c:strCache>
                <c:ptCount val="1"/>
                <c:pt idx="0">
                  <c:v>Vencida 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11.'!$C$3:$C$500</c:f>
              <c:numCache>
                <c:formatCode>#,##0.0</c:formatCode>
                <c:ptCount val="498"/>
                <c:pt idx="0">
                  <c:v>-31.268562521612552</c:v>
                </c:pt>
                <c:pt idx="1">
                  <c:v>-35.767022250780023</c:v>
                </c:pt>
                <c:pt idx="2">
                  <c:v>-41.145956662769144</c:v>
                </c:pt>
                <c:pt idx="3">
                  <c:v>-47.923695393048192</c:v>
                </c:pt>
                <c:pt idx="4">
                  <c:v>-50.097900551915252</c:v>
                </c:pt>
                <c:pt idx="5">
                  <c:v>-50.877756281671303</c:v>
                </c:pt>
                <c:pt idx="6">
                  <c:v>-43.228103685130158</c:v>
                </c:pt>
                <c:pt idx="7">
                  <c:v>-40.535542070236872</c:v>
                </c:pt>
                <c:pt idx="8">
                  <c:v>-39.153695454202442</c:v>
                </c:pt>
                <c:pt idx="9">
                  <c:v>-39.087841126514633</c:v>
                </c:pt>
                <c:pt idx="10">
                  <c:v>-47.63324206387999</c:v>
                </c:pt>
                <c:pt idx="11">
                  <c:v>-50.35421181347791</c:v>
                </c:pt>
                <c:pt idx="12">
                  <c:v>-42.038051057822692</c:v>
                </c:pt>
                <c:pt idx="13">
                  <c:v>-45.14062331074399</c:v>
                </c:pt>
                <c:pt idx="14">
                  <c:v>-39.298786567348586</c:v>
                </c:pt>
                <c:pt idx="15">
                  <c:v>-37.087960838070835</c:v>
                </c:pt>
                <c:pt idx="16">
                  <c:v>-33.983499428251974</c:v>
                </c:pt>
                <c:pt idx="17">
                  <c:v>-37.680750131753335</c:v>
                </c:pt>
                <c:pt idx="18">
                  <c:v>-40.695089801900266</c:v>
                </c:pt>
                <c:pt idx="19">
                  <c:v>-41.421571507550581</c:v>
                </c:pt>
                <c:pt idx="20">
                  <c:v>-42.39403974436744</c:v>
                </c:pt>
                <c:pt idx="21">
                  <c:v>-39.874844542770035</c:v>
                </c:pt>
                <c:pt idx="22">
                  <c:v>-30.767696506012065</c:v>
                </c:pt>
                <c:pt idx="23">
                  <c:v>-35.627407881790887</c:v>
                </c:pt>
                <c:pt idx="24">
                  <c:v>-32.264576930997237</c:v>
                </c:pt>
                <c:pt idx="25">
                  <c:v>-40.008648127400228</c:v>
                </c:pt>
                <c:pt idx="26">
                  <c:v>-38.410466961982927</c:v>
                </c:pt>
                <c:pt idx="27">
                  <c:v>-32.301440032794815</c:v>
                </c:pt>
                <c:pt idx="28">
                  <c:v>-39.774978073553747</c:v>
                </c:pt>
                <c:pt idx="29">
                  <c:v>-34.287154047030555</c:v>
                </c:pt>
                <c:pt idx="30">
                  <c:v>-33.468743528870206</c:v>
                </c:pt>
                <c:pt idx="31">
                  <c:v>-38.365524331031786</c:v>
                </c:pt>
                <c:pt idx="32">
                  <c:v>-35.129152005779559</c:v>
                </c:pt>
                <c:pt idx="33">
                  <c:v>-31.029267135744011</c:v>
                </c:pt>
                <c:pt idx="34">
                  <c:v>-32.155832177310415</c:v>
                </c:pt>
                <c:pt idx="35">
                  <c:v>-23.071808408503923</c:v>
                </c:pt>
                <c:pt idx="36">
                  <c:v>-25.708941905038461</c:v>
                </c:pt>
                <c:pt idx="37">
                  <c:v>-12.125442216380922</c:v>
                </c:pt>
                <c:pt idx="38">
                  <c:v>-12.449063216222845</c:v>
                </c:pt>
                <c:pt idx="39">
                  <c:v>-11.693713388052696</c:v>
                </c:pt>
                <c:pt idx="40">
                  <c:v>-5.4083158811692789</c:v>
                </c:pt>
                <c:pt idx="41">
                  <c:v>-6.990207347021304</c:v>
                </c:pt>
                <c:pt idx="42">
                  <c:v>-1.2072398892213121</c:v>
                </c:pt>
                <c:pt idx="43">
                  <c:v>-3.390460756201219</c:v>
                </c:pt>
                <c:pt idx="44">
                  <c:v>3.8026368968636426</c:v>
                </c:pt>
                <c:pt idx="45">
                  <c:v>-0.98540194036755846</c:v>
                </c:pt>
                <c:pt idx="46">
                  <c:v>-1.0581791656774753</c:v>
                </c:pt>
                <c:pt idx="47">
                  <c:v>-0.27074260325706812</c:v>
                </c:pt>
                <c:pt idx="48">
                  <c:v>-0.79325300686171607</c:v>
                </c:pt>
                <c:pt idx="49">
                  <c:v>1.6522214964257653</c:v>
                </c:pt>
                <c:pt idx="50">
                  <c:v>2.1526509730128485</c:v>
                </c:pt>
                <c:pt idx="51">
                  <c:v>1.2512729172324155</c:v>
                </c:pt>
                <c:pt idx="52">
                  <c:v>6.7973867402201016</c:v>
                </c:pt>
                <c:pt idx="53">
                  <c:v>9.5853343720025741</c:v>
                </c:pt>
                <c:pt idx="54">
                  <c:v>5.1397522788417582</c:v>
                </c:pt>
                <c:pt idx="55">
                  <c:v>16.297214363927903</c:v>
                </c:pt>
                <c:pt idx="56">
                  <c:v>6.478956313975659</c:v>
                </c:pt>
                <c:pt idx="57">
                  <c:v>10.871053477816538</c:v>
                </c:pt>
                <c:pt idx="58">
                  <c:v>12.708138504974652</c:v>
                </c:pt>
                <c:pt idx="59">
                  <c:v>6.8361265511236224</c:v>
                </c:pt>
                <c:pt idx="60">
                  <c:v>4.2826703312307091</c:v>
                </c:pt>
                <c:pt idx="61">
                  <c:v>4.4737581071810695</c:v>
                </c:pt>
                <c:pt idx="62">
                  <c:v>9.4060192259415309</c:v>
                </c:pt>
                <c:pt idx="63">
                  <c:v>12.661811605935846</c:v>
                </c:pt>
                <c:pt idx="64">
                  <c:v>9.4222251537603654</c:v>
                </c:pt>
                <c:pt idx="65">
                  <c:v>11.730612425061349</c:v>
                </c:pt>
                <c:pt idx="66">
                  <c:v>6.9164347617492572</c:v>
                </c:pt>
                <c:pt idx="67">
                  <c:v>9.1290854726069348</c:v>
                </c:pt>
                <c:pt idx="68">
                  <c:v>11.12501515339066</c:v>
                </c:pt>
                <c:pt idx="69">
                  <c:v>7.0721856774028202</c:v>
                </c:pt>
                <c:pt idx="70">
                  <c:v>17.963821547622729</c:v>
                </c:pt>
                <c:pt idx="71">
                  <c:v>17.514608484177142</c:v>
                </c:pt>
                <c:pt idx="72">
                  <c:v>24.191019655731228</c:v>
                </c:pt>
                <c:pt idx="73">
                  <c:v>28.786003505557289</c:v>
                </c:pt>
                <c:pt idx="74">
                  <c:v>24.89613513313007</c:v>
                </c:pt>
                <c:pt idx="75">
                  <c:v>25.312682300029188</c:v>
                </c:pt>
                <c:pt idx="76">
                  <c:v>32.980019443619632</c:v>
                </c:pt>
                <c:pt idx="77">
                  <c:v>83.25385724638285</c:v>
                </c:pt>
                <c:pt idx="78">
                  <c:v>48.383670121428793</c:v>
                </c:pt>
                <c:pt idx="79">
                  <c:v>48.087087346930211</c:v>
                </c:pt>
                <c:pt idx="80">
                  <c:v>48.173439722995838</c:v>
                </c:pt>
                <c:pt idx="81">
                  <c:v>51.45526733168311</c:v>
                </c:pt>
                <c:pt idx="82">
                  <c:v>47.956484035074375</c:v>
                </c:pt>
                <c:pt idx="83">
                  <c:v>54.695972515449732</c:v>
                </c:pt>
                <c:pt idx="84">
                  <c:v>65.273891495823406</c:v>
                </c:pt>
                <c:pt idx="85">
                  <c:v>59.340499702666037</c:v>
                </c:pt>
                <c:pt idx="86">
                  <c:v>58.798608850251121</c:v>
                </c:pt>
                <c:pt idx="87">
                  <c:v>56.629605946420789</c:v>
                </c:pt>
                <c:pt idx="88">
                  <c:v>54.144744062117553</c:v>
                </c:pt>
                <c:pt idx="89">
                  <c:v>11.342872359540589</c:v>
                </c:pt>
                <c:pt idx="90">
                  <c:v>59.845955743605963</c:v>
                </c:pt>
                <c:pt idx="91">
                  <c:v>58.482891798601308</c:v>
                </c:pt>
                <c:pt idx="92">
                  <c:v>61.115523412540341</c:v>
                </c:pt>
                <c:pt idx="93">
                  <c:v>67.526885905430674</c:v>
                </c:pt>
                <c:pt idx="94">
                  <c:v>63.480466257375198</c:v>
                </c:pt>
                <c:pt idx="95">
                  <c:v>65.231127643333537</c:v>
                </c:pt>
                <c:pt idx="96">
                  <c:v>62.880787419316107</c:v>
                </c:pt>
                <c:pt idx="97">
                  <c:v>62.318275381503916</c:v>
                </c:pt>
                <c:pt idx="98">
                  <c:v>62.427533982505643</c:v>
                </c:pt>
                <c:pt idx="99">
                  <c:v>74.310387228174108</c:v>
                </c:pt>
                <c:pt idx="100">
                  <c:v>69.360983940110373</c:v>
                </c:pt>
                <c:pt idx="101">
                  <c:v>68.281586324076486</c:v>
                </c:pt>
                <c:pt idx="102">
                  <c:v>49.903126930160788</c:v>
                </c:pt>
                <c:pt idx="103">
                  <c:v>44.480274884914728</c:v>
                </c:pt>
                <c:pt idx="104">
                  <c:v>57.053228821143541</c:v>
                </c:pt>
                <c:pt idx="105">
                  <c:v>47.615958048253113</c:v>
                </c:pt>
                <c:pt idx="106">
                  <c:v>39.47512784014129</c:v>
                </c:pt>
                <c:pt idx="107">
                  <c:v>43.17948080469143</c:v>
                </c:pt>
                <c:pt idx="108">
                  <c:v>37.064694401881184</c:v>
                </c:pt>
                <c:pt idx="109">
                  <c:v>35.919745825326203</c:v>
                </c:pt>
                <c:pt idx="110">
                  <c:v>32.582536300274526</c:v>
                </c:pt>
                <c:pt idx="111">
                  <c:v>18.244399751128615</c:v>
                </c:pt>
                <c:pt idx="112">
                  <c:v>18.632518087075734</c:v>
                </c:pt>
                <c:pt idx="113">
                  <c:v>16.827914985608562</c:v>
                </c:pt>
                <c:pt idx="114">
                  <c:v>18.157943199163885</c:v>
                </c:pt>
                <c:pt idx="115">
                  <c:v>11.206113436573739</c:v>
                </c:pt>
                <c:pt idx="116">
                  <c:v>4.2092145718446883</c:v>
                </c:pt>
                <c:pt idx="117">
                  <c:v>-1.2388910258207875</c:v>
                </c:pt>
                <c:pt idx="118">
                  <c:v>-0.53667561498337291</c:v>
                </c:pt>
                <c:pt idx="119">
                  <c:v>-7.3195735591781608</c:v>
                </c:pt>
                <c:pt idx="120">
                  <c:v>-11.00784186077437</c:v>
                </c:pt>
                <c:pt idx="121">
                  <c:v>-12.996121147056295</c:v>
                </c:pt>
                <c:pt idx="122">
                  <c:v>-13.212037470800087</c:v>
                </c:pt>
                <c:pt idx="123">
                  <c:v>-15.154171224469648</c:v>
                </c:pt>
                <c:pt idx="124">
                  <c:v>-17.773519362706004</c:v>
                </c:pt>
                <c:pt idx="125">
                  <c:v>-19.626693654551698</c:v>
                </c:pt>
                <c:pt idx="126">
                  <c:v>-20.885548195262871</c:v>
                </c:pt>
                <c:pt idx="127">
                  <c:v>-16.377760683124155</c:v>
                </c:pt>
                <c:pt idx="128">
                  <c:v>-21.7858863472403</c:v>
                </c:pt>
                <c:pt idx="129">
                  <c:v>-20.832395657062143</c:v>
                </c:pt>
                <c:pt idx="130">
                  <c:v>-20.633925231099205</c:v>
                </c:pt>
                <c:pt idx="131">
                  <c:v>-22.995487535764404</c:v>
                </c:pt>
                <c:pt idx="132">
                  <c:v>-22.589798380095516</c:v>
                </c:pt>
                <c:pt idx="133">
                  <c:v>-22.329930708451652</c:v>
                </c:pt>
                <c:pt idx="134">
                  <c:v>-20.098279445526313</c:v>
                </c:pt>
                <c:pt idx="135">
                  <c:v>-18.477129534692804</c:v>
                </c:pt>
                <c:pt idx="136">
                  <c:v>-13.834587319819214</c:v>
                </c:pt>
                <c:pt idx="137">
                  <c:v>-14.204199255563765</c:v>
                </c:pt>
                <c:pt idx="138">
                  <c:v>-10.700687958158095</c:v>
                </c:pt>
                <c:pt idx="139">
                  <c:v>-7.2689681253328526</c:v>
                </c:pt>
                <c:pt idx="140">
                  <c:v>-2.8555343177914083</c:v>
                </c:pt>
                <c:pt idx="141">
                  <c:v>2.9932355723923054</c:v>
                </c:pt>
                <c:pt idx="142">
                  <c:v>6.7672245335184344</c:v>
                </c:pt>
                <c:pt idx="143">
                  <c:v>10.946920978038776</c:v>
                </c:pt>
                <c:pt idx="144">
                  <c:v>15.229670091963898</c:v>
                </c:pt>
                <c:pt idx="145">
                  <c:v>18.97597640777413</c:v>
                </c:pt>
                <c:pt idx="146">
                  <c:v>18.932818850626496</c:v>
                </c:pt>
                <c:pt idx="147">
                  <c:v>22.923654652291738</c:v>
                </c:pt>
                <c:pt idx="148">
                  <c:v>24.2970588034906</c:v>
                </c:pt>
                <c:pt idx="149">
                  <c:v>29.00873651820508</c:v>
                </c:pt>
                <c:pt idx="150">
                  <c:v>31.410627905187383</c:v>
                </c:pt>
                <c:pt idx="151">
                  <c:v>27.030633329218155</c:v>
                </c:pt>
                <c:pt idx="152">
                  <c:v>27.531235674911404</c:v>
                </c:pt>
                <c:pt idx="153">
                  <c:v>28.125451157513993</c:v>
                </c:pt>
                <c:pt idx="154">
                  <c:v>23.408213439528147</c:v>
                </c:pt>
                <c:pt idx="155">
                  <c:v>24.790850426188761</c:v>
                </c:pt>
                <c:pt idx="156">
                  <c:v>30.369911254338433</c:v>
                </c:pt>
                <c:pt idx="157">
                  <c:v>25.58921084959238</c:v>
                </c:pt>
                <c:pt idx="158">
                  <c:v>23.958167681731734</c:v>
                </c:pt>
                <c:pt idx="159">
                  <c:v>29.247696970513061</c:v>
                </c:pt>
                <c:pt idx="160">
                  <c:v>20.140421362190807</c:v>
                </c:pt>
                <c:pt idx="161">
                  <c:v>17.135234414364753</c:v>
                </c:pt>
                <c:pt idx="162">
                  <c:v>15.35036976555868</c:v>
                </c:pt>
                <c:pt idx="163">
                  <c:v>9.3452185511370587</c:v>
                </c:pt>
                <c:pt idx="164">
                  <c:v>9.3534543268112955</c:v>
                </c:pt>
                <c:pt idx="165">
                  <c:v>7.1018871620967428</c:v>
                </c:pt>
                <c:pt idx="166">
                  <c:v>5.8784357447463575</c:v>
                </c:pt>
                <c:pt idx="167">
                  <c:v>6.0550806036686833</c:v>
                </c:pt>
                <c:pt idx="168">
                  <c:v>1.1402087265824701</c:v>
                </c:pt>
                <c:pt idx="169">
                  <c:v>0.17182805380964172</c:v>
                </c:pt>
                <c:pt idx="170">
                  <c:v>-0.80323097866539239</c:v>
                </c:pt>
                <c:pt idx="171">
                  <c:v>-4.3278651120858385</c:v>
                </c:pt>
                <c:pt idx="172">
                  <c:v>-1.9472568012140368</c:v>
                </c:pt>
                <c:pt idx="173">
                  <c:v>0.53523841758578161</c:v>
                </c:pt>
                <c:pt idx="174">
                  <c:v>2.4244305542322708</c:v>
                </c:pt>
                <c:pt idx="175">
                  <c:v>1.9664890257480083</c:v>
                </c:pt>
                <c:pt idx="176">
                  <c:v>4.9297732264963923</c:v>
                </c:pt>
                <c:pt idx="177">
                  <c:v>4.3091340623816698</c:v>
                </c:pt>
                <c:pt idx="178">
                  <c:v>4.0039238867793259</c:v>
                </c:pt>
                <c:pt idx="179">
                  <c:v>5.8050182468230682</c:v>
                </c:pt>
                <c:pt idx="180">
                  <c:v>7.7552850584429178</c:v>
                </c:pt>
                <c:pt idx="181">
                  <c:v>9.1906971761778866</c:v>
                </c:pt>
                <c:pt idx="182">
                  <c:v>8.1736513685424228</c:v>
                </c:pt>
                <c:pt idx="183">
                  <c:v>5.9618582159752354</c:v>
                </c:pt>
                <c:pt idx="184">
                  <c:v>9.3742051096420642</c:v>
                </c:pt>
                <c:pt idx="185">
                  <c:v>10.508561375479641</c:v>
                </c:pt>
                <c:pt idx="186">
                  <c:v>10.434903651538896</c:v>
                </c:pt>
                <c:pt idx="187">
                  <c:v>11.879431579378696</c:v>
                </c:pt>
                <c:pt idx="188">
                  <c:v>8.6602036656542758</c:v>
                </c:pt>
                <c:pt idx="189">
                  <c:v>7.1086662246612864</c:v>
                </c:pt>
                <c:pt idx="190">
                  <c:v>8.230012831786194</c:v>
                </c:pt>
                <c:pt idx="191">
                  <c:v>6.7153005754045259</c:v>
                </c:pt>
                <c:pt idx="192">
                  <c:v>8.4118118638105699</c:v>
                </c:pt>
                <c:pt idx="193">
                  <c:v>7.3688809645308773</c:v>
                </c:pt>
                <c:pt idx="194">
                  <c:v>8.0258832830721438</c:v>
                </c:pt>
                <c:pt idx="195">
                  <c:v>10.308340370489976</c:v>
                </c:pt>
                <c:pt idx="196">
                  <c:v>7.3595001365019508</c:v>
                </c:pt>
                <c:pt idx="197">
                  <c:v>7.9791695521344019</c:v>
                </c:pt>
                <c:pt idx="198">
                  <c:v>4.9579350716529857</c:v>
                </c:pt>
                <c:pt idx="199">
                  <c:v>13.696860163290591</c:v>
                </c:pt>
                <c:pt idx="200">
                  <c:v>11.916687516831503</c:v>
                </c:pt>
                <c:pt idx="201">
                  <c:v>14.683830253544738</c:v>
                </c:pt>
                <c:pt idx="202">
                  <c:v>18.797377911034687</c:v>
                </c:pt>
                <c:pt idx="203">
                  <c:v>19.885622306819052</c:v>
                </c:pt>
                <c:pt idx="204">
                  <c:v>20.476389493845161</c:v>
                </c:pt>
                <c:pt idx="205">
                  <c:v>20.891450009203361</c:v>
                </c:pt>
                <c:pt idx="206">
                  <c:v>21.78254638142667</c:v>
                </c:pt>
                <c:pt idx="207">
                  <c:v>20.970295929069248</c:v>
                </c:pt>
                <c:pt idx="208">
                  <c:v>25.945553126041609</c:v>
                </c:pt>
                <c:pt idx="209">
                  <c:v>25.862073056046174</c:v>
                </c:pt>
                <c:pt idx="210">
                  <c:v>29.400288129561545</c:v>
                </c:pt>
                <c:pt idx="211">
                  <c:v>27.085177442584786</c:v>
                </c:pt>
                <c:pt idx="212">
                  <c:v>26.510965455183587</c:v>
                </c:pt>
                <c:pt idx="213">
                  <c:v>27.877294848345556</c:v>
                </c:pt>
                <c:pt idx="214">
                  <c:v>24.553722672446977</c:v>
                </c:pt>
                <c:pt idx="215">
                  <c:v>22.677428261609258</c:v>
                </c:pt>
                <c:pt idx="216">
                  <c:v>21.71098159285707</c:v>
                </c:pt>
                <c:pt idx="217">
                  <c:v>20.912909749938578</c:v>
                </c:pt>
                <c:pt idx="218">
                  <c:v>18.554331288765024</c:v>
                </c:pt>
                <c:pt idx="219">
                  <c:v>17.379986528854797</c:v>
                </c:pt>
                <c:pt idx="220">
                  <c:v>11.442792225643927</c:v>
                </c:pt>
                <c:pt idx="221">
                  <c:v>6.0306259722713529</c:v>
                </c:pt>
                <c:pt idx="222">
                  <c:v>4.5049476757458295</c:v>
                </c:pt>
                <c:pt idx="223">
                  <c:v>1.588848504332474</c:v>
                </c:pt>
                <c:pt idx="224">
                  <c:v>2.3030060412091435</c:v>
                </c:pt>
                <c:pt idx="225">
                  <c:v>0.59824762726412573</c:v>
                </c:pt>
                <c:pt idx="226">
                  <c:v>-2.3310172174192956</c:v>
                </c:pt>
                <c:pt idx="227">
                  <c:v>-4.2689366994757227</c:v>
                </c:pt>
                <c:pt idx="228">
                  <c:v>-4.9189961967085472</c:v>
                </c:pt>
                <c:pt idx="229">
                  <c:v>-5.4334355150671971</c:v>
                </c:pt>
                <c:pt idx="230">
                  <c:v>-6.6090411689703306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9-4D5D-87D1-97FBD672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68272"/>
        <c:axId val="388268832"/>
      </c:lineChart>
      <c:dateAx>
        <c:axId val="388268272"/>
        <c:scaling>
          <c:orientation val="minMax"/>
          <c:min val="376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6883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688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2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682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56"/>
          <c:w val="0.57099902899859645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13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'Gráfico 11.'!$I$2</c:f>
              <c:strCache>
                <c:ptCount val="1"/>
                <c:pt idx="0">
                  <c:v>Provisiones Vivienda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11.'!$I$3:$I$500</c:f>
              <c:numCache>
                <c:formatCode>0.00</c:formatCode>
                <c:ptCount val="498"/>
                <c:pt idx="0">
                  <c:v>39.373328634007329</c:v>
                </c:pt>
                <c:pt idx="1">
                  <c:v>42.19798338141856</c:v>
                </c:pt>
                <c:pt idx="2">
                  <c:v>23.826647019373336</c:v>
                </c:pt>
                <c:pt idx="3">
                  <c:v>16.131988207966288</c:v>
                </c:pt>
                <c:pt idx="4">
                  <c:v>12.134368998573407</c:v>
                </c:pt>
                <c:pt idx="5">
                  <c:v>18.998672001933457</c:v>
                </c:pt>
                <c:pt idx="6">
                  <c:v>8.1629173490016527</c:v>
                </c:pt>
                <c:pt idx="7">
                  <c:v>31.765327848210823</c:v>
                </c:pt>
                <c:pt idx="8">
                  <c:v>40.692489778715114</c:v>
                </c:pt>
                <c:pt idx="9">
                  <c:v>50.531648132731412</c:v>
                </c:pt>
                <c:pt idx="10">
                  <c:v>11.275925638144525</c:v>
                </c:pt>
                <c:pt idx="11">
                  <c:v>3.3257097795565072</c:v>
                </c:pt>
                <c:pt idx="12">
                  <c:v>19.470479207542411</c:v>
                </c:pt>
                <c:pt idx="13">
                  <c:v>16.406328894863954</c:v>
                </c:pt>
                <c:pt idx="14">
                  <c:v>22.737604965817603</c:v>
                </c:pt>
                <c:pt idx="15">
                  <c:v>33.491810378041762</c:v>
                </c:pt>
                <c:pt idx="16">
                  <c:v>29.333358293590116</c:v>
                </c:pt>
                <c:pt idx="17">
                  <c:v>34.522109913697903</c:v>
                </c:pt>
                <c:pt idx="18">
                  <c:v>44.002105784759578</c:v>
                </c:pt>
                <c:pt idx="19">
                  <c:v>29.088900219017312</c:v>
                </c:pt>
                <c:pt idx="20">
                  <c:v>15.877423187657747</c:v>
                </c:pt>
                <c:pt idx="21">
                  <c:v>33.001632016557615</c:v>
                </c:pt>
                <c:pt idx="22">
                  <c:v>119.64071058099886</c:v>
                </c:pt>
                <c:pt idx="23">
                  <c:v>119.80501190422092</c:v>
                </c:pt>
                <c:pt idx="24">
                  <c:v>74.457545824739427</c:v>
                </c:pt>
                <c:pt idx="25">
                  <c:v>66.676525420533281</c:v>
                </c:pt>
                <c:pt idx="26">
                  <c:v>74.884890820265881</c:v>
                </c:pt>
                <c:pt idx="27">
                  <c:v>61.761535141094924</c:v>
                </c:pt>
                <c:pt idx="28">
                  <c:v>66.745496638589515</c:v>
                </c:pt>
                <c:pt idx="29">
                  <c:v>59.529325943365222</c:v>
                </c:pt>
                <c:pt idx="30">
                  <c:v>54.039308247896891</c:v>
                </c:pt>
                <c:pt idx="31">
                  <c:v>39.525870537503138</c:v>
                </c:pt>
                <c:pt idx="32">
                  <c:v>47.32185916082323</c:v>
                </c:pt>
                <c:pt idx="33">
                  <c:v>22.079131718527844</c:v>
                </c:pt>
                <c:pt idx="34">
                  <c:v>-1.5440821235811031</c:v>
                </c:pt>
                <c:pt idx="35">
                  <c:v>-0.75551621841926098</c:v>
                </c:pt>
                <c:pt idx="36">
                  <c:v>-5.4746433438042867</c:v>
                </c:pt>
                <c:pt idx="37">
                  <c:v>-2.5315148023905332</c:v>
                </c:pt>
                <c:pt idx="38">
                  <c:v>-2.1660257926886639</c:v>
                </c:pt>
                <c:pt idx="39">
                  <c:v>-1.3283991507625936</c:v>
                </c:pt>
                <c:pt idx="40">
                  <c:v>0.4251819822546743</c:v>
                </c:pt>
                <c:pt idx="41">
                  <c:v>-2.281020107750853</c:v>
                </c:pt>
                <c:pt idx="42">
                  <c:v>-4.6649314625213822</c:v>
                </c:pt>
                <c:pt idx="43">
                  <c:v>-2.828470673035044</c:v>
                </c:pt>
                <c:pt idx="44">
                  <c:v>-3.5204678767727371</c:v>
                </c:pt>
                <c:pt idx="45">
                  <c:v>-0.30178483133421752</c:v>
                </c:pt>
                <c:pt idx="46">
                  <c:v>0.14041732415763786</c:v>
                </c:pt>
                <c:pt idx="47">
                  <c:v>-0.17961627264054814</c:v>
                </c:pt>
                <c:pt idx="48">
                  <c:v>-11.681578596068821</c:v>
                </c:pt>
                <c:pt idx="49">
                  <c:v>-8.7882084677580519</c:v>
                </c:pt>
                <c:pt idx="50">
                  <c:v>-7.0251726326654884</c:v>
                </c:pt>
                <c:pt idx="51">
                  <c:v>-5.6101206035942592</c:v>
                </c:pt>
                <c:pt idx="52">
                  <c:v>-6.0487309288693725</c:v>
                </c:pt>
                <c:pt idx="53">
                  <c:v>-14.673891617964108</c:v>
                </c:pt>
                <c:pt idx="54">
                  <c:v>-27.023866962186727</c:v>
                </c:pt>
                <c:pt idx="55">
                  <c:v>-27.817377099783368</c:v>
                </c:pt>
                <c:pt idx="56">
                  <c:v>-33.393238637523751</c:v>
                </c:pt>
                <c:pt idx="57">
                  <c:v>-40.822689117734242</c:v>
                </c:pt>
                <c:pt idx="58">
                  <c:v>-41.918598050474742</c:v>
                </c:pt>
                <c:pt idx="59">
                  <c:v>-50.547781132864856</c:v>
                </c:pt>
                <c:pt idx="60">
                  <c:v>-55.053440767105258</c:v>
                </c:pt>
                <c:pt idx="61">
                  <c:v>-55.592116075149136</c:v>
                </c:pt>
                <c:pt idx="62">
                  <c:v>-56.321940700765182</c:v>
                </c:pt>
                <c:pt idx="63">
                  <c:v>-61.028000627218006</c:v>
                </c:pt>
                <c:pt idx="64">
                  <c:v>-61.19503442491154</c:v>
                </c:pt>
                <c:pt idx="65">
                  <c:v>-57.161491306204773</c:v>
                </c:pt>
                <c:pt idx="66">
                  <c:v>-50.46054930869257</c:v>
                </c:pt>
                <c:pt idx="67">
                  <c:v>-49.491976511340297</c:v>
                </c:pt>
                <c:pt idx="68">
                  <c:v>-44.650942252684125</c:v>
                </c:pt>
                <c:pt idx="69">
                  <c:v>-42.203591134972918</c:v>
                </c:pt>
                <c:pt idx="70">
                  <c:v>-43.103687872868434</c:v>
                </c:pt>
                <c:pt idx="71">
                  <c:v>-35.58691656774181</c:v>
                </c:pt>
                <c:pt idx="72">
                  <c:v>-21.865055395008206</c:v>
                </c:pt>
                <c:pt idx="73">
                  <c:v>-20.479799741719095</c:v>
                </c:pt>
                <c:pt idx="74">
                  <c:v>-21.799934490878002</c:v>
                </c:pt>
                <c:pt idx="75">
                  <c:v>-11.576861397179062</c:v>
                </c:pt>
                <c:pt idx="76">
                  <c:v>-13.361797761723304</c:v>
                </c:pt>
                <c:pt idx="77">
                  <c:v>-13.009486936355097</c:v>
                </c:pt>
                <c:pt idx="78">
                  <c:v>-12.169950010703957</c:v>
                </c:pt>
                <c:pt idx="79">
                  <c:v>-15.14788894304051</c:v>
                </c:pt>
                <c:pt idx="80">
                  <c:v>-15.767479274975106</c:v>
                </c:pt>
                <c:pt idx="81">
                  <c:v>-10.84928527640513</c:v>
                </c:pt>
                <c:pt idx="82">
                  <c:v>-15.748505199316387</c:v>
                </c:pt>
                <c:pt idx="83">
                  <c:v>-14.207742886084295</c:v>
                </c:pt>
                <c:pt idx="84">
                  <c:v>-14.534036596264565</c:v>
                </c:pt>
                <c:pt idx="85">
                  <c:v>-15.74108226838945</c:v>
                </c:pt>
                <c:pt idx="86">
                  <c:v>-16.214726029317283</c:v>
                </c:pt>
                <c:pt idx="87">
                  <c:v>-16.606964030814851</c:v>
                </c:pt>
                <c:pt idx="88">
                  <c:v>-13.124968159786143</c:v>
                </c:pt>
                <c:pt idx="89">
                  <c:v>-10.714670458038311</c:v>
                </c:pt>
                <c:pt idx="90">
                  <c:v>-8.9513357249709777</c:v>
                </c:pt>
                <c:pt idx="91">
                  <c:v>-7.4417463257596683</c:v>
                </c:pt>
                <c:pt idx="92">
                  <c:v>-5.9911053013915749</c:v>
                </c:pt>
                <c:pt idx="93">
                  <c:v>-3.6113130519699888</c:v>
                </c:pt>
                <c:pt idx="94">
                  <c:v>7.9327031429510919</c:v>
                </c:pt>
                <c:pt idx="95">
                  <c:v>7.8025446889955719</c:v>
                </c:pt>
                <c:pt idx="96">
                  <c:v>9.0951150901421141</c:v>
                </c:pt>
                <c:pt idx="97">
                  <c:v>7.7292119388677305</c:v>
                </c:pt>
                <c:pt idx="98">
                  <c:v>10.572022219998267</c:v>
                </c:pt>
                <c:pt idx="99">
                  <c:v>10.984119682509007</c:v>
                </c:pt>
                <c:pt idx="100">
                  <c:v>11.746750377183357</c:v>
                </c:pt>
                <c:pt idx="101">
                  <c:v>9.4414796701608239</c:v>
                </c:pt>
                <c:pt idx="102">
                  <c:v>5.4467760645475538</c:v>
                </c:pt>
                <c:pt idx="103">
                  <c:v>3.0365743559020331</c:v>
                </c:pt>
                <c:pt idx="104">
                  <c:v>-0.18355260861622202</c:v>
                </c:pt>
                <c:pt idx="105">
                  <c:v>0.41929266705620361</c:v>
                </c:pt>
                <c:pt idx="106">
                  <c:v>1.3101036238740482</c:v>
                </c:pt>
                <c:pt idx="107">
                  <c:v>5.9579051993142507</c:v>
                </c:pt>
                <c:pt idx="108">
                  <c:v>7.2295361715665862</c:v>
                </c:pt>
                <c:pt idx="109">
                  <c:v>11.610395865031343</c:v>
                </c:pt>
                <c:pt idx="110">
                  <c:v>15.476083214801806</c:v>
                </c:pt>
                <c:pt idx="111">
                  <c:v>13.77181374697447</c:v>
                </c:pt>
                <c:pt idx="112">
                  <c:v>13.32420691099192</c:v>
                </c:pt>
                <c:pt idx="113">
                  <c:v>14.133303413022613</c:v>
                </c:pt>
                <c:pt idx="114">
                  <c:v>18.752582429895991</c:v>
                </c:pt>
                <c:pt idx="115">
                  <c:v>21.650173178842614</c:v>
                </c:pt>
                <c:pt idx="116">
                  <c:v>24.602486851806017</c:v>
                </c:pt>
                <c:pt idx="117">
                  <c:v>20.039316588593504</c:v>
                </c:pt>
                <c:pt idx="118">
                  <c:v>16.24393647610156</c:v>
                </c:pt>
                <c:pt idx="119">
                  <c:v>14.064496639174372</c:v>
                </c:pt>
                <c:pt idx="120">
                  <c:v>13.305994857677828</c:v>
                </c:pt>
                <c:pt idx="121">
                  <c:v>8.7149265159536462</c:v>
                </c:pt>
                <c:pt idx="122">
                  <c:v>5.6779137151455883</c:v>
                </c:pt>
                <c:pt idx="123">
                  <c:v>7.1146290744083185</c:v>
                </c:pt>
                <c:pt idx="124">
                  <c:v>5.4343649631655833</c:v>
                </c:pt>
                <c:pt idx="125">
                  <c:v>6.3227610115029753</c:v>
                </c:pt>
                <c:pt idx="126">
                  <c:v>10.373941298674305</c:v>
                </c:pt>
                <c:pt idx="127">
                  <c:v>8.5855155273828032</c:v>
                </c:pt>
                <c:pt idx="128">
                  <c:v>7.6046446329323336</c:v>
                </c:pt>
                <c:pt idx="129">
                  <c:v>9.2313662384478246</c:v>
                </c:pt>
                <c:pt idx="130">
                  <c:v>9.1289302920064976</c:v>
                </c:pt>
                <c:pt idx="131">
                  <c:v>11.315574092488291</c:v>
                </c:pt>
                <c:pt idx="132">
                  <c:v>3.1360106681958877</c:v>
                </c:pt>
                <c:pt idx="133">
                  <c:v>4.1612445743022475</c:v>
                </c:pt>
                <c:pt idx="134">
                  <c:v>5.5143406614078794</c:v>
                </c:pt>
                <c:pt idx="135">
                  <c:v>5.8264353584341233</c:v>
                </c:pt>
                <c:pt idx="136">
                  <c:v>6.7336825749620743</c:v>
                </c:pt>
                <c:pt idx="137">
                  <c:v>6.3742499764413596</c:v>
                </c:pt>
                <c:pt idx="138">
                  <c:v>4.3587196997129318</c:v>
                </c:pt>
                <c:pt idx="139">
                  <c:v>7.6955895891256398</c:v>
                </c:pt>
                <c:pt idx="140">
                  <c:v>8.9806167670615444</c:v>
                </c:pt>
                <c:pt idx="141">
                  <c:v>7.5812766025589839</c:v>
                </c:pt>
                <c:pt idx="142">
                  <c:v>9.310367401814478</c:v>
                </c:pt>
                <c:pt idx="143">
                  <c:v>4.3006858383839219</c:v>
                </c:pt>
                <c:pt idx="144">
                  <c:v>12.485527164248023</c:v>
                </c:pt>
                <c:pt idx="145">
                  <c:v>12.064995109589272</c:v>
                </c:pt>
                <c:pt idx="146">
                  <c:v>10.236773318878601</c:v>
                </c:pt>
                <c:pt idx="147">
                  <c:v>6.3858544485148938</c:v>
                </c:pt>
                <c:pt idx="148">
                  <c:v>7.0407605603250767</c:v>
                </c:pt>
                <c:pt idx="149">
                  <c:v>6.0086550162849139</c:v>
                </c:pt>
                <c:pt idx="150">
                  <c:v>5.2381187054127309</c:v>
                </c:pt>
                <c:pt idx="151">
                  <c:v>-3.1659565585229199E-2</c:v>
                </c:pt>
                <c:pt idx="152">
                  <c:v>-0.54499246842401039</c:v>
                </c:pt>
                <c:pt idx="153">
                  <c:v>0.83695994069286073</c:v>
                </c:pt>
                <c:pt idx="154">
                  <c:v>0.66209736183218126</c:v>
                </c:pt>
                <c:pt idx="155">
                  <c:v>3.969339511164427</c:v>
                </c:pt>
                <c:pt idx="156">
                  <c:v>7.1793614490496704</c:v>
                </c:pt>
                <c:pt idx="157">
                  <c:v>8.1876659788686634</c:v>
                </c:pt>
                <c:pt idx="158">
                  <c:v>10.295121226492077</c:v>
                </c:pt>
                <c:pt idx="159">
                  <c:v>13.792532945788572</c:v>
                </c:pt>
                <c:pt idx="160">
                  <c:v>13.811231517310318</c:v>
                </c:pt>
                <c:pt idx="161">
                  <c:v>13.021354253210227</c:v>
                </c:pt>
                <c:pt idx="162">
                  <c:v>14.931869907125339</c:v>
                </c:pt>
                <c:pt idx="163">
                  <c:v>20.693266180229799</c:v>
                </c:pt>
                <c:pt idx="164">
                  <c:v>21.089829535652083</c:v>
                </c:pt>
                <c:pt idx="165">
                  <c:v>20.984738840723026</c:v>
                </c:pt>
                <c:pt idx="166">
                  <c:v>22.002256910621188</c:v>
                </c:pt>
                <c:pt idx="167">
                  <c:v>23.114619222288056</c:v>
                </c:pt>
                <c:pt idx="168">
                  <c:v>20.886687799113112</c:v>
                </c:pt>
                <c:pt idx="169">
                  <c:v>19.665022688423008</c:v>
                </c:pt>
                <c:pt idx="170">
                  <c:v>19.898933208321989</c:v>
                </c:pt>
                <c:pt idx="171">
                  <c:v>19.341564707029725</c:v>
                </c:pt>
                <c:pt idx="172">
                  <c:v>19.519194305071185</c:v>
                </c:pt>
                <c:pt idx="173">
                  <c:v>21.827474501208499</c:v>
                </c:pt>
                <c:pt idx="174">
                  <c:v>21.145027535842843</c:v>
                </c:pt>
                <c:pt idx="175">
                  <c:v>20.363694567685918</c:v>
                </c:pt>
                <c:pt idx="176">
                  <c:v>20.252368249480913</c:v>
                </c:pt>
                <c:pt idx="177">
                  <c:v>19.579943969869863</c:v>
                </c:pt>
                <c:pt idx="178">
                  <c:v>20.336128590584845</c:v>
                </c:pt>
                <c:pt idx="179">
                  <c:v>21.366611593748395</c:v>
                </c:pt>
                <c:pt idx="180">
                  <c:v>20.567162928659542</c:v>
                </c:pt>
                <c:pt idx="181">
                  <c:v>9.5837831030813661</c:v>
                </c:pt>
                <c:pt idx="182">
                  <c:v>7.8026469826675271</c:v>
                </c:pt>
                <c:pt idx="183">
                  <c:v>5.6252732212715539</c:v>
                </c:pt>
                <c:pt idx="184">
                  <c:v>4.1866054997256485</c:v>
                </c:pt>
                <c:pt idx="185">
                  <c:v>2.5369722333087319</c:v>
                </c:pt>
                <c:pt idx="186">
                  <c:v>1.9373705800925123</c:v>
                </c:pt>
                <c:pt idx="187">
                  <c:v>1.4263529013676779</c:v>
                </c:pt>
                <c:pt idx="188">
                  <c:v>1.3797624382179796</c:v>
                </c:pt>
                <c:pt idx="189">
                  <c:v>1.4405223118975963</c:v>
                </c:pt>
                <c:pt idx="190">
                  <c:v>-2.2996993820678657E-2</c:v>
                </c:pt>
                <c:pt idx="191">
                  <c:v>0.28959785774529401</c:v>
                </c:pt>
                <c:pt idx="192">
                  <c:v>7.2141708425110807E-2</c:v>
                </c:pt>
                <c:pt idx="193">
                  <c:v>10.171082590007853</c:v>
                </c:pt>
                <c:pt idx="194">
                  <c:v>9.3627651412972135</c:v>
                </c:pt>
                <c:pt idx="195">
                  <c:v>11.990464555470549</c:v>
                </c:pt>
                <c:pt idx="196">
                  <c:v>13.154305242393916</c:v>
                </c:pt>
                <c:pt idx="197">
                  <c:v>15.476192311010163</c:v>
                </c:pt>
                <c:pt idx="198">
                  <c:v>15.896629225636705</c:v>
                </c:pt>
                <c:pt idx="199">
                  <c:v>17.026790038906924</c:v>
                </c:pt>
                <c:pt idx="200">
                  <c:v>17.088585739368977</c:v>
                </c:pt>
                <c:pt idx="201">
                  <c:v>16.592572028699347</c:v>
                </c:pt>
                <c:pt idx="202">
                  <c:v>16.860733378300164</c:v>
                </c:pt>
                <c:pt idx="203">
                  <c:v>15.288874372671124</c:v>
                </c:pt>
                <c:pt idx="204">
                  <c:v>15.673352718700183</c:v>
                </c:pt>
                <c:pt idx="205">
                  <c:v>15.3037048631411</c:v>
                </c:pt>
                <c:pt idx="206">
                  <c:v>16.641198253022573</c:v>
                </c:pt>
                <c:pt idx="207">
                  <c:v>13.37143971691015</c:v>
                </c:pt>
                <c:pt idx="208">
                  <c:v>12.590769898197895</c:v>
                </c:pt>
                <c:pt idx="209">
                  <c:v>11.600009176204251</c:v>
                </c:pt>
                <c:pt idx="210">
                  <c:v>11.009241688876138</c:v>
                </c:pt>
                <c:pt idx="211">
                  <c:v>11.050069575330102</c:v>
                </c:pt>
                <c:pt idx="212">
                  <c:v>11.41367770616888</c:v>
                </c:pt>
                <c:pt idx="213">
                  <c:v>12.838429616746684</c:v>
                </c:pt>
                <c:pt idx="214">
                  <c:v>12.71401600727522</c:v>
                </c:pt>
                <c:pt idx="215">
                  <c:v>13.492364754820274</c:v>
                </c:pt>
                <c:pt idx="216">
                  <c:v>13.593657706459306</c:v>
                </c:pt>
                <c:pt idx="217">
                  <c:v>14.41765312275367</c:v>
                </c:pt>
                <c:pt idx="218">
                  <c:v>14.416443216751285</c:v>
                </c:pt>
                <c:pt idx="219">
                  <c:v>18.345372057837327</c:v>
                </c:pt>
                <c:pt idx="220">
                  <c:v>18.521405068469043</c:v>
                </c:pt>
                <c:pt idx="221">
                  <c:v>17.703167674758014</c:v>
                </c:pt>
                <c:pt idx="222">
                  <c:v>18.077950326779167</c:v>
                </c:pt>
                <c:pt idx="223">
                  <c:v>14.711987970746797</c:v>
                </c:pt>
                <c:pt idx="224">
                  <c:v>14.439905815769972</c:v>
                </c:pt>
                <c:pt idx="225">
                  <c:v>13.870943768264809</c:v>
                </c:pt>
                <c:pt idx="226">
                  <c:v>13.453675075122028</c:v>
                </c:pt>
                <c:pt idx="227">
                  <c:v>12.612650767118417</c:v>
                </c:pt>
                <c:pt idx="228">
                  <c:v>12.607080669248338</c:v>
                </c:pt>
                <c:pt idx="229">
                  <c:v>12.156437754719063</c:v>
                </c:pt>
                <c:pt idx="230">
                  <c:v>12.263175977784746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D-4487-BE8E-AB441DC3624D}"/>
            </c:ext>
          </c:extLst>
        </c:ser>
        <c:ser>
          <c:idx val="2"/>
          <c:order val="1"/>
          <c:tx>
            <c:strRef>
              <c:f>'Gráfico 11.'!$D$2</c:f>
              <c:strCache>
                <c:ptCount val="1"/>
                <c:pt idx="0">
                  <c:v>Vencida 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11.'!$D$3:$D$500</c:f>
              <c:numCache>
                <c:formatCode>#,##0.0</c:formatCode>
                <c:ptCount val="498"/>
                <c:pt idx="0">
                  <c:v>71.681456107197249</c:v>
                </c:pt>
                <c:pt idx="1">
                  <c:v>57.596977272886441</c:v>
                </c:pt>
                <c:pt idx="2">
                  <c:v>7.8621256369838521</c:v>
                </c:pt>
                <c:pt idx="3">
                  <c:v>-10.853614300482938</c:v>
                </c:pt>
                <c:pt idx="4">
                  <c:v>-30.168982226436036</c:v>
                </c:pt>
                <c:pt idx="5">
                  <c:v>-20.624495890594108</c:v>
                </c:pt>
                <c:pt idx="6">
                  <c:v>-23.836039446798253</c:v>
                </c:pt>
                <c:pt idx="7">
                  <c:v>-16.073787241368677</c:v>
                </c:pt>
                <c:pt idx="8">
                  <c:v>-17.296198750439416</c:v>
                </c:pt>
                <c:pt idx="9">
                  <c:v>-6.2975811382277698</c:v>
                </c:pt>
                <c:pt idx="10">
                  <c:v>-19.337696653819446</c:v>
                </c:pt>
                <c:pt idx="11">
                  <c:v>-28.077595695268975</c:v>
                </c:pt>
                <c:pt idx="12">
                  <c:v>-23.105174595668345</c:v>
                </c:pt>
                <c:pt idx="13">
                  <c:v>-23.929254908338837</c:v>
                </c:pt>
                <c:pt idx="14">
                  <c:v>1.9050354511191081</c:v>
                </c:pt>
                <c:pt idx="15">
                  <c:v>16.048898429215619</c:v>
                </c:pt>
                <c:pt idx="16">
                  <c:v>27.523763739078568</c:v>
                </c:pt>
                <c:pt idx="17">
                  <c:v>32.074576026501788</c:v>
                </c:pt>
                <c:pt idx="18">
                  <c:v>38.420673903154913</c:v>
                </c:pt>
                <c:pt idx="19">
                  <c:v>20.521002775197395</c:v>
                </c:pt>
                <c:pt idx="20">
                  <c:v>14.794588455101332</c:v>
                </c:pt>
                <c:pt idx="21">
                  <c:v>3.4062386458268756</c:v>
                </c:pt>
                <c:pt idx="22">
                  <c:v>5.6203985247630817</c:v>
                </c:pt>
                <c:pt idx="23">
                  <c:v>1.1407152931093956</c:v>
                </c:pt>
                <c:pt idx="24">
                  <c:v>-1.77609938547999</c:v>
                </c:pt>
                <c:pt idx="25">
                  <c:v>52.016539386996861</c:v>
                </c:pt>
                <c:pt idx="26">
                  <c:v>50.596543642590277</c:v>
                </c:pt>
                <c:pt idx="27">
                  <c:v>52.147527778883941</c:v>
                </c:pt>
                <c:pt idx="28">
                  <c:v>60.11318580248286</c:v>
                </c:pt>
                <c:pt idx="29">
                  <c:v>62.127696319215971</c:v>
                </c:pt>
                <c:pt idx="30">
                  <c:v>57.726505912507101</c:v>
                </c:pt>
                <c:pt idx="31">
                  <c:v>55.243320569314449</c:v>
                </c:pt>
                <c:pt idx="32">
                  <c:v>52.155901440545918</c:v>
                </c:pt>
                <c:pt idx="33">
                  <c:v>46.11865369867165</c:v>
                </c:pt>
                <c:pt idx="34">
                  <c:v>46.820368898668008</c:v>
                </c:pt>
                <c:pt idx="35">
                  <c:v>42.091157136695642</c:v>
                </c:pt>
                <c:pt idx="36">
                  <c:v>39.694849178425919</c:v>
                </c:pt>
                <c:pt idx="37">
                  <c:v>-12.626194879281961</c:v>
                </c:pt>
                <c:pt idx="38">
                  <c:v>-14.33588470937497</c:v>
                </c:pt>
                <c:pt idx="39">
                  <c:v>-13.738338279431639</c:v>
                </c:pt>
                <c:pt idx="40">
                  <c:v>-13.575113164203611</c:v>
                </c:pt>
                <c:pt idx="41">
                  <c:v>-13.118220171053652</c:v>
                </c:pt>
                <c:pt idx="42">
                  <c:v>-13.836772450611768</c:v>
                </c:pt>
                <c:pt idx="43">
                  <c:v>-14.965340812157081</c:v>
                </c:pt>
                <c:pt idx="44">
                  <c:v>-14.800106950902203</c:v>
                </c:pt>
                <c:pt idx="45">
                  <c:v>-14.850653409793468</c:v>
                </c:pt>
                <c:pt idx="46">
                  <c:v>-14.48126868442835</c:v>
                </c:pt>
                <c:pt idx="47">
                  <c:v>-13.898452754785161</c:v>
                </c:pt>
                <c:pt idx="48">
                  <c:v>-19.083526819926021</c:v>
                </c:pt>
                <c:pt idx="49">
                  <c:v>-17.608155472785757</c:v>
                </c:pt>
                <c:pt idx="50">
                  <c:v>-17.447829703784436</c:v>
                </c:pt>
                <c:pt idx="51">
                  <c:v>-20.469001799569718</c:v>
                </c:pt>
                <c:pt idx="52">
                  <c:v>-19.982887378077407</c:v>
                </c:pt>
                <c:pt idx="53">
                  <c:v>-23.612388144397134</c:v>
                </c:pt>
                <c:pt idx="54">
                  <c:v>-33.9309356529347</c:v>
                </c:pt>
                <c:pt idx="55">
                  <c:v>-33.435956180119739</c:v>
                </c:pt>
                <c:pt idx="56">
                  <c:v>-39.139350925069536</c:v>
                </c:pt>
                <c:pt idx="57">
                  <c:v>-45.29086715631815</c:v>
                </c:pt>
                <c:pt idx="58">
                  <c:v>-46.11825441504697</c:v>
                </c:pt>
                <c:pt idx="59">
                  <c:v>-47.820605823538841</c:v>
                </c:pt>
                <c:pt idx="60">
                  <c:v>-56.431169264354942</c:v>
                </c:pt>
                <c:pt idx="61">
                  <c:v>-54.974085195587151</c:v>
                </c:pt>
                <c:pt idx="62">
                  <c:v>-55.503206004481441</c:v>
                </c:pt>
                <c:pt idx="63">
                  <c:v>-54.44194350029462</c:v>
                </c:pt>
                <c:pt idx="64">
                  <c:v>-56.22867013295825</c:v>
                </c:pt>
                <c:pt idx="65">
                  <c:v>-53.388013606156434</c:v>
                </c:pt>
                <c:pt idx="66">
                  <c:v>-47.394878913040252</c:v>
                </c:pt>
                <c:pt idx="67">
                  <c:v>-47.613092549231531</c:v>
                </c:pt>
                <c:pt idx="68">
                  <c:v>-42.839202798774302</c:v>
                </c:pt>
                <c:pt idx="69">
                  <c:v>-37.948101397451573</c:v>
                </c:pt>
                <c:pt idx="70">
                  <c:v>-35.693680342633435</c:v>
                </c:pt>
                <c:pt idx="71">
                  <c:v>-33.363107707118289</c:v>
                </c:pt>
                <c:pt idx="72">
                  <c:v>-29.93604165801511</c:v>
                </c:pt>
                <c:pt idx="73">
                  <c:v>-28.619270994070146</c:v>
                </c:pt>
                <c:pt idx="74">
                  <c:v>-28.871684486227089</c:v>
                </c:pt>
                <c:pt idx="75">
                  <c:v>-28.825658889724515</c:v>
                </c:pt>
                <c:pt idx="76">
                  <c:v>-27.7100813684117</c:v>
                </c:pt>
                <c:pt idx="77">
                  <c:v>-28.358105106018971</c:v>
                </c:pt>
                <c:pt idx="78">
                  <c:v>-28.922472244481124</c:v>
                </c:pt>
                <c:pt idx="79">
                  <c:v>-28.388378422787241</c:v>
                </c:pt>
                <c:pt idx="80">
                  <c:v>-28.366326439158453</c:v>
                </c:pt>
                <c:pt idx="81">
                  <c:v>-28.8866570552875</c:v>
                </c:pt>
                <c:pt idx="82">
                  <c:v>-28.57020078698509</c:v>
                </c:pt>
                <c:pt idx="83">
                  <c:v>-28.642329085208683</c:v>
                </c:pt>
                <c:pt idx="84">
                  <c:v>-19.496798300830022</c:v>
                </c:pt>
                <c:pt idx="85">
                  <c:v>-19.514644573345773</c:v>
                </c:pt>
                <c:pt idx="86">
                  <c:v>-21.01600662447467</c:v>
                </c:pt>
                <c:pt idx="87">
                  <c:v>-19.100304456291816</c:v>
                </c:pt>
                <c:pt idx="88">
                  <c:v>-13.738880667015628</c:v>
                </c:pt>
                <c:pt idx="89">
                  <c:v>-13.374411490008619</c:v>
                </c:pt>
                <c:pt idx="90">
                  <c:v>-11.975439743026261</c:v>
                </c:pt>
                <c:pt idx="91">
                  <c:v>-7.4168615588533608</c:v>
                </c:pt>
                <c:pt idx="92">
                  <c:v>-8.6509386325079767</c:v>
                </c:pt>
                <c:pt idx="93">
                  <c:v>-5.6088579105663889</c:v>
                </c:pt>
                <c:pt idx="94">
                  <c:v>-3.3105100160294776</c:v>
                </c:pt>
                <c:pt idx="95">
                  <c:v>-0.81754354718541755</c:v>
                </c:pt>
                <c:pt idx="96">
                  <c:v>-1.4870469032030709</c:v>
                </c:pt>
                <c:pt idx="97">
                  <c:v>0.31379943604279426</c:v>
                </c:pt>
                <c:pt idx="98">
                  <c:v>5.2317417920025644</c:v>
                </c:pt>
                <c:pt idx="99">
                  <c:v>6.8531535972351731</c:v>
                </c:pt>
                <c:pt idx="100">
                  <c:v>1.3082451767765235E-2</c:v>
                </c:pt>
                <c:pt idx="101">
                  <c:v>2.2599946151463657</c:v>
                </c:pt>
                <c:pt idx="102">
                  <c:v>2.1327813511299087</c:v>
                </c:pt>
                <c:pt idx="103">
                  <c:v>-2.9975881291760098</c:v>
                </c:pt>
                <c:pt idx="104">
                  <c:v>3.4590226661137757</c:v>
                </c:pt>
                <c:pt idx="105">
                  <c:v>5.3129854364202034</c:v>
                </c:pt>
                <c:pt idx="106">
                  <c:v>2.9086230936182567</c:v>
                </c:pt>
                <c:pt idx="107">
                  <c:v>6.9276448606467644</c:v>
                </c:pt>
                <c:pt idx="108">
                  <c:v>11.494715192584426</c:v>
                </c:pt>
                <c:pt idx="109">
                  <c:v>12.231877936813262</c:v>
                </c:pt>
                <c:pt idx="110">
                  <c:v>12.506855250060699</c:v>
                </c:pt>
                <c:pt idx="111">
                  <c:v>4.4698586407330598</c:v>
                </c:pt>
                <c:pt idx="112">
                  <c:v>14.123609182938734</c:v>
                </c:pt>
                <c:pt idx="113">
                  <c:v>14.534871339840194</c:v>
                </c:pt>
                <c:pt idx="114">
                  <c:v>13.291543491186175</c:v>
                </c:pt>
                <c:pt idx="115">
                  <c:v>11.5160829179082</c:v>
                </c:pt>
                <c:pt idx="116">
                  <c:v>9.6169581407658189</c:v>
                </c:pt>
                <c:pt idx="117">
                  <c:v>5.2161459961864276</c:v>
                </c:pt>
                <c:pt idx="118">
                  <c:v>6.0746558848933763</c:v>
                </c:pt>
                <c:pt idx="119">
                  <c:v>1.5669397996743939</c:v>
                </c:pt>
                <c:pt idx="120">
                  <c:v>-5.6028458682094158</c:v>
                </c:pt>
                <c:pt idx="121">
                  <c:v>-8.9443190586551253</c:v>
                </c:pt>
                <c:pt idx="122">
                  <c:v>-6.5512581568221817</c:v>
                </c:pt>
                <c:pt idx="123">
                  <c:v>-11.201469093466487</c:v>
                </c:pt>
                <c:pt idx="124">
                  <c:v>-6.2167867007455584</c:v>
                </c:pt>
                <c:pt idx="125">
                  <c:v>-10.22359562901638</c:v>
                </c:pt>
                <c:pt idx="126">
                  <c:v>-10.372324995128611</c:v>
                </c:pt>
                <c:pt idx="127">
                  <c:v>-5.0340229849693108</c:v>
                </c:pt>
                <c:pt idx="128">
                  <c:v>-10.236818612064891</c:v>
                </c:pt>
                <c:pt idx="129">
                  <c:v>-6.8998288013838227</c:v>
                </c:pt>
                <c:pt idx="130">
                  <c:v>-7.157884839639661</c:v>
                </c:pt>
                <c:pt idx="131">
                  <c:v>-9.9650796702184898</c:v>
                </c:pt>
                <c:pt idx="132">
                  <c:v>-7.9972409378339488</c:v>
                </c:pt>
                <c:pt idx="133">
                  <c:v>-8.7145824327949146</c:v>
                </c:pt>
                <c:pt idx="134">
                  <c:v>-8.3773442940431426</c:v>
                </c:pt>
                <c:pt idx="135">
                  <c:v>-5.3496001532650546</c:v>
                </c:pt>
                <c:pt idx="136">
                  <c:v>-10.894645343630794</c:v>
                </c:pt>
                <c:pt idx="137">
                  <c:v>-14.870992450441245</c:v>
                </c:pt>
                <c:pt idx="138">
                  <c:v>-7.4640240308462502</c:v>
                </c:pt>
                <c:pt idx="139">
                  <c:v>-10.552232138273821</c:v>
                </c:pt>
                <c:pt idx="140">
                  <c:v>-10.473529322503294</c:v>
                </c:pt>
                <c:pt idx="141">
                  <c:v>-9.5044254133802912</c:v>
                </c:pt>
                <c:pt idx="142">
                  <c:v>-8.1835620748303413</c:v>
                </c:pt>
                <c:pt idx="143">
                  <c:v>-6.5175838672294599</c:v>
                </c:pt>
                <c:pt idx="144">
                  <c:v>-1.4394248795741138</c:v>
                </c:pt>
                <c:pt idx="145">
                  <c:v>0.88025581825459387</c:v>
                </c:pt>
                <c:pt idx="146">
                  <c:v>-2.1961739820607007</c:v>
                </c:pt>
                <c:pt idx="147">
                  <c:v>4.4280473869390047</c:v>
                </c:pt>
                <c:pt idx="148">
                  <c:v>4.3303857675649704</c:v>
                </c:pt>
                <c:pt idx="149">
                  <c:v>7.7113742585270595</c:v>
                </c:pt>
                <c:pt idx="150">
                  <c:v>4.4145447652603309</c:v>
                </c:pt>
                <c:pt idx="151">
                  <c:v>2.4896999091968297</c:v>
                </c:pt>
                <c:pt idx="152">
                  <c:v>8.6761904107929269</c:v>
                </c:pt>
                <c:pt idx="153">
                  <c:v>10.36013111720564</c:v>
                </c:pt>
                <c:pt idx="154">
                  <c:v>3.0747577529878445</c:v>
                </c:pt>
                <c:pt idx="155">
                  <c:v>12.446793590498363</c:v>
                </c:pt>
                <c:pt idx="156">
                  <c:v>15.274167803260763</c:v>
                </c:pt>
                <c:pt idx="157">
                  <c:v>12.816043268200271</c:v>
                </c:pt>
                <c:pt idx="158">
                  <c:v>14.196296288930842</c:v>
                </c:pt>
                <c:pt idx="159">
                  <c:v>21.468351971129017</c:v>
                </c:pt>
                <c:pt idx="160">
                  <c:v>12.765693939356915</c:v>
                </c:pt>
                <c:pt idx="161">
                  <c:v>16.011458972386784</c:v>
                </c:pt>
                <c:pt idx="162">
                  <c:v>16.630337744430456</c:v>
                </c:pt>
                <c:pt idx="163">
                  <c:v>13.061959784651368</c:v>
                </c:pt>
                <c:pt idx="164">
                  <c:v>16.331197662211714</c:v>
                </c:pt>
                <c:pt idx="165">
                  <c:v>12.929650896115664</c:v>
                </c:pt>
                <c:pt idx="166">
                  <c:v>14.973555266053307</c:v>
                </c:pt>
                <c:pt idx="167">
                  <c:v>10.84250537662561</c:v>
                </c:pt>
                <c:pt idx="168">
                  <c:v>3.8862452751497356</c:v>
                </c:pt>
                <c:pt idx="169">
                  <c:v>7.5044000241701436</c:v>
                </c:pt>
                <c:pt idx="170">
                  <c:v>5.1526634393833426</c:v>
                </c:pt>
                <c:pt idx="171">
                  <c:v>-1.1507809908414268</c:v>
                </c:pt>
                <c:pt idx="172">
                  <c:v>4.2771873016658413</c:v>
                </c:pt>
                <c:pt idx="173">
                  <c:v>6.6272546942298449</c:v>
                </c:pt>
                <c:pt idx="174">
                  <c:v>11.634864056827698</c:v>
                </c:pt>
                <c:pt idx="175">
                  <c:v>9.8488721201505527</c:v>
                </c:pt>
                <c:pt idx="176">
                  <c:v>12.72470288914478</c:v>
                </c:pt>
                <c:pt idx="177">
                  <c:v>12.013317276489799</c:v>
                </c:pt>
                <c:pt idx="178">
                  <c:v>16.036007439224065</c:v>
                </c:pt>
                <c:pt idx="179">
                  <c:v>16.083970240690171</c:v>
                </c:pt>
                <c:pt idx="180">
                  <c:v>16.538848552528673</c:v>
                </c:pt>
                <c:pt idx="181">
                  <c:v>41.627535881486665</c:v>
                </c:pt>
                <c:pt idx="182">
                  <c:v>40.657991198747268</c:v>
                </c:pt>
                <c:pt idx="183">
                  <c:v>26.459748900965142</c:v>
                </c:pt>
                <c:pt idx="184">
                  <c:v>34.250496872649471</c:v>
                </c:pt>
                <c:pt idx="185">
                  <c:v>34.460546305775573</c:v>
                </c:pt>
                <c:pt idx="186">
                  <c:v>30.933316040687629</c:v>
                </c:pt>
                <c:pt idx="187">
                  <c:v>35.038319553640143</c:v>
                </c:pt>
                <c:pt idx="188">
                  <c:v>28.435795041035483</c:v>
                </c:pt>
                <c:pt idx="189">
                  <c:v>26.582524045234223</c:v>
                </c:pt>
                <c:pt idx="190">
                  <c:v>25.922850958580135</c:v>
                </c:pt>
                <c:pt idx="191">
                  <c:v>25.657025954066825</c:v>
                </c:pt>
                <c:pt idx="192">
                  <c:v>28.476550552589728</c:v>
                </c:pt>
                <c:pt idx="193">
                  <c:v>5.4188902643421244</c:v>
                </c:pt>
                <c:pt idx="194">
                  <c:v>7.3697576589825564</c:v>
                </c:pt>
                <c:pt idx="195">
                  <c:v>20.25250391643403</c:v>
                </c:pt>
                <c:pt idx="196">
                  <c:v>14.597191411771648</c:v>
                </c:pt>
                <c:pt idx="197">
                  <c:v>12.73057261358117</c:v>
                </c:pt>
                <c:pt idx="198">
                  <c:v>10.672322335097849</c:v>
                </c:pt>
                <c:pt idx="199">
                  <c:v>20.840172506554744</c:v>
                </c:pt>
                <c:pt idx="200">
                  <c:v>14.517055448053062</c:v>
                </c:pt>
                <c:pt idx="201">
                  <c:v>19.939686580873438</c:v>
                </c:pt>
                <c:pt idx="202">
                  <c:v>21.995071655033229</c:v>
                </c:pt>
                <c:pt idx="203">
                  <c:v>19.656076593142522</c:v>
                </c:pt>
                <c:pt idx="204">
                  <c:v>20.073712765995431</c:v>
                </c:pt>
                <c:pt idx="205">
                  <c:v>24.130670436115341</c:v>
                </c:pt>
                <c:pt idx="206">
                  <c:v>23.315143892438961</c:v>
                </c:pt>
                <c:pt idx="207">
                  <c:v>23.723388108744814</c:v>
                </c:pt>
                <c:pt idx="208">
                  <c:v>28.731949790705059</c:v>
                </c:pt>
                <c:pt idx="209">
                  <c:v>26.779937494686699</c:v>
                </c:pt>
                <c:pt idx="210">
                  <c:v>31.672969968918597</c:v>
                </c:pt>
                <c:pt idx="211">
                  <c:v>30.356977684908259</c:v>
                </c:pt>
                <c:pt idx="212">
                  <c:v>33.422104395994644</c:v>
                </c:pt>
                <c:pt idx="213">
                  <c:v>32.329497668699545</c:v>
                </c:pt>
                <c:pt idx="214">
                  <c:v>28.044334373143354</c:v>
                </c:pt>
                <c:pt idx="215">
                  <c:v>31.554094551917178</c:v>
                </c:pt>
                <c:pt idx="216">
                  <c:v>32.484760266776227</c:v>
                </c:pt>
                <c:pt idx="217">
                  <c:v>23.966857465779135</c:v>
                </c:pt>
                <c:pt idx="218">
                  <c:v>24.813269084951941</c:v>
                </c:pt>
                <c:pt idx="219">
                  <c:v>22.345669575127868</c:v>
                </c:pt>
                <c:pt idx="220">
                  <c:v>16.153301246986995</c:v>
                </c:pt>
                <c:pt idx="221">
                  <c:v>16.033437817826112</c:v>
                </c:pt>
                <c:pt idx="222">
                  <c:v>13.87712834232897</c:v>
                </c:pt>
                <c:pt idx="223">
                  <c:v>9.167556263724542</c:v>
                </c:pt>
                <c:pt idx="224">
                  <c:v>10.298149420396307</c:v>
                </c:pt>
                <c:pt idx="225">
                  <c:v>10.257651223256016</c:v>
                </c:pt>
                <c:pt idx="226">
                  <c:v>7.5899053301139219</c:v>
                </c:pt>
                <c:pt idx="227">
                  <c:v>6.2829381310617549</c:v>
                </c:pt>
                <c:pt idx="228">
                  <c:v>5.8521651531747487</c:v>
                </c:pt>
                <c:pt idx="229">
                  <c:v>5.4685182641178276</c:v>
                </c:pt>
                <c:pt idx="230">
                  <c:v>6.0735937372204507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D-4487-BE8E-AB441DC3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2192"/>
        <c:axId val="388272752"/>
      </c:lineChart>
      <c:dateAx>
        <c:axId val="388272192"/>
        <c:scaling>
          <c:orientation val="minMax"/>
          <c:min val="376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275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2752"/>
        <c:scaling>
          <c:orientation val="minMax"/>
          <c:max val="1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49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2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196562061406297"/>
          <c:y val="0.88577841641014765"/>
          <c:w val="0.56778124059209889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'Gráfico 11.'!$J$2</c:f>
              <c:strCache>
                <c:ptCount val="1"/>
                <c:pt idx="0">
                  <c:v>Provisiones microcrédito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11.'!$A$40:$A$500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</c:numCache>
            </c:numRef>
          </c:cat>
          <c:val>
            <c:numRef>
              <c:f>'Gráfico 11.'!$J$40:$J$500</c:f>
              <c:numCache>
                <c:formatCode>0.00</c:formatCode>
                <c:ptCount val="461"/>
                <c:pt idx="0">
                  <c:v>221.63516727168181</c:v>
                </c:pt>
                <c:pt idx="1">
                  <c:v>217.57422361890249</c:v>
                </c:pt>
                <c:pt idx="2">
                  <c:v>161.62514849236928</c:v>
                </c:pt>
                <c:pt idx="3">
                  <c:v>145.25672676762204</c:v>
                </c:pt>
                <c:pt idx="4">
                  <c:v>137.80502994466235</c:v>
                </c:pt>
                <c:pt idx="5">
                  <c:v>141.81642956884085</c:v>
                </c:pt>
                <c:pt idx="6">
                  <c:v>125.49169009452261</c:v>
                </c:pt>
                <c:pt idx="7">
                  <c:v>-25.106194296884976</c:v>
                </c:pt>
                <c:pt idx="8">
                  <c:v>-31.55612097281114</c:v>
                </c:pt>
                <c:pt idx="9">
                  <c:v>-28.995092728501358</c:v>
                </c:pt>
                <c:pt idx="10">
                  <c:v>-23.668627290253429</c:v>
                </c:pt>
                <c:pt idx="11">
                  <c:v>-7.912038964770673</c:v>
                </c:pt>
                <c:pt idx="12">
                  <c:v>-6.0667938694270562</c:v>
                </c:pt>
                <c:pt idx="13">
                  <c:v>-2.8716714315785707</c:v>
                </c:pt>
                <c:pt idx="14">
                  <c:v>14.912099306768557</c:v>
                </c:pt>
                <c:pt idx="15">
                  <c:v>26.02168483351943</c:v>
                </c:pt>
                <c:pt idx="16">
                  <c:v>25.060484761433099</c:v>
                </c:pt>
                <c:pt idx="17">
                  <c:v>18.602399115875535</c:v>
                </c:pt>
                <c:pt idx="18">
                  <c:v>27.856678476372522</c:v>
                </c:pt>
                <c:pt idx="19">
                  <c:v>21.132589270570712</c:v>
                </c:pt>
                <c:pt idx="20">
                  <c:v>43.450235749403454</c:v>
                </c:pt>
                <c:pt idx="21">
                  <c:v>45.46543734944062</c:v>
                </c:pt>
                <c:pt idx="22">
                  <c:v>54.569191641158653</c:v>
                </c:pt>
                <c:pt idx="23">
                  <c:v>40.104954073647782</c:v>
                </c:pt>
                <c:pt idx="24">
                  <c:v>41.476519445149606</c:v>
                </c:pt>
                <c:pt idx="25">
                  <c:v>40.839680073534424</c:v>
                </c:pt>
                <c:pt idx="26">
                  <c:v>32.448857793693286</c:v>
                </c:pt>
                <c:pt idx="27">
                  <c:v>24.680783700356891</c:v>
                </c:pt>
                <c:pt idx="28">
                  <c:v>28.832723095631785</c:v>
                </c:pt>
                <c:pt idx="29">
                  <c:v>28.941958180316661</c:v>
                </c:pt>
                <c:pt idx="30">
                  <c:v>25.697054365838046</c:v>
                </c:pt>
                <c:pt idx="31">
                  <c:v>36.303568284031542</c:v>
                </c:pt>
                <c:pt idx="32">
                  <c:v>24.805202109606839</c:v>
                </c:pt>
                <c:pt idx="33">
                  <c:v>6.0744001769151845</c:v>
                </c:pt>
                <c:pt idx="34">
                  <c:v>-12.278486361061237</c:v>
                </c:pt>
                <c:pt idx="35">
                  <c:v>16.985653713099701</c:v>
                </c:pt>
                <c:pt idx="36">
                  <c:v>17.658353590784117</c:v>
                </c:pt>
                <c:pt idx="37">
                  <c:v>21.20116320702099</c:v>
                </c:pt>
                <c:pt idx="38">
                  <c:v>27.667140279885572</c:v>
                </c:pt>
                <c:pt idx="39">
                  <c:v>31.738287462973179</c:v>
                </c:pt>
                <c:pt idx="40">
                  <c:v>33.291345103290972</c:v>
                </c:pt>
                <c:pt idx="41">
                  <c:v>44.138422744526309</c:v>
                </c:pt>
                <c:pt idx="42">
                  <c:v>45.323338971824882</c:v>
                </c:pt>
                <c:pt idx="43">
                  <c:v>43.644762904096048</c:v>
                </c:pt>
                <c:pt idx="44">
                  <c:v>53.238577849942345</c:v>
                </c:pt>
                <c:pt idx="45">
                  <c:v>73.97876237967391</c:v>
                </c:pt>
                <c:pt idx="46">
                  <c:v>96.532106972585055</c:v>
                </c:pt>
                <c:pt idx="47">
                  <c:v>69.9567688291054</c:v>
                </c:pt>
                <c:pt idx="48">
                  <c:v>85.172486290832765</c:v>
                </c:pt>
                <c:pt idx="49">
                  <c:v>78.085058106123256</c:v>
                </c:pt>
                <c:pt idx="50">
                  <c:v>81.33659666053201</c:v>
                </c:pt>
                <c:pt idx="51">
                  <c:v>79.15465555661774</c:v>
                </c:pt>
                <c:pt idx="52">
                  <c:v>82.192518645349793</c:v>
                </c:pt>
                <c:pt idx="53">
                  <c:v>74.513016506454804</c:v>
                </c:pt>
                <c:pt idx="54">
                  <c:v>72.252991022580531</c:v>
                </c:pt>
                <c:pt idx="55">
                  <c:v>70.114709641535939</c:v>
                </c:pt>
                <c:pt idx="56">
                  <c:v>74.13043812995879</c:v>
                </c:pt>
                <c:pt idx="57">
                  <c:v>77.224189788324239</c:v>
                </c:pt>
                <c:pt idx="58">
                  <c:v>80.216018366664073</c:v>
                </c:pt>
                <c:pt idx="59">
                  <c:v>66.016412004374729</c:v>
                </c:pt>
                <c:pt idx="60">
                  <c:v>52.838349014883114</c:v>
                </c:pt>
                <c:pt idx="61">
                  <c:v>47.910934214343868</c:v>
                </c:pt>
                <c:pt idx="62">
                  <c:v>42.031303083242364</c:v>
                </c:pt>
                <c:pt idx="63">
                  <c:v>49.89346254354097</c:v>
                </c:pt>
                <c:pt idx="64">
                  <c:v>39.674380510223003</c:v>
                </c:pt>
                <c:pt idx="65">
                  <c:v>32.498157372796932</c:v>
                </c:pt>
                <c:pt idx="66">
                  <c:v>60.790878613649468</c:v>
                </c:pt>
                <c:pt idx="67">
                  <c:v>72.699698431454479</c:v>
                </c:pt>
                <c:pt idx="68">
                  <c:v>64.634282991575475</c:v>
                </c:pt>
                <c:pt idx="69">
                  <c:v>43.51459941216558</c:v>
                </c:pt>
                <c:pt idx="70">
                  <c:v>54.492225426412787</c:v>
                </c:pt>
                <c:pt idx="71">
                  <c:v>70.924722328499357</c:v>
                </c:pt>
                <c:pt idx="72">
                  <c:v>74.234635490917</c:v>
                </c:pt>
                <c:pt idx="73">
                  <c:v>84.53814333370002</c:v>
                </c:pt>
                <c:pt idx="74">
                  <c:v>78.520280658840676</c:v>
                </c:pt>
                <c:pt idx="75">
                  <c:v>75.726549032217449</c:v>
                </c:pt>
                <c:pt idx="76">
                  <c:v>91.000916252548222</c:v>
                </c:pt>
                <c:pt idx="77">
                  <c:v>97.677472215665347</c:v>
                </c:pt>
                <c:pt idx="78">
                  <c:v>53.865308293793149</c:v>
                </c:pt>
                <c:pt idx="79">
                  <c:v>50.053472770393114</c:v>
                </c:pt>
                <c:pt idx="80">
                  <c:v>49.615961782867089</c:v>
                </c:pt>
                <c:pt idx="81">
                  <c:v>72.550670159913409</c:v>
                </c:pt>
                <c:pt idx="82">
                  <c:v>44.284841452765903</c:v>
                </c:pt>
                <c:pt idx="83">
                  <c:v>32.68477623732575</c:v>
                </c:pt>
                <c:pt idx="84">
                  <c:v>25.173774418837567</c:v>
                </c:pt>
                <c:pt idx="85">
                  <c:v>20.901445296879075</c:v>
                </c:pt>
                <c:pt idx="86">
                  <c:v>10.090709154364831</c:v>
                </c:pt>
                <c:pt idx="87">
                  <c:v>7.118319230863368</c:v>
                </c:pt>
                <c:pt idx="88">
                  <c:v>0.49464985238218961</c:v>
                </c:pt>
                <c:pt idx="89">
                  <c:v>1.1857942713772163</c:v>
                </c:pt>
                <c:pt idx="90">
                  <c:v>2.9820722503011821</c:v>
                </c:pt>
                <c:pt idx="91">
                  <c:v>1.4076342221922999</c:v>
                </c:pt>
                <c:pt idx="92">
                  <c:v>-1.7199178517839031</c:v>
                </c:pt>
                <c:pt idx="93">
                  <c:v>-3.9752167686484485</c:v>
                </c:pt>
                <c:pt idx="94">
                  <c:v>9.1064059041742631</c:v>
                </c:pt>
                <c:pt idx="95">
                  <c:v>20.210427758335705</c:v>
                </c:pt>
                <c:pt idx="96">
                  <c:v>21.231811192452611</c:v>
                </c:pt>
                <c:pt idx="97">
                  <c:v>32.349706957461997</c:v>
                </c:pt>
                <c:pt idx="98">
                  <c:v>42.62139046105542</c:v>
                </c:pt>
                <c:pt idx="99">
                  <c:v>44.240912843548806</c:v>
                </c:pt>
                <c:pt idx="100">
                  <c:v>49.445070232284237</c:v>
                </c:pt>
                <c:pt idx="101">
                  <c:v>49.544044560081701</c:v>
                </c:pt>
                <c:pt idx="102">
                  <c:v>52.107325611587818</c:v>
                </c:pt>
                <c:pt idx="103">
                  <c:v>51.621220553906142</c:v>
                </c:pt>
                <c:pt idx="104">
                  <c:v>50.114960635627149</c:v>
                </c:pt>
                <c:pt idx="105">
                  <c:v>53.324883079177084</c:v>
                </c:pt>
                <c:pt idx="106">
                  <c:v>45.613689650039845</c:v>
                </c:pt>
                <c:pt idx="107">
                  <c:v>35.61718124843285</c:v>
                </c:pt>
                <c:pt idx="108">
                  <c:v>34.4642380120886</c:v>
                </c:pt>
                <c:pt idx="109">
                  <c:v>21.385434271326218</c:v>
                </c:pt>
                <c:pt idx="110">
                  <c:v>27.679420945890708</c:v>
                </c:pt>
                <c:pt idx="111">
                  <c:v>22.21137143016696</c:v>
                </c:pt>
                <c:pt idx="112">
                  <c:v>23.453201918526801</c:v>
                </c:pt>
                <c:pt idx="113">
                  <c:v>21.350861698604874</c:v>
                </c:pt>
                <c:pt idx="114">
                  <c:v>20.444102626429171</c:v>
                </c:pt>
                <c:pt idx="115">
                  <c:v>21.773374692893842</c:v>
                </c:pt>
                <c:pt idx="116">
                  <c:v>25.793734847255244</c:v>
                </c:pt>
                <c:pt idx="117">
                  <c:v>29.396280804782272</c:v>
                </c:pt>
                <c:pt idx="118">
                  <c:v>25.909936520207211</c:v>
                </c:pt>
                <c:pt idx="119">
                  <c:v>32.727894850764642</c:v>
                </c:pt>
                <c:pt idx="120">
                  <c:v>32.103416600543099</c:v>
                </c:pt>
                <c:pt idx="121">
                  <c:v>31.972453995624363</c:v>
                </c:pt>
                <c:pt idx="122">
                  <c:v>34.638012224666696</c:v>
                </c:pt>
                <c:pt idx="123">
                  <c:v>36.740174384623202</c:v>
                </c:pt>
                <c:pt idx="124">
                  <c:v>31.449584961683573</c:v>
                </c:pt>
                <c:pt idx="125">
                  <c:v>31.753518771605659</c:v>
                </c:pt>
                <c:pt idx="126">
                  <c:v>29.44505034903613</c:v>
                </c:pt>
                <c:pt idx="127">
                  <c:v>30.791255255868833</c:v>
                </c:pt>
                <c:pt idx="128">
                  <c:v>32.35924086549975</c:v>
                </c:pt>
                <c:pt idx="129">
                  <c:v>24.696426393221071</c:v>
                </c:pt>
                <c:pt idx="130">
                  <c:v>25.348153392251515</c:v>
                </c:pt>
                <c:pt idx="131">
                  <c:v>38.953177582791085</c:v>
                </c:pt>
                <c:pt idx="132">
                  <c:v>36.536018702296211</c:v>
                </c:pt>
                <c:pt idx="133">
                  <c:v>37.683399881954486</c:v>
                </c:pt>
                <c:pt idx="134">
                  <c:v>31.222850580670645</c:v>
                </c:pt>
                <c:pt idx="135">
                  <c:v>30.208063979565878</c:v>
                </c:pt>
                <c:pt idx="136">
                  <c:v>31.354314098681947</c:v>
                </c:pt>
                <c:pt idx="137">
                  <c:v>31.445483785357165</c:v>
                </c:pt>
                <c:pt idx="138">
                  <c:v>30.719617186215697</c:v>
                </c:pt>
                <c:pt idx="139">
                  <c:v>25.850022574497356</c:v>
                </c:pt>
                <c:pt idx="140">
                  <c:v>20.015541418043114</c:v>
                </c:pt>
                <c:pt idx="141">
                  <c:v>21.111124931725179</c:v>
                </c:pt>
                <c:pt idx="142">
                  <c:v>20.157737967270428</c:v>
                </c:pt>
                <c:pt idx="143">
                  <c:v>1.9448580977492469</c:v>
                </c:pt>
                <c:pt idx="144">
                  <c:v>-1.3944302410469733</c:v>
                </c:pt>
                <c:pt idx="145">
                  <c:v>-4.9461049028599486</c:v>
                </c:pt>
                <c:pt idx="146">
                  <c:v>3.2272683485290887</c:v>
                </c:pt>
                <c:pt idx="147">
                  <c:v>0.83002479715239552</c:v>
                </c:pt>
                <c:pt idx="148">
                  <c:v>-0.5343672698203239</c:v>
                </c:pt>
                <c:pt idx="149">
                  <c:v>2.2041773084020333</c:v>
                </c:pt>
                <c:pt idx="150">
                  <c:v>5.0674089295140057</c:v>
                </c:pt>
                <c:pt idx="151">
                  <c:v>1.2749401918398906</c:v>
                </c:pt>
                <c:pt idx="152">
                  <c:v>3.2386632158416528</c:v>
                </c:pt>
                <c:pt idx="153">
                  <c:v>1.2406571104680131</c:v>
                </c:pt>
                <c:pt idx="154">
                  <c:v>1.3013766405324478</c:v>
                </c:pt>
                <c:pt idx="155">
                  <c:v>8.849856775237086E-2</c:v>
                </c:pt>
                <c:pt idx="156">
                  <c:v>6.0041999328061646</c:v>
                </c:pt>
                <c:pt idx="157">
                  <c:v>8.0650040863561969</c:v>
                </c:pt>
                <c:pt idx="158">
                  <c:v>-4.1804288647237069</c:v>
                </c:pt>
                <c:pt idx="159">
                  <c:v>-2.2928479197245832</c:v>
                </c:pt>
                <c:pt idx="160">
                  <c:v>-0.28124395762016974</c:v>
                </c:pt>
                <c:pt idx="161">
                  <c:v>-2.7079713333284849</c:v>
                </c:pt>
                <c:pt idx="162">
                  <c:v>-4.7825351747239448</c:v>
                </c:pt>
                <c:pt idx="163">
                  <c:v>-1.1650668148651566</c:v>
                </c:pt>
                <c:pt idx="164">
                  <c:v>-3.9135802003117948</c:v>
                </c:pt>
                <c:pt idx="165">
                  <c:v>-1.1637870832981734</c:v>
                </c:pt>
                <c:pt idx="166">
                  <c:v>1.7452621702242821</c:v>
                </c:pt>
                <c:pt idx="167">
                  <c:v>4.0791206112098299</c:v>
                </c:pt>
                <c:pt idx="168">
                  <c:v>4.3574711985657766</c:v>
                </c:pt>
                <c:pt idx="169">
                  <c:v>5.0188914585087119</c:v>
                </c:pt>
                <c:pt idx="170">
                  <c:v>5.5627336254194581</c:v>
                </c:pt>
                <c:pt idx="171">
                  <c:v>8.2868881458029833</c:v>
                </c:pt>
                <c:pt idx="172">
                  <c:v>7.5540479492174573</c:v>
                </c:pt>
                <c:pt idx="173">
                  <c:v>7.2480846480106553</c:v>
                </c:pt>
                <c:pt idx="174">
                  <c:v>5.2961960664887675</c:v>
                </c:pt>
                <c:pt idx="175">
                  <c:v>5.9596140427131017</c:v>
                </c:pt>
                <c:pt idx="176">
                  <c:v>8.0713874385508468</c:v>
                </c:pt>
                <c:pt idx="177">
                  <c:v>4.1536779804806745</c:v>
                </c:pt>
                <c:pt idx="178">
                  <c:v>4.6090108877544722</c:v>
                </c:pt>
                <c:pt idx="179">
                  <c:v>4.8621269263045663</c:v>
                </c:pt>
                <c:pt idx="180">
                  <c:v>4.5625116843569735</c:v>
                </c:pt>
                <c:pt idx="181">
                  <c:v>4.2498112927572551</c:v>
                </c:pt>
                <c:pt idx="182">
                  <c:v>1.5320384193934222</c:v>
                </c:pt>
                <c:pt idx="183">
                  <c:v>-0.66997267256678761</c:v>
                </c:pt>
                <c:pt idx="184">
                  <c:v>-0.55516029587786564</c:v>
                </c:pt>
                <c:pt idx="185">
                  <c:v>-6.3335801220809618E-2</c:v>
                </c:pt>
                <c:pt idx="186">
                  <c:v>-0.41927774558762065</c:v>
                </c:pt>
                <c:pt idx="187">
                  <c:v>-1.4078894455880397</c:v>
                </c:pt>
                <c:pt idx="188">
                  <c:v>-5.4032503092136146</c:v>
                </c:pt>
                <c:pt idx="189">
                  <c:v>-1.496008859035991</c:v>
                </c:pt>
                <c:pt idx="190">
                  <c:v>-0.80206430097814474</c:v>
                </c:pt>
                <c:pt idx="191">
                  <c:v>5.6374671212351402</c:v>
                </c:pt>
                <c:pt idx="192">
                  <c:v>5.7402503437727237</c:v>
                </c:pt>
                <c:pt idx="193">
                  <c:v>3.7976664339804067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C-4B65-913C-FC01C6C8E9F2}"/>
            </c:ext>
          </c:extLst>
        </c:ser>
        <c:ser>
          <c:idx val="2"/>
          <c:order val="1"/>
          <c:tx>
            <c:strRef>
              <c:f>'Gráfico 11.'!$E$2</c:f>
              <c:strCache>
                <c:ptCount val="1"/>
                <c:pt idx="0">
                  <c:v>Vencida microcrédito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11.'!$A$40:$A$500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</c:numCache>
            </c:numRef>
          </c:cat>
          <c:val>
            <c:numRef>
              <c:f>'Gráfico 11.'!$E$40:$E$500</c:f>
              <c:numCache>
                <c:formatCode>#,##0.0</c:formatCode>
                <c:ptCount val="461"/>
                <c:pt idx="0">
                  <c:v>218.74097665135204</c:v>
                </c:pt>
                <c:pt idx="1">
                  <c:v>207.86116627218988</c:v>
                </c:pt>
                <c:pt idx="2">
                  <c:v>153.0701401741681</c:v>
                </c:pt>
                <c:pt idx="3">
                  <c:v>165.58937029341553</c:v>
                </c:pt>
                <c:pt idx="4">
                  <c:v>154.99022804171028</c:v>
                </c:pt>
                <c:pt idx="5">
                  <c:v>147.56752028984604</c:v>
                </c:pt>
                <c:pt idx="6">
                  <c:v>143.24347056805286</c:v>
                </c:pt>
                <c:pt idx="7">
                  <c:v>1.2313109106276476</c:v>
                </c:pt>
                <c:pt idx="8">
                  <c:v>-4.97617348074243</c:v>
                </c:pt>
                <c:pt idx="9">
                  <c:v>-6.187587806204176</c:v>
                </c:pt>
                <c:pt idx="10">
                  <c:v>-0.48978103891683666</c:v>
                </c:pt>
                <c:pt idx="11">
                  <c:v>11.180671183082547</c:v>
                </c:pt>
                <c:pt idx="12">
                  <c:v>15.42990057556648</c:v>
                </c:pt>
                <c:pt idx="13">
                  <c:v>15.056116842169498</c:v>
                </c:pt>
                <c:pt idx="14">
                  <c:v>23.595658855827217</c:v>
                </c:pt>
                <c:pt idx="15">
                  <c:v>35.601003971279297</c:v>
                </c:pt>
                <c:pt idx="16">
                  <c:v>41.3361763196731</c:v>
                </c:pt>
                <c:pt idx="17">
                  <c:v>37.878015828449477</c:v>
                </c:pt>
                <c:pt idx="18">
                  <c:v>45.308244923369756</c:v>
                </c:pt>
                <c:pt idx="19">
                  <c:v>37.21963046457082</c:v>
                </c:pt>
                <c:pt idx="20">
                  <c:v>43.886938807714749</c:v>
                </c:pt>
                <c:pt idx="21">
                  <c:v>45.436361688003799</c:v>
                </c:pt>
                <c:pt idx="22">
                  <c:v>49.211582612121887</c:v>
                </c:pt>
                <c:pt idx="23">
                  <c:v>41.971764527878207</c:v>
                </c:pt>
                <c:pt idx="24">
                  <c:v>49.599861450548048</c:v>
                </c:pt>
                <c:pt idx="25">
                  <c:v>51.187435634861366</c:v>
                </c:pt>
                <c:pt idx="26">
                  <c:v>40.018151744236043</c:v>
                </c:pt>
                <c:pt idx="27">
                  <c:v>30.036701206747594</c:v>
                </c:pt>
                <c:pt idx="28">
                  <c:v>31.268761508044985</c:v>
                </c:pt>
                <c:pt idx="29">
                  <c:v>25.747362316804654</c:v>
                </c:pt>
                <c:pt idx="30">
                  <c:v>25.965278479365338</c:v>
                </c:pt>
                <c:pt idx="31">
                  <c:v>33.539618046310871</c:v>
                </c:pt>
                <c:pt idx="32">
                  <c:v>35.031229759842233</c:v>
                </c:pt>
                <c:pt idx="33">
                  <c:v>24.200048151407593</c:v>
                </c:pt>
                <c:pt idx="34">
                  <c:v>15.042503007246211</c:v>
                </c:pt>
                <c:pt idx="35">
                  <c:v>20.897616329427571</c:v>
                </c:pt>
                <c:pt idx="36">
                  <c:v>16.586614766553165</c:v>
                </c:pt>
                <c:pt idx="37">
                  <c:v>25.266428425616194</c:v>
                </c:pt>
                <c:pt idx="38">
                  <c:v>33.417888753233662</c:v>
                </c:pt>
                <c:pt idx="39">
                  <c:v>39.131867452506384</c:v>
                </c:pt>
                <c:pt idx="40">
                  <c:v>36.613748414588287</c:v>
                </c:pt>
                <c:pt idx="41">
                  <c:v>43.492044503721374</c:v>
                </c:pt>
                <c:pt idx="42">
                  <c:v>42.622269426445094</c:v>
                </c:pt>
                <c:pt idx="43">
                  <c:v>39.54150334997253</c:v>
                </c:pt>
                <c:pt idx="44">
                  <c:v>41.837704603360805</c:v>
                </c:pt>
                <c:pt idx="45">
                  <c:v>47.05723093043801</c:v>
                </c:pt>
                <c:pt idx="46">
                  <c:v>45.002456618428766</c:v>
                </c:pt>
                <c:pt idx="47">
                  <c:v>51.12052271088865</c:v>
                </c:pt>
                <c:pt idx="48">
                  <c:v>45.939778250406228</c:v>
                </c:pt>
                <c:pt idx="49">
                  <c:v>38.088158175827289</c:v>
                </c:pt>
                <c:pt idx="50">
                  <c:v>37.533586101882022</c:v>
                </c:pt>
                <c:pt idx="51">
                  <c:v>34.585166481520211</c:v>
                </c:pt>
                <c:pt idx="52">
                  <c:v>34.091108873504751</c:v>
                </c:pt>
                <c:pt idx="53">
                  <c:v>38.972602726801277</c:v>
                </c:pt>
                <c:pt idx="54">
                  <c:v>39.329913818248045</c:v>
                </c:pt>
                <c:pt idx="55">
                  <c:v>40.098839394030406</c:v>
                </c:pt>
                <c:pt idx="56">
                  <c:v>48.236061521565702</c:v>
                </c:pt>
                <c:pt idx="57">
                  <c:v>50.608412039964243</c:v>
                </c:pt>
                <c:pt idx="58">
                  <c:v>53.940520422293424</c:v>
                </c:pt>
                <c:pt idx="59">
                  <c:v>46.013555006420944</c:v>
                </c:pt>
                <c:pt idx="60">
                  <c:v>47.414575364055558</c:v>
                </c:pt>
                <c:pt idx="61">
                  <c:v>41.934756761244451</c:v>
                </c:pt>
                <c:pt idx="62">
                  <c:v>46.773198605706789</c:v>
                </c:pt>
                <c:pt idx="63">
                  <c:v>44.985857513630243</c:v>
                </c:pt>
                <c:pt idx="64">
                  <c:v>43.551899162444819</c:v>
                </c:pt>
                <c:pt idx="65">
                  <c:v>37.317471129111567</c:v>
                </c:pt>
                <c:pt idx="66">
                  <c:v>29.237356382574898</c:v>
                </c:pt>
                <c:pt idx="67">
                  <c:v>38.650841387500144</c:v>
                </c:pt>
                <c:pt idx="68">
                  <c:v>30.144178765198948</c:v>
                </c:pt>
                <c:pt idx="69">
                  <c:v>19.339625019603979</c:v>
                </c:pt>
                <c:pt idx="70">
                  <c:v>35.98784011844387</c:v>
                </c:pt>
                <c:pt idx="71">
                  <c:v>31.224280751170895</c:v>
                </c:pt>
                <c:pt idx="72">
                  <c:v>34.897301671928503</c:v>
                </c:pt>
                <c:pt idx="73">
                  <c:v>39.117465686294992</c:v>
                </c:pt>
                <c:pt idx="74">
                  <c:v>27.851092705373006</c:v>
                </c:pt>
                <c:pt idx="75">
                  <c:v>30.420364286499701</c:v>
                </c:pt>
                <c:pt idx="76">
                  <c:v>36.703278329641201</c:v>
                </c:pt>
                <c:pt idx="77">
                  <c:v>34.865212433189761</c:v>
                </c:pt>
                <c:pt idx="78">
                  <c:v>31.149973804205189</c:v>
                </c:pt>
                <c:pt idx="79">
                  <c:v>29.842012660296866</c:v>
                </c:pt>
                <c:pt idx="80">
                  <c:v>23.996173156654589</c:v>
                </c:pt>
                <c:pt idx="81">
                  <c:v>36.887702188805108</c:v>
                </c:pt>
                <c:pt idx="82">
                  <c:v>14.274185937973694</c:v>
                </c:pt>
                <c:pt idx="83">
                  <c:v>12.975569686964249</c:v>
                </c:pt>
                <c:pt idx="84">
                  <c:v>7.5623971855867111</c:v>
                </c:pt>
                <c:pt idx="85">
                  <c:v>8.2848445720668629</c:v>
                </c:pt>
                <c:pt idx="86">
                  <c:v>5.970189503371448</c:v>
                </c:pt>
                <c:pt idx="87">
                  <c:v>3.59240009514743</c:v>
                </c:pt>
                <c:pt idx="88">
                  <c:v>-3.4635642606662631</c:v>
                </c:pt>
                <c:pt idx="89">
                  <c:v>-3.9475058830223175</c:v>
                </c:pt>
                <c:pt idx="90">
                  <c:v>0.17538915429597957</c:v>
                </c:pt>
                <c:pt idx="91">
                  <c:v>-6.5507718016744825</c:v>
                </c:pt>
                <c:pt idx="92">
                  <c:v>-7.9099287209189129</c:v>
                </c:pt>
                <c:pt idx="93">
                  <c:v>-12.573766963807998</c:v>
                </c:pt>
                <c:pt idx="94">
                  <c:v>-13.376250853208994</c:v>
                </c:pt>
                <c:pt idx="95">
                  <c:v>-16.833344203531077</c:v>
                </c:pt>
                <c:pt idx="96">
                  <c:v>-14.738922414358013</c:v>
                </c:pt>
                <c:pt idx="97">
                  <c:v>-5.6458911552349829</c:v>
                </c:pt>
                <c:pt idx="98">
                  <c:v>-3.8379757292111627</c:v>
                </c:pt>
                <c:pt idx="99">
                  <c:v>0.95799565710659174</c:v>
                </c:pt>
                <c:pt idx="100">
                  <c:v>3.7614585183242344</c:v>
                </c:pt>
                <c:pt idx="101">
                  <c:v>6.0424857262626475</c:v>
                </c:pt>
                <c:pt idx="102">
                  <c:v>11.339379758438195</c:v>
                </c:pt>
                <c:pt idx="103">
                  <c:v>12.039078549481319</c:v>
                </c:pt>
                <c:pt idx="104">
                  <c:v>11.878137270339417</c:v>
                </c:pt>
                <c:pt idx="105">
                  <c:v>18.0586660148061</c:v>
                </c:pt>
                <c:pt idx="106">
                  <c:v>21.128726335917936</c:v>
                </c:pt>
                <c:pt idx="107">
                  <c:v>22.828821232006469</c:v>
                </c:pt>
                <c:pt idx="108">
                  <c:v>20.85061370361705</c:v>
                </c:pt>
                <c:pt idx="109">
                  <c:v>12.984003910915742</c:v>
                </c:pt>
                <c:pt idx="110">
                  <c:v>19.704506267357136</c:v>
                </c:pt>
                <c:pt idx="111">
                  <c:v>12.919270042302244</c:v>
                </c:pt>
                <c:pt idx="112">
                  <c:v>15.936105778830356</c:v>
                </c:pt>
                <c:pt idx="113">
                  <c:v>18.384239068852672</c:v>
                </c:pt>
                <c:pt idx="114">
                  <c:v>17.757982639055925</c:v>
                </c:pt>
                <c:pt idx="115">
                  <c:v>23.359477860925448</c:v>
                </c:pt>
                <c:pt idx="116">
                  <c:v>33.442295342805075</c:v>
                </c:pt>
                <c:pt idx="117">
                  <c:v>31.914698056697311</c:v>
                </c:pt>
                <c:pt idx="118">
                  <c:v>39.109926709966913</c:v>
                </c:pt>
                <c:pt idx="119">
                  <c:v>51.591871004824831</c:v>
                </c:pt>
                <c:pt idx="120">
                  <c:v>53.317082728031615</c:v>
                </c:pt>
                <c:pt idx="121">
                  <c:v>49.456257030336403</c:v>
                </c:pt>
                <c:pt idx="122">
                  <c:v>53.968255752954811</c:v>
                </c:pt>
                <c:pt idx="123">
                  <c:v>53.891485897096182</c:v>
                </c:pt>
                <c:pt idx="124">
                  <c:v>51.315787026887705</c:v>
                </c:pt>
                <c:pt idx="125">
                  <c:v>51.373022501098987</c:v>
                </c:pt>
                <c:pt idx="126">
                  <c:v>48.975153716232313</c:v>
                </c:pt>
                <c:pt idx="127">
                  <c:v>49.264834206072038</c:v>
                </c:pt>
                <c:pt idx="128">
                  <c:v>44.561288037310256</c:v>
                </c:pt>
                <c:pt idx="129">
                  <c:v>39.604316393192285</c:v>
                </c:pt>
                <c:pt idx="130">
                  <c:v>35.771285298680411</c:v>
                </c:pt>
                <c:pt idx="131">
                  <c:v>40.423915644855988</c:v>
                </c:pt>
                <c:pt idx="132">
                  <c:v>42.409992480022353</c:v>
                </c:pt>
                <c:pt idx="133">
                  <c:v>38.287420475236189</c:v>
                </c:pt>
                <c:pt idx="134">
                  <c:v>29.543937010717535</c:v>
                </c:pt>
                <c:pt idx="135">
                  <c:v>31.366063204635729</c:v>
                </c:pt>
                <c:pt idx="136">
                  <c:v>31.536807066458294</c:v>
                </c:pt>
                <c:pt idx="137">
                  <c:v>32.912808002332113</c:v>
                </c:pt>
                <c:pt idx="138">
                  <c:v>28.450989168588258</c:v>
                </c:pt>
                <c:pt idx="139">
                  <c:v>25.857134260200198</c:v>
                </c:pt>
                <c:pt idx="140">
                  <c:v>24.050450489158614</c:v>
                </c:pt>
                <c:pt idx="141">
                  <c:v>29.107458912877469</c:v>
                </c:pt>
                <c:pt idx="142">
                  <c:v>29.0981904637718</c:v>
                </c:pt>
                <c:pt idx="143">
                  <c:v>23.900472639679315</c:v>
                </c:pt>
                <c:pt idx="144">
                  <c:v>17.985476276721247</c:v>
                </c:pt>
                <c:pt idx="145">
                  <c:v>8.8851270000481541</c:v>
                </c:pt>
                <c:pt idx="146">
                  <c:v>9.2724888738318523</c:v>
                </c:pt>
                <c:pt idx="147">
                  <c:v>4.317106748495303</c:v>
                </c:pt>
                <c:pt idx="148">
                  <c:v>-0.3662125783230219</c:v>
                </c:pt>
                <c:pt idx="149">
                  <c:v>-1.4088174727553637</c:v>
                </c:pt>
                <c:pt idx="150">
                  <c:v>-2.89720053275766E-2</c:v>
                </c:pt>
                <c:pt idx="151">
                  <c:v>-2.4236563696808155</c:v>
                </c:pt>
                <c:pt idx="152">
                  <c:v>-2.8793338380883493</c:v>
                </c:pt>
                <c:pt idx="153">
                  <c:v>-4.2379531645531099</c:v>
                </c:pt>
                <c:pt idx="154">
                  <c:v>-4.3673845431690843</c:v>
                </c:pt>
                <c:pt idx="155">
                  <c:v>-4.7835538267205324</c:v>
                </c:pt>
                <c:pt idx="156">
                  <c:v>-3.2365124822675839</c:v>
                </c:pt>
                <c:pt idx="157">
                  <c:v>2.2230010659410659</c:v>
                </c:pt>
                <c:pt idx="158">
                  <c:v>2.30186460658377</c:v>
                </c:pt>
                <c:pt idx="159">
                  <c:v>6.2008526744869563</c:v>
                </c:pt>
                <c:pt idx="160">
                  <c:v>17.659829775874414</c:v>
                </c:pt>
                <c:pt idx="161">
                  <c:v>9.6366177545768483</c:v>
                </c:pt>
                <c:pt idx="162">
                  <c:v>10.673317754250732</c:v>
                </c:pt>
                <c:pt idx="163">
                  <c:v>11.59714156717342</c:v>
                </c:pt>
                <c:pt idx="164">
                  <c:v>9.7455454967825048</c:v>
                </c:pt>
                <c:pt idx="165">
                  <c:v>12.187653843079316</c:v>
                </c:pt>
                <c:pt idx="166">
                  <c:v>12.422761970204931</c:v>
                </c:pt>
                <c:pt idx="167">
                  <c:v>13.008132905465564</c:v>
                </c:pt>
                <c:pt idx="168">
                  <c:v>13.508884973279201</c:v>
                </c:pt>
                <c:pt idx="169">
                  <c:v>15.034020030179441</c:v>
                </c:pt>
                <c:pt idx="170">
                  <c:v>11.761471389571799</c:v>
                </c:pt>
                <c:pt idx="171">
                  <c:v>15.757842032209091</c:v>
                </c:pt>
                <c:pt idx="172">
                  <c:v>8.9949069915374871</c:v>
                </c:pt>
                <c:pt idx="173">
                  <c:v>12.828609891270615</c:v>
                </c:pt>
                <c:pt idx="174">
                  <c:v>11.943477156704496</c:v>
                </c:pt>
                <c:pt idx="175">
                  <c:v>12.268332476027698</c:v>
                </c:pt>
                <c:pt idx="176">
                  <c:v>13.977824629572</c:v>
                </c:pt>
                <c:pt idx="177">
                  <c:v>8.3419991290511817</c:v>
                </c:pt>
                <c:pt idx="178">
                  <c:v>7.2786369868866441</c:v>
                </c:pt>
                <c:pt idx="179">
                  <c:v>10.005527138345748</c:v>
                </c:pt>
                <c:pt idx="180">
                  <c:v>9.6025347442261442</c:v>
                </c:pt>
                <c:pt idx="181">
                  <c:v>8.3305787968446232</c:v>
                </c:pt>
                <c:pt idx="182">
                  <c:v>6.8351603381760162</c:v>
                </c:pt>
                <c:pt idx="183">
                  <c:v>1.4181275281103467</c:v>
                </c:pt>
                <c:pt idx="184">
                  <c:v>-5.8686199051949384E-2</c:v>
                </c:pt>
                <c:pt idx="185">
                  <c:v>1.6118331339298742</c:v>
                </c:pt>
                <c:pt idx="186">
                  <c:v>1.4529894756722284</c:v>
                </c:pt>
                <c:pt idx="187">
                  <c:v>-2.034996190906746</c:v>
                </c:pt>
                <c:pt idx="188">
                  <c:v>-5.3606905965717155</c:v>
                </c:pt>
                <c:pt idx="189">
                  <c:v>-2.3528042022311624</c:v>
                </c:pt>
                <c:pt idx="190">
                  <c:v>-2.5512869376833058</c:v>
                </c:pt>
                <c:pt idx="191">
                  <c:v>-5.1610661350122928</c:v>
                </c:pt>
                <c:pt idx="192">
                  <c:v>-5.0711045344730703</c:v>
                </c:pt>
                <c:pt idx="193">
                  <c:v>-6.8823966004035615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C-4B65-913C-FC01C6C8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6112"/>
        <c:axId val="388276672"/>
      </c:lineChart>
      <c:dateAx>
        <c:axId val="388276112"/>
        <c:scaling>
          <c:orientation val="minMax"/>
          <c:min val="376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667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667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71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6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9012"/>
          <c:w val="0.65616967507494517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1"/>
          <c:order val="0"/>
          <c:tx>
            <c:strRef>
              <c:f>'Gráfico 11.'!$K$2</c:f>
              <c:strCache>
                <c:ptCount val="1"/>
                <c:pt idx="0">
                  <c:v>Provisiones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11.'!$K$3:$K$500</c:f>
              <c:numCache>
                <c:formatCode>0.00</c:formatCode>
                <c:ptCount val="498"/>
                <c:pt idx="0">
                  <c:v>0.35658737023276377</c:v>
                </c:pt>
                <c:pt idx="1">
                  <c:v>-2.2082357312679601</c:v>
                </c:pt>
                <c:pt idx="2">
                  <c:v>-8.0709882800525499</c:v>
                </c:pt>
                <c:pt idx="3">
                  <c:v>-7.9093219305997442</c:v>
                </c:pt>
                <c:pt idx="4">
                  <c:v>-15.78426737966031</c:v>
                </c:pt>
                <c:pt idx="5">
                  <c:v>-6.6074579444047377</c:v>
                </c:pt>
                <c:pt idx="6">
                  <c:v>-0.73472391166620188</c:v>
                </c:pt>
                <c:pt idx="7">
                  <c:v>1.8630709227235087</c:v>
                </c:pt>
                <c:pt idx="8">
                  <c:v>27.494059855743846</c:v>
                </c:pt>
                <c:pt idx="9">
                  <c:v>18.778227338833918</c:v>
                </c:pt>
                <c:pt idx="10">
                  <c:v>-11.182633822426913</c:v>
                </c:pt>
                <c:pt idx="11">
                  <c:v>-20.907600388980008</c:v>
                </c:pt>
                <c:pt idx="12">
                  <c:v>5.4543571427479121</c:v>
                </c:pt>
                <c:pt idx="13">
                  <c:v>3.5165564823822937</c:v>
                </c:pt>
                <c:pt idx="14">
                  <c:v>11.356340891322469</c:v>
                </c:pt>
                <c:pt idx="15">
                  <c:v>10.060046412457147</c:v>
                </c:pt>
                <c:pt idx="16">
                  <c:v>10.239286311789208</c:v>
                </c:pt>
                <c:pt idx="17">
                  <c:v>0.20515014471793602</c:v>
                </c:pt>
                <c:pt idx="18">
                  <c:v>-4.9591062400557</c:v>
                </c:pt>
                <c:pt idx="19">
                  <c:v>-2.2315297232101905</c:v>
                </c:pt>
                <c:pt idx="20">
                  <c:v>-12.378958319431888</c:v>
                </c:pt>
                <c:pt idx="21">
                  <c:v>-8.1007648289457723</c:v>
                </c:pt>
                <c:pt idx="22">
                  <c:v>24.020610474865677</c:v>
                </c:pt>
                <c:pt idx="23">
                  <c:v>17.954560964116894</c:v>
                </c:pt>
                <c:pt idx="24">
                  <c:v>3.2827714370004424</c:v>
                </c:pt>
                <c:pt idx="25">
                  <c:v>8.4311271025921073</c:v>
                </c:pt>
                <c:pt idx="26">
                  <c:v>12.16619025506407</c:v>
                </c:pt>
                <c:pt idx="27">
                  <c:v>9.7438619938535087</c:v>
                </c:pt>
                <c:pt idx="28">
                  <c:v>15.022888721001149</c:v>
                </c:pt>
                <c:pt idx="29">
                  <c:v>15.057194025145581</c:v>
                </c:pt>
                <c:pt idx="30">
                  <c:v>12.735653544682158</c:v>
                </c:pt>
                <c:pt idx="31">
                  <c:v>10.361548572522249</c:v>
                </c:pt>
                <c:pt idx="32">
                  <c:v>12.132045335159702</c:v>
                </c:pt>
                <c:pt idx="33">
                  <c:v>6.6414363808783516</c:v>
                </c:pt>
                <c:pt idx="34">
                  <c:v>1.5188856131300055</c:v>
                </c:pt>
                <c:pt idx="35">
                  <c:v>4.8362261503347437</c:v>
                </c:pt>
                <c:pt idx="36">
                  <c:v>0.96206383749630753</c:v>
                </c:pt>
                <c:pt idx="37">
                  <c:v>-4.0335516080751592</c:v>
                </c:pt>
                <c:pt idx="38">
                  <c:v>-5.0115146908990553</c:v>
                </c:pt>
                <c:pt idx="39">
                  <c:v>-5.4054160683772556</c:v>
                </c:pt>
                <c:pt idx="40">
                  <c:v>-6.8002336195629232</c:v>
                </c:pt>
                <c:pt idx="41">
                  <c:v>-7.0001875011162173</c:v>
                </c:pt>
                <c:pt idx="42">
                  <c:v>-8.6270719846562098</c:v>
                </c:pt>
                <c:pt idx="43">
                  <c:v>-8.7089296566912449</c:v>
                </c:pt>
                <c:pt idx="44">
                  <c:v>-9.4977240129634701</c:v>
                </c:pt>
                <c:pt idx="45">
                  <c:v>-7.9481775527527336</c:v>
                </c:pt>
                <c:pt idx="46">
                  <c:v>-8.4794089163581443</c:v>
                </c:pt>
                <c:pt idx="47">
                  <c:v>-10.258426906217078</c:v>
                </c:pt>
                <c:pt idx="48">
                  <c:v>-14.575848008290038</c:v>
                </c:pt>
                <c:pt idx="49">
                  <c:v>-12.994709253241599</c:v>
                </c:pt>
                <c:pt idx="50">
                  <c:v>-11.572088357293065</c:v>
                </c:pt>
                <c:pt idx="51">
                  <c:v>-9.3902005662959596</c:v>
                </c:pt>
                <c:pt idx="52">
                  <c:v>-8.5167792634321842</c:v>
                </c:pt>
                <c:pt idx="53">
                  <c:v>-12.359999197434203</c:v>
                </c:pt>
                <c:pt idx="54">
                  <c:v>-16.167683487232388</c:v>
                </c:pt>
                <c:pt idx="55">
                  <c:v>-15.796264038026708</c:v>
                </c:pt>
                <c:pt idx="56">
                  <c:v>-18.148296973695633</c:v>
                </c:pt>
                <c:pt idx="57">
                  <c:v>-20.375879310526724</c:v>
                </c:pt>
                <c:pt idx="58">
                  <c:v>-22.947517780669646</c:v>
                </c:pt>
                <c:pt idx="59">
                  <c:v>-25.715092416320683</c:v>
                </c:pt>
                <c:pt idx="60">
                  <c:v>-25.498877183255718</c:v>
                </c:pt>
                <c:pt idx="61">
                  <c:v>-26.940617038248259</c:v>
                </c:pt>
                <c:pt idx="62">
                  <c:v>-27.309118450649848</c:v>
                </c:pt>
                <c:pt idx="63">
                  <c:v>-29.948705813035204</c:v>
                </c:pt>
                <c:pt idx="64">
                  <c:v>-28.851105215278427</c:v>
                </c:pt>
                <c:pt idx="65">
                  <c:v>-26.000980989701418</c:v>
                </c:pt>
                <c:pt idx="66">
                  <c:v>-21.405788790338633</c:v>
                </c:pt>
                <c:pt idx="67">
                  <c:v>-19.921714391987443</c:v>
                </c:pt>
                <c:pt idx="68">
                  <c:v>-16.878627767735377</c:v>
                </c:pt>
                <c:pt idx="69">
                  <c:v>-14.329549872768776</c:v>
                </c:pt>
                <c:pt idx="70">
                  <c:v>-11.957339833943671</c:v>
                </c:pt>
                <c:pt idx="71">
                  <c:v>-8.6305650232165636</c:v>
                </c:pt>
                <c:pt idx="72">
                  <c:v>1.0009163086219797</c:v>
                </c:pt>
                <c:pt idx="73">
                  <c:v>3.8983396755008393</c:v>
                </c:pt>
                <c:pt idx="74">
                  <c:v>6.1475083876084913</c:v>
                </c:pt>
                <c:pt idx="75">
                  <c:v>9.819729210778716</c:v>
                </c:pt>
                <c:pt idx="76">
                  <c:v>9.3660186033707191</c:v>
                </c:pt>
                <c:pt idx="77">
                  <c:v>11.344573817225779</c:v>
                </c:pt>
                <c:pt idx="78">
                  <c:v>9.9655876707663626</c:v>
                </c:pt>
                <c:pt idx="79">
                  <c:v>10.708264783233057</c:v>
                </c:pt>
                <c:pt idx="80">
                  <c:v>10.529845182663177</c:v>
                </c:pt>
                <c:pt idx="81">
                  <c:v>12.54998264827214</c:v>
                </c:pt>
                <c:pt idx="82">
                  <c:v>16.659596856107605</c:v>
                </c:pt>
                <c:pt idx="83">
                  <c:v>18.649362181327533</c:v>
                </c:pt>
                <c:pt idx="84">
                  <c:v>14.321090811608727</c:v>
                </c:pt>
                <c:pt idx="85">
                  <c:v>13.251529789060722</c:v>
                </c:pt>
                <c:pt idx="86">
                  <c:v>13.526164672394714</c:v>
                </c:pt>
                <c:pt idx="87">
                  <c:v>16.377772593245265</c:v>
                </c:pt>
                <c:pt idx="88">
                  <c:v>17.746427501451791</c:v>
                </c:pt>
                <c:pt idx="89">
                  <c:v>18.79109926894369</c:v>
                </c:pt>
                <c:pt idx="90">
                  <c:v>25.799860177722177</c:v>
                </c:pt>
                <c:pt idx="91">
                  <c:v>51.795451351847866</c:v>
                </c:pt>
                <c:pt idx="92">
                  <c:v>52.057309523235418</c:v>
                </c:pt>
                <c:pt idx="93">
                  <c:v>52.644068773006715</c:v>
                </c:pt>
                <c:pt idx="94">
                  <c:v>53.775271766932335</c:v>
                </c:pt>
                <c:pt idx="95">
                  <c:v>56.93331493065552</c:v>
                </c:pt>
                <c:pt idx="96">
                  <c:v>60.018550162706497</c:v>
                </c:pt>
                <c:pt idx="97">
                  <c:v>60.127444548040529</c:v>
                </c:pt>
                <c:pt idx="98">
                  <c:v>58.575043387618145</c:v>
                </c:pt>
                <c:pt idx="99">
                  <c:v>57.53375072275184</c:v>
                </c:pt>
                <c:pt idx="100">
                  <c:v>60.195630242963347</c:v>
                </c:pt>
                <c:pt idx="101">
                  <c:v>60.05609617782568</c:v>
                </c:pt>
                <c:pt idx="102">
                  <c:v>55.324291164069471</c:v>
                </c:pt>
                <c:pt idx="103">
                  <c:v>38.997685451055574</c:v>
                </c:pt>
                <c:pt idx="104">
                  <c:v>42.202915621363957</c:v>
                </c:pt>
                <c:pt idx="105">
                  <c:v>40.55315707747242</c:v>
                </c:pt>
                <c:pt idx="106">
                  <c:v>38.191581242148786</c:v>
                </c:pt>
                <c:pt idx="107">
                  <c:v>40.846080163924455</c:v>
                </c:pt>
                <c:pt idx="108">
                  <c:v>36.673133860311992</c:v>
                </c:pt>
                <c:pt idx="109">
                  <c:v>37.017411668179115</c:v>
                </c:pt>
                <c:pt idx="110">
                  <c:v>37.805031719699869</c:v>
                </c:pt>
                <c:pt idx="111">
                  <c:v>37.40217670406696</c:v>
                </c:pt>
                <c:pt idx="112">
                  <c:v>34.653421510821893</c:v>
                </c:pt>
                <c:pt idx="113">
                  <c:v>32.873320806010888</c:v>
                </c:pt>
                <c:pt idx="114">
                  <c:v>33.582043033914765</c:v>
                </c:pt>
                <c:pt idx="115">
                  <c:v>21.7081869416754</c:v>
                </c:pt>
                <c:pt idx="116">
                  <c:v>19.80261261421483</c:v>
                </c:pt>
                <c:pt idx="117">
                  <c:v>17.322238927181431</c:v>
                </c:pt>
                <c:pt idx="118">
                  <c:v>17.738450611751876</c:v>
                </c:pt>
                <c:pt idx="119">
                  <c:v>15.254571524278182</c:v>
                </c:pt>
                <c:pt idx="120">
                  <c:v>14.493137890937646</c:v>
                </c:pt>
                <c:pt idx="121">
                  <c:v>12.041283079085986</c:v>
                </c:pt>
                <c:pt idx="122">
                  <c:v>10.636081908352546</c:v>
                </c:pt>
                <c:pt idx="123">
                  <c:v>9.317166037517687</c:v>
                </c:pt>
                <c:pt idx="124">
                  <c:v>7.089468958932299</c:v>
                </c:pt>
                <c:pt idx="125">
                  <c:v>6.4400251534090236</c:v>
                </c:pt>
                <c:pt idx="126">
                  <c:v>5.3956478049127288</c:v>
                </c:pt>
                <c:pt idx="127">
                  <c:v>4.5017996642012781</c:v>
                </c:pt>
                <c:pt idx="128">
                  <c:v>3.662068325946688</c:v>
                </c:pt>
                <c:pt idx="129">
                  <c:v>3.9029504467814835</c:v>
                </c:pt>
                <c:pt idx="130">
                  <c:v>1.5325974679396559</c:v>
                </c:pt>
                <c:pt idx="131">
                  <c:v>1.1430694500633942</c:v>
                </c:pt>
                <c:pt idx="132">
                  <c:v>0.65830668486273058</c:v>
                </c:pt>
                <c:pt idx="133">
                  <c:v>0.93250615027258288</c:v>
                </c:pt>
                <c:pt idx="134">
                  <c:v>1.7258296769415704</c:v>
                </c:pt>
                <c:pt idx="135">
                  <c:v>2.29698907508189</c:v>
                </c:pt>
                <c:pt idx="136">
                  <c:v>3.5227312857502913</c:v>
                </c:pt>
                <c:pt idx="137">
                  <c:v>3.8060978713222005</c:v>
                </c:pt>
                <c:pt idx="138">
                  <c:v>5.1145485041514949</c:v>
                </c:pt>
                <c:pt idx="139">
                  <c:v>5.9462099998557116</c:v>
                </c:pt>
                <c:pt idx="140">
                  <c:v>6.6891774598925258</c:v>
                </c:pt>
                <c:pt idx="141">
                  <c:v>7.8660432651141088</c:v>
                </c:pt>
                <c:pt idx="142">
                  <c:v>9.2380105970331314</c:v>
                </c:pt>
                <c:pt idx="143">
                  <c:v>9.7545096004367551</c:v>
                </c:pt>
                <c:pt idx="144">
                  <c:v>11.264458357963946</c:v>
                </c:pt>
                <c:pt idx="145">
                  <c:v>12.365030978548441</c:v>
                </c:pt>
                <c:pt idx="146">
                  <c:v>12.19441856961847</c:v>
                </c:pt>
                <c:pt idx="147">
                  <c:v>11.970873551051087</c:v>
                </c:pt>
                <c:pt idx="148">
                  <c:v>11.735654484060664</c:v>
                </c:pt>
                <c:pt idx="149">
                  <c:v>12.874109638781238</c:v>
                </c:pt>
                <c:pt idx="150">
                  <c:v>13.237849170024107</c:v>
                </c:pt>
                <c:pt idx="151">
                  <c:v>12.824473261486391</c:v>
                </c:pt>
                <c:pt idx="152">
                  <c:v>12.648856534867271</c:v>
                </c:pt>
                <c:pt idx="153">
                  <c:v>12.004888646623236</c:v>
                </c:pt>
                <c:pt idx="154">
                  <c:v>12.065882295538932</c:v>
                </c:pt>
                <c:pt idx="155">
                  <c:v>11.480125263064366</c:v>
                </c:pt>
                <c:pt idx="156">
                  <c:v>12.856314541153125</c:v>
                </c:pt>
                <c:pt idx="157">
                  <c:v>12.121296946589656</c:v>
                </c:pt>
                <c:pt idx="158">
                  <c:v>12.022755453429701</c:v>
                </c:pt>
                <c:pt idx="159">
                  <c:v>12.390740454013116</c:v>
                </c:pt>
                <c:pt idx="160">
                  <c:v>13.532462435612391</c:v>
                </c:pt>
                <c:pt idx="161">
                  <c:v>12.166211010760343</c:v>
                </c:pt>
                <c:pt idx="162">
                  <c:v>11.695479156058974</c:v>
                </c:pt>
                <c:pt idx="163">
                  <c:v>11.893132339901126</c:v>
                </c:pt>
                <c:pt idx="164">
                  <c:v>11.353546548024651</c:v>
                </c:pt>
                <c:pt idx="165">
                  <c:v>12.118545262211766</c:v>
                </c:pt>
                <c:pt idx="166">
                  <c:v>11.722982859351339</c:v>
                </c:pt>
                <c:pt idx="167">
                  <c:v>11.395423808705129</c:v>
                </c:pt>
                <c:pt idx="168">
                  <c:v>10.050151134061224</c:v>
                </c:pt>
                <c:pt idx="169">
                  <c:v>10.082546541714565</c:v>
                </c:pt>
                <c:pt idx="170">
                  <c:v>9.7423618833631931</c:v>
                </c:pt>
                <c:pt idx="171">
                  <c:v>9.1960294089620476</c:v>
                </c:pt>
                <c:pt idx="172">
                  <c:v>8.4047085438490932</c:v>
                </c:pt>
                <c:pt idx="173">
                  <c:v>9.4497317196112096</c:v>
                </c:pt>
                <c:pt idx="174">
                  <c:v>9.5859636106741419</c:v>
                </c:pt>
                <c:pt idx="175">
                  <c:v>9.1098840966315606</c:v>
                </c:pt>
                <c:pt idx="176">
                  <c:v>9.1939469186722356</c:v>
                </c:pt>
                <c:pt idx="177">
                  <c:v>8.7646269148848877</c:v>
                </c:pt>
                <c:pt idx="178">
                  <c:v>9.3222197754634131</c:v>
                </c:pt>
                <c:pt idx="179">
                  <c:v>9.5481719389473696</c:v>
                </c:pt>
                <c:pt idx="180">
                  <c:v>9.7205009101554616</c:v>
                </c:pt>
                <c:pt idx="181">
                  <c:v>10.092108829866554</c:v>
                </c:pt>
                <c:pt idx="182">
                  <c:v>10.287120696579333</c:v>
                </c:pt>
                <c:pt idx="183">
                  <c:v>10.01657597869805</c:v>
                </c:pt>
                <c:pt idx="184">
                  <c:v>10.137742732676758</c:v>
                </c:pt>
                <c:pt idx="185">
                  <c:v>9.8463994676716737</c:v>
                </c:pt>
                <c:pt idx="186">
                  <c:v>10.56253280131223</c:v>
                </c:pt>
                <c:pt idx="187">
                  <c:v>10.922402996729419</c:v>
                </c:pt>
                <c:pt idx="188">
                  <c:v>10.985878083914935</c:v>
                </c:pt>
                <c:pt idx="189">
                  <c:v>11.214925169253931</c:v>
                </c:pt>
                <c:pt idx="190">
                  <c:v>10.723493635651282</c:v>
                </c:pt>
                <c:pt idx="191">
                  <c:v>10.787155932619763</c:v>
                </c:pt>
                <c:pt idx="192">
                  <c:v>10.215755424071205</c:v>
                </c:pt>
                <c:pt idx="193">
                  <c:v>9.5143986580448434</c:v>
                </c:pt>
                <c:pt idx="194">
                  <c:v>10.251693319666067</c:v>
                </c:pt>
                <c:pt idx="195">
                  <c:v>9.7198084984770006</c:v>
                </c:pt>
                <c:pt idx="196">
                  <c:v>10.290020344389017</c:v>
                </c:pt>
                <c:pt idx="197">
                  <c:v>10.798212469872626</c:v>
                </c:pt>
                <c:pt idx="198">
                  <c:v>8.9928611270293946</c:v>
                </c:pt>
                <c:pt idx="199">
                  <c:v>9.9751957539990563</c:v>
                </c:pt>
                <c:pt idx="200">
                  <c:v>9.9141496099685469</c:v>
                </c:pt>
                <c:pt idx="201">
                  <c:v>9.7774318944900518</c:v>
                </c:pt>
                <c:pt idx="202">
                  <c:v>11.335843218200603</c:v>
                </c:pt>
                <c:pt idx="203">
                  <c:v>11.94335941459479</c:v>
                </c:pt>
                <c:pt idx="204">
                  <c:v>12.450377611062979</c:v>
                </c:pt>
                <c:pt idx="205">
                  <c:v>12.739154837014244</c:v>
                </c:pt>
                <c:pt idx="206">
                  <c:v>12.315249806335826</c:v>
                </c:pt>
                <c:pt idx="207">
                  <c:v>12.904490813509772</c:v>
                </c:pt>
                <c:pt idx="208">
                  <c:v>13.167475153812958</c:v>
                </c:pt>
                <c:pt idx="209">
                  <c:v>13.937775135375418</c:v>
                </c:pt>
                <c:pt idx="210">
                  <c:v>16.714991417398139</c:v>
                </c:pt>
                <c:pt idx="211">
                  <c:v>17.285741091620377</c:v>
                </c:pt>
                <c:pt idx="212">
                  <c:v>18.391348130141427</c:v>
                </c:pt>
                <c:pt idx="213">
                  <c:v>19.247920163710642</c:v>
                </c:pt>
                <c:pt idx="214">
                  <c:v>18.82210711925838</c:v>
                </c:pt>
                <c:pt idx="215">
                  <c:v>19.257599914541256</c:v>
                </c:pt>
                <c:pt idx="216">
                  <c:v>18.968353196309362</c:v>
                </c:pt>
                <c:pt idx="217">
                  <c:v>20.404906656004673</c:v>
                </c:pt>
                <c:pt idx="218">
                  <c:v>20.513035189452534</c:v>
                </c:pt>
                <c:pt idx="219">
                  <c:v>21.644796295076784</c:v>
                </c:pt>
                <c:pt idx="220">
                  <c:v>20.763084305468539</c:v>
                </c:pt>
                <c:pt idx="221">
                  <c:v>19.543913582968276</c:v>
                </c:pt>
                <c:pt idx="222">
                  <c:v>18.304981952712684</c:v>
                </c:pt>
                <c:pt idx="223">
                  <c:v>15.514703469305392</c:v>
                </c:pt>
                <c:pt idx="224">
                  <c:v>14.666422188523164</c:v>
                </c:pt>
                <c:pt idx="225">
                  <c:v>13.031413792466351</c:v>
                </c:pt>
                <c:pt idx="226">
                  <c:v>12.582700657008639</c:v>
                </c:pt>
                <c:pt idx="227">
                  <c:v>10.781182166035897</c:v>
                </c:pt>
                <c:pt idx="228">
                  <c:v>10.807009419830283</c:v>
                </c:pt>
                <c:pt idx="229">
                  <c:v>9.5046543111409818</c:v>
                </c:pt>
                <c:pt idx="230">
                  <c:v>8.7221387407469884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4-44A2-ABC0-661A1D59150F}"/>
            </c:ext>
          </c:extLst>
        </c:ser>
        <c:ser>
          <c:idx val="2"/>
          <c:order val="1"/>
          <c:tx>
            <c:strRef>
              <c:f>'Gráfico 11.'!$F$2</c:f>
              <c:strCache>
                <c:ptCount val="1"/>
                <c:pt idx="0">
                  <c:v>Vencida total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11.'!$F$3:$F$500</c:f>
              <c:numCache>
                <c:formatCode>#,##0.0</c:formatCode>
                <c:ptCount val="498"/>
                <c:pt idx="0">
                  <c:v>10.622615948907388</c:v>
                </c:pt>
                <c:pt idx="1">
                  <c:v>2.3229847413689608</c:v>
                </c:pt>
                <c:pt idx="2">
                  <c:v>-17.324922432328627</c:v>
                </c:pt>
                <c:pt idx="3">
                  <c:v>-27.426388554887925</c:v>
                </c:pt>
                <c:pt idx="4">
                  <c:v>-34.887146545843898</c:v>
                </c:pt>
                <c:pt idx="5">
                  <c:v>-34.415185079106578</c:v>
                </c:pt>
                <c:pt idx="6">
                  <c:v>-31.212377902344713</c:v>
                </c:pt>
                <c:pt idx="7">
                  <c:v>-27.970021199489693</c:v>
                </c:pt>
                <c:pt idx="8">
                  <c:v>-25.804185457872364</c:v>
                </c:pt>
                <c:pt idx="9">
                  <c:v>-23.647093308551838</c:v>
                </c:pt>
                <c:pt idx="10">
                  <c:v>-33.456118558523897</c:v>
                </c:pt>
                <c:pt idx="11">
                  <c:v>-41.761841570286862</c:v>
                </c:pt>
                <c:pt idx="12">
                  <c:v>-32.090317318161652</c:v>
                </c:pt>
                <c:pt idx="13">
                  <c:v>-33.096017096783136</c:v>
                </c:pt>
                <c:pt idx="14">
                  <c:v>-21.277887892858228</c:v>
                </c:pt>
                <c:pt idx="15">
                  <c:v>-15.713223114992802</c:v>
                </c:pt>
                <c:pt idx="16">
                  <c:v>-13.138669397134118</c:v>
                </c:pt>
                <c:pt idx="17">
                  <c:v>-12.097496332895519</c:v>
                </c:pt>
                <c:pt idx="18">
                  <c:v>-7.872914442888657</c:v>
                </c:pt>
                <c:pt idx="19">
                  <c:v>-14.963607519613852</c:v>
                </c:pt>
                <c:pt idx="20">
                  <c:v>-16.885508036654805</c:v>
                </c:pt>
                <c:pt idx="21">
                  <c:v>-19.903413631608878</c:v>
                </c:pt>
                <c:pt idx="22">
                  <c:v>-13.998495950493972</c:v>
                </c:pt>
                <c:pt idx="23">
                  <c:v>-15.368009338692234</c:v>
                </c:pt>
                <c:pt idx="24">
                  <c:v>-16.694190128072162</c:v>
                </c:pt>
                <c:pt idx="25">
                  <c:v>15.144508967537472</c:v>
                </c:pt>
                <c:pt idx="26">
                  <c:v>15.435563500421612</c:v>
                </c:pt>
                <c:pt idx="27">
                  <c:v>16.865654112766769</c:v>
                </c:pt>
                <c:pt idx="28">
                  <c:v>16.998322395239327</c:v>
                </c:pt>
                <c:pt idx="29">
                  <c:v>18.056552405777595</c:v>
                </c:pt>
                <c:pt idx="30">
                  <c:v>19.434192560986617</c:v>
                </c:pt>
                <c:pt idx="31">
                  <c:v>17.417016868661548</c:v>
                </c:pt>
                <c:pt idx="32">
                  <c:v>14.617830105663931</c:v>
                </c:pt>
                <c:pt idx="33">
                  <c:v>13.906870774493708</c:v>
                </c:pt>
                <c:pt idx="34">
                  <c:v>14.072996991436671</c:v>
                </c:pt>
                <c:pt idx="35">
                  <c:v>16.117533972360064</c:v>
                </c:pt>
                <c:pt idx="36">
                  <c:v>15.80936892445839</c:v>
                </c:pt>
                <c:pt idx="37">
                  <c:v>-19.056763502122941</c:v>
                </c:pt>
                <c:pt idx="38">
                  <c:v>-18.610763440019973</c:v>
                </c:pt>
                <c:pt idx="39">
                  <c:v>-17.682630572764168</c:v>
                </c:pt>
                <c:pt idx="40">
                  <c:v>-17.253347381742181</c:v>
                </c:pt>
                <c:pt idx="41">
                  <c:v>-15.631356334532986</c:v>
                </c:pt>
                <c:pt idx="42">
                  <c:v>-18.68106157923074</c:v>
                </c:pt>
                <c:pt idx="43">
                  <c:v>-20.019772072284447</c:v>
                </c:pt>
                <c:pt idx="44">
                  <c:v>-17.067301934445346</c:v>
                </c:pt>
                <c:pt idx="45">
                  <c:v>-16.993729643235756</c:v>
                </c:pt>
                <c:pt idx="46">
                  <c:v>-17.18184977010042</c:v>
                </c:pt>
                <c:pt idx="47">
                  <c:v>-17.922066656157387</c:v>
                </c:pt>
                <c:pt idx="48">
                  <c:v>-21.143608220292808</c:v>
                </c:pt>
                <c:pt idx="49">
                  <c:v>-16.492887543794044</c:v>
                </c:pt>
                <c:pt idx="50">
                  <c:v>-17.170303319066228</c:v>
                </c:pt>
                <c:pt idx="51">
                  <c:v>-19.016154882501656</c:v>
                </c:pt>
                <c:pt idx="52">
                  <c:v>-17.157988979335272</c:v>
                </c:pt>
                <c:pt idx="53">
                  <c:v>-20.521642785862191</c:v>
                </c:pt>
                <c:pt idx="54">
                  <c:v>-26.356807681210014</c:v>
                </c:pt>
                <c:pt idx="55">
                  <c:v>-23.770162638006155</c:v>
                </c:pt>
                <c:pt idx="56">
                  <c:v>-28.861063812274491</c:v>
                </c:pt>
                <c:pt idx="57">
                  <c:v>-33.686302194825437</c:v>
                </c:pt>
                <c:pt idx="58">
                  <c:v>-33.691573599813587</c:v>
                </c:pt>
                <c:pt idx="59">
                  <c:v>-34.357246915196271</c:v>
                </c:pt>
                <c:pt idx="60">
                  <c:v>-41.495248326949628</c:v>
                </c:pt>
                <c:pt idx="61">
                  <c:v>-40.944252707994785</c:v>
                </c:pt>
                <c:pt idx="62">
                  <c:v>-40.449420641326959</c:v>
                </c:pt>
                <c:pt idx="63">
                  <c:v>-38.128538463755248</c:v>
                </c:pt>
                <c:pt idx="64">
                  <c:v>-39.699744420915309</c:v>
                </c:pt>
                <c:pt idx="65">
                  <c:v>-35.993874379531462</c:v>
                </c:pt>
                <c:pt idx="66">
                  <c:v>-32.204207085430667</c:v>
                </c:pt>
                <c:pt idx="67">
                  <c:v>-30.08714325322882</c:v>
                </c:pt>
                <c:pt idx="68">
                  <c:v>-26.358027171426514</c:v>
                </c:pt>
                <c:pt idx="69">
                  <c:v>-21.539599850860814</c:v>
                </c:pt>
                <c:pt idx="70">
                  <c:v>-17.357483217411307</c:v>
                </c:pt>
                <c:pt idx="71">
                  <c:v>-16.258735097597498</c:v>
                </c:pt>
                <c:pt idx="72">
                  <c:v>-11.869072768962685</c:v>
                </c:pt>
                <c:pt idx="73">
                  <c:v>-8.2377026302843266</c:v>
                </c:pt>
                <c:pt idx="74">
                  <c:v>-6.2665598277265255</c:v>
                </c:pt>
                <c:pt idx="75">
                  <c:v>-5.9613250048248689</c:v>
                </c:pt>
                <c:pt idx="76">
                  <c:v>0.18918592662373612</c:v>
                </c:pt>
                <c:pt idx="77">
                  <c:v>8.4488948471920224</c:v>
                </c:pt>
                <c:pt idx="78">
                  <c:v>0.97634307773613038</c:v>
                </c:pt>
                <c:pt idx="79">
                  <c:v>2.2030311193408814</c:v>
                </c:pt>
                <c:pt idx="80">
                  <c:v>-1.7606355058548684</c:v>
                </c:pt>
                <c:pt idx="81">
                  <c:v>2.1318390667982134</c:v>
                </c:pt>
                <c:pt idx="82">
                  <c:v>1.9588083785850197</c:v>
                </c:pt>
                <c:pt idx="83">
                  <c:v>2.8109676190022359</c:v>
                </c:pt>
                <c:pt idx="84">
                  <c:v>14.872100292673075</c:v>
                </c:pt>
                <c:pt idx="85">
                  <c:v>12.059555362761177</c:v>
                </c:pt>
                <c:pt idx="86">
                  <c:v>12.981682835019704</c:v>
                </c:pt>
                <c:pt idx="87">
                  <c:v>12.318630401376751</c:v>
                </c:pt>
                <c:pt idx="88">
                  <c:v>15.397218676941748</c:v>
                </c:pt>
                <c:pt idx="89">
                  <c:v>4.15079225824877</c:v>
                </c:pt>
                <c:pt idx="90">
                  <c:v>22.875585138890454</c:v>
                </c:pt>
                <c:pt idx="91">
                  <c:v>23.638578225126828</c:v>
                </c:pt>
                <c:pt idx="92">
                  <c:v>30.721683046990321</c:v>
                </c:pt>
                <c:pt idx="93">
                  <c:v>32.820554754464304</c:v>
                </c:pt>
                <c:pt idx="94">
                  <c:v>35.175197886296196</c:v>
                </c:pt>
                <c:pt idx="95">
                  <c:v>42.803778286011763</c:v>
                </c:pt>
                <c:pt idx="96">
                  <c:v>42.56049595513214</c:v>
                </c:pt>
                <c:pt idx="97">
                  <c:v>42.72318247175135</c:v>
                </c:pt>
                <c:pt idx="98">
                  <c:v>45.949436347244287</c:v>
                </c:pt>
                <c:pt idx="99">
                  <c:v>55.048712782871156</c:v>
                </c:pt>
                <c:pt idx="100">
                  <c:v>45.278576738065389</c:v>
                </c:pt>
                <c:pt idx="101">
                  <c:v>51.562227662193607</c:v>
                </c:pt>
                <c:pt idx="102">
                  <c:v>43.792200012155689</c:v>
                </c:pt>
                <c:pt idx="103">
                  <c:v>37.29560258643567</c:v>
                </c:pt>
                <c:pt idx="104">
                  <c:v>46.085684106318794</c:v>
                </c:pt>
                <c:pt idx="105">
                  <c:v>41.899041738781584</c:v>
                </c:pt>
                <c:pt idx="106">
                  <c:v>36.715060136162727</c:v>
                </c:pt>
                <c:pt idx="107">
                  <c:v>40.152659390557297</c:v>
                </c:pt>
                <c:pt idx="108">
                  <c:v>36.701195122686258</c:v>
                </c:pt>
                <c:pt idx="109">
                  <c:v>37.645981049194653</c:v>
                </c:pt>
                <c:pt idx="110">
                  <c:v>34.745607950842647</c:v>
                </c:pt>
                <c:pt idx="111">
                  <c:v>23.49845280074647</c:v>
                </c:pt>
                <c:pt idx="112">
                  <c:v>26.99605798654008</c:v>
                </c:pt>
                <c:pt idx="113">
                  <c:v>24.135807647503892</c:v>
                </c:pt>
                <c:pt idx="114">
                  <c:v>24.108780242490411</c:v>
                </c:pt>
                <c:pt idx="115">
                  <c:v>19.794110318929281</c:v>
                </c:pt>
                <c:pt idx="116">
                  <c:v>15.511501203761547</c:v>
                </c:pt>
                <c:pt idx="117">
                  <c:v>9.8775919593125483</c:v>
                </c:pt>
                <c:pt idx="118">
                  <c:v>9.6823417108686129</c:v>
                </c:pt>
                <c:pt idx="119">
                  <c:v>3.3615852676704971</c:v>
                </c:pt>
                <c:pt idx="120">
                  <c:v>-0.67231588426429623</c:v>
                </c:pt>
                <c:pt idx="121">
                  <c:v>-3.609297239859155</c:v>
                </c:pt>
                <c:pt idx="122">
                  <c:v>-3.5048049416836036</c:v>
                </c:pt>
                <c:pt idx="123">
                  <c:v>-4.8119540106413394</c:v>
                </c:pt>
                <c:pt idx="124">
                  <c:v>-5.5802247434299961</c:v>
                </c:pt>
                <c:pt idx="125">
                  <c:v>-10.278584654760813</c:v>
                </c:pt>
                <c:pt idx="126">
                  <c:v>-13.482767014308127</c:v>
                </c:pt>
                <c:pt idx="127">
                  <c:v>-9.4151738607888049</c:v>
                </c:pt>
                <c:pt idx="128">
                  <c:v>-14.783156262589081</c:v>
                </c:pt>
                <c:pt idx="129">
                  <c:v>-16.104852838755789</c:v>
                </c:pt>
                <c:pt idx="130">
                  <c:v>-16.227486229525702</c:v>
                </c:pt>
                <c:pt idx="131">
                  <c:v>-19.485575411670819</c:v>
                </c:pt>
                <c:pt idx="132">
                  <c:v>-20.298747224255376</c:v>
                </c:pt>
                <c:pt idx="133">
                  <c:v>-19.476220801735977</c:v>
                </c:pt>
                <c:pt idx="134">
                  <c:v>-18.734444862577803</c:v>
                </c:pt>
                <c:pt idx="135">
                  <c:v>-17.914742189931932</c:v>
                </c:pt>
                <c:pt idx="136">
                  <c:v>-17.855450255255967</c:v>
                </c:pt>
                <c:pt idx="137">
                  <c:v>-18.984175000851845</c:v>
                </c:pt>
                <c:pt idx="138">
                  <c:v>-14.693447720307063</c:v>
                </c:pt>
                <c:pt idx="139">
                  <c:v>-12.409216507762377</c:v>
                </c:pt>
                <c:pt idx="140">
                  <c:v>-10.556447168734328</c:v>
                </c:pt>
                <c:pt idx="141">
                  <c:v>-3.1977824874622973</c:v>
                </c:pt>
                <c:pt idx="142">
                  <c:v>-0.21171884776245431</c:v>
                </c:pt>
                <c:pt idx="143">
                  <c:v>0.57440933314449882</c:v>
                </c:pt>
                <c:pt idx="144">
                  <c:v>3.2850408762261862</c:v>
                </c:pt>
                <c:pt idx="145">
                  <c:v>5.3007675963161915</c:v>
                </c:pt>
                <c:pt idx="146">
                  <c:v>5.8007147986662622</c:v>
                </c:pt>
                <c:pt idx="147">
                  <c:v>7.9344322888122099</c:v>
                </c:pt>
                <c:pt idx="148">
                  <c:v>12.451029179442784</c:v>
                </c:pt>
                <c:pt idx="149">
                  <c:v>16.60865260110025</c:v>
                </c:pt>
                <c:pt idx="150">
                  <c:v>17.59483193917799</c:v>
                </c:pt>
                <c:pt idx="151">
                  <c:v>16.603866348851469</c:v>
                </c:pt>
                <c:pt idx="152">
                  <c:v>16.919247923622649</c:v>
                </c:pt>
                <c:pt idx="153">
                  <c:v>16.598426821376577</c:v>
                </c:pt>
                <c:pt idx="154">
                  <c:v>11.800200220434176</c:v>
                </c:pt>
                <c:pt idx="155">
                  <c:v>18.696185163369016</c:v>
                </c:pt>
                <c:pt idx="156">
                  <c:v>26.662108041591036</c:v>
                </c:pt>
                <c:pt idx="157">
                  <c:v>23.640112932590984</c:v>
                </c:pt>
                <c:pt idx="158">
                  <c:v>21.342385084319048</c:v>
                </c:pt>
                <c:pt idx="159">
                  <c:v>28.416614228381263</c:v>
                </c:pt>
                <c:pt idx="160">
                  <c:v>21.05149984129384</c:v>
                </c:pt>
                <c:pt idx="161">
                  <c:v>18.121200405977554</c:v>
                </c:pt>
                <c:pt idx="162">
                  <c:v>17.699935269322342</c:v>
                </c:pt>
                <c:pt idx="163">
                  <c:v>10.982340374877619</c:v>
                </c:pt>
                <c:pt idx="164">
                  <c:v>16.087861620490362</c:v>
                </c:pt>
                <c:pt idx="165">
                  <c:v>15.398490879527715</c:v>
                </c:pt>
                <c:pt idx="166">
                  <c:v>14.711128230848104</c:v>
                </c:pt>
                <c:pt idx="167">
                  <c:v>13.959551375625324</c:v>
                </c:pt>
                <c:pt idx="168">
                  <c:v>9.665260766168938</c:v>
                </c:pt>
                <c:pt idx="169">
                  <c:v>9.2060949055622565</c:v>
                </c:pt>
                <c:pt idx="170">
                  <c:v>9.5064365023916473</c:v>
                </c:pt>
                <c:pt idx="171">
                  <c:v>5.4712163427781624</c:v>
                </c:pt>
                <c:pt idx="172">
                  <c:v>7.5648583295619742</c:v>
                </c:pt>
                <c:pt idx="173">
                  <c:v>11.547271277371095</c:v>
                </c:pt>
                <c:pt idx="174">
                  <c:v>14.550644338215047</c:v>
                </c:pt>
                <c:pt idx="175">
                  <c:v>13.571649713542122</c:v>
                </c:pt>
                <c:pt idx="176">
                  <c:v>14.942127147850726</c:v>
                </c:pt>
                <c:pt idx="177">
                  <c:v>13.640833586204494</c:v>
                </c:pt>
                <c:pt idx="178">
                  <c:v>14.291809159373292</c:v>
                </c:pt>
                <c:pt idx="179">
                  <c:v>13.468947633615457</c:v>
                </c:pt>
                <c:pt idx="180">
                  <c:v>16.23312738528757</c:v>
                </c:pt>
                <c:pt idx="181">
                  <c:v>18.386669168565618</c:v>
                </c:pt>
                <c:pt idx="182">
                  <c:v>16.523162682878102</c:v>
                </c:pt>
                <c:pt idx="183">
                  <c:v>11.884248059377377</c:v>
                </c:pt>
                <c:pt idx="184">
                  <c:v>12.792134962575187</c:v>
                </c:pt>
                <c:pt idx="185">
                  <c:v>13.822138042480869</c:v>
                </c:pt>
                <c:pt idx="186">
                  <c:v>13.3299894482104</c:v>
                </c:pt>
                <c:pt idx="187">
                  <c:v>14.905493703154725</c:v>
                </c:pt>
                <c:pt idx="188">
                  <c:v>11.983651514832117</c:v>
                </c:pt>
                <c:pt idx="189">
                  <c:v>11.205738755126582</c:v>
                </c:pt>
                <c:pt idx="190">
                  <c:v>10.468794735294784</c:v>
                </c:pt>
                <c:pt idx="191">
                  <c:v>10.970866789158018</c:v>
                </c:pt>
                <c:pt idx="192">
                  <c:v>9.2640148117777876</c:v>
                </c:pt>
                <c:pt idx="193">
                  <c:v>7.0672290639603341</c:v>
                </c:pt>
                <c:pt idx="194">
                  <c:v>9.3088390887094974</c:v>
                </c:pt>
                <c:pt idx="195">
                  <c:v>12.566893999222351</c:v>
                </c:pt>
                <c:pt idx="196">
                  <c:v>10.908195718125956</c:v>
                </c:pt>
                <c:pt idx="197">
                  <c:v>10.84951049050229</c:v>
                </c:pt>
                <c:pt idx="198">
                  <c:v>4.4955112985325618</c:v>
                </c:pt>
                <c:pt idx="199">
                  <c:v>13.679386583726094</c:v>
                </c:pt>
                <c:pt idx="200">
                  <c:v>10.348624709576715</c:v>
                </c:pt>
                <c:pt idx="201">
                  <c:v>11.707729837550218</c:v>
                </c:pt>
                <c:pt idx="202">
                  <c:v>18.091385187270181</c:v>
                </c:pt>
                <c:pt idx="203">
                  <c:v>16.151217528184446</c:v>
                </c:pt>
                <c:pt idx="204">
                  <c:v>14.284421995314855</c:v>
                </c:pt>
                <c:pt idx="205">
                  <c:v>25.856875893782274</c:v>
                </c:pt>
                <c:pt idx="206">
                  <c:v>23.501857991870523</c:v>
                </c:pt>
                <c:pt idx="207">
                  <c:v>26.143078815539987</c:v>
                </c:pt>
                <c:pt idx="208">
                  <c:v>31.476643657034842</c:v>
                </c:pt>
                <c:pt idx="209">
                  <c:v>31.947339813142772</c:v>
                </c:pt>
                <c:pt idx="210">
                  <c:v>39.473195702060139</c:v>
                </c:pt>
                <c:pt idx="211">
                  <c:v>34.709030124971441</c:v>
                </c:pt>
                <c:pt idx="212">
                  <c:v>36.006653470391029</c:v>
                </c:pt>
                <c:pt idx="213">
                  <c:v>37.608473679985053</c:v>
                </c:pt>
                <c:pt idx="214">
                  <c:v>31.234870503662449</c:v>
                </c:pt>
                <c:pt idx="215">
                  <c:v>31.698373487649189</c:v>
                </c:pt>
                <c:pt idx="216">
                  <c:v>36.043145509112804</c:v>
                </c:pt>
                <c:pt idx="217">
                  <c:v>23.310350939926195</c:v>
                </c:pt>
                <c:pt idx="218">
                  <c:v>27.628847416224154</c:v>
                </c:pt>
                <c:pt idx="219">
                  <c:v>24.477006525955815</c:v>
                </c:pt>
                <c:pt idx="220">
                  <c:v>18.927080021859588</c:v>
                </c:pt>
                <c:pt idx="221">
                  <c:v>17.39988913676056</c:v>
                </c:pt>
                <c:pt idx="222">
                  <c:v>16.657331939845264</c:v>
                </c:pt>
                <c:pt idx="223">
                  <c:v>14.158745240071902</c:v>
                </c:pt>
                <c:pt idx="224">
                  <c:v>12.647576826637774</c:v>
                </c:pt>
                <c:pt idx="225">
                  <c:v>11.419601233097175</c:v>
                </c:pt>
                <c:pt idx="226">
                  <c:v>10.925532764952361</c:v>
                </c:pt>
                <c:pt idx="227">
                  <c:v>8.3816401234371831</c:v>
                </c:pt>
                <c:pt idx="228">
                  <c:v>7.1049021207492569</c:v>
                </c:pt>
                <c:pt idx="229">
                  <c:v>5.3865479437199326</c:v>
                </c:pt>
                <c:pt idx="230">
                  <c:v>1.4638239551013399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4-44A2-ABC0-661A1D591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80032"/>
        <c:axId val="388280592"/>
      </c:lineChart>
      <c:dateAx>
        <c:axId val="388280032"/>
        <c:scaling>
          <c:orientation val="minMax"/>
          <c:min val="376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80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8280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800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03386567274703"/>
          <c:y val="0.9019444117219062"/>
          <c:w val="0.79776121245032461"/>
          <c:h val="8.065326860844873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solidFill>
                  <a:srgbClr val="9E0000"/>
                </a:solidFill>
              </a:defRPr>
            </a:pPr>
            <a:r>
              <a:rPr lang="es-CO" sz="1200">
                <a:solidFill>
                  <a:srgbClr val="9E0000"/>
                </a:solidFill>
              </a:rPr>
              <a:t>Saldo real de cartera improductiva del sistema financiero</a:t>
            </a:r>
            <a:br>
              <a:rPr lang="es-CO" sz="1200">
                <a:solidFill>
                  <a:srgbClr val="9E0000"/>
                </a:solidFill>
              </a:rPr>
            </a:br>
            <a:r>
              <a:rPr lang="es-CO" sz="1200">
                <a:solidFill>
                  <a:srgbClr val="9E0000"/>
                </a:solidFill>
              </a:rPr>
              <a:t>por modalidad</a:t>
            </a:r>
          </a:p>
        </c:rich>
      </c:tx>
      <c:layout>
        <c:manualLayout>
          <c:xMode val="edge"/>
          <c:yMode val="edge"/>
          <c:x val="0.2391986097891609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8.8629868834145129E-2"/>
          <c:w val="0.8152809264226587"/>
          <c:h val="0.70213941622608655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12.'!$B$2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cat>
            <c:numRef>
              <c:f>'Gráfico 12.'!$A$3:$A$601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12.'!$B$3:$B$601</c:f>
              <c:numCache>
                <c:formatCode>0.0</c:formatCode>
                <c:ptCount val="599"/>
                <c:pt idx="0">
                  <c:v>13.459125240242152</c:v>
                </c:pt>
                <c:pt idx="1">
                  <c:v>13.897815678427307</c:v>
                </c:pt>
                <c:pt idx="2">
                  <c:v>11.403473513425819</c:v>
                </c:pt>
                <c:pt idx="3">
                  <c:v>10.662030461181386</c:v>
                </c:pt>
                <c:pt idx="4">
                  <c:v>9.7728299674988559</c:v>
                </c:pt>
                <c:pt idx="5">
                  <c:v>9.5263579507103984</c:v>
                </c:pt>
                <c:pt idx="6">
                  <c:v>8.9658577768282459</c:v>
                </c:pt>
                <c:pt idx="7">
                  <c:v>9.6861076542722682</c:v>
                </c:pt>
                <c:pt idx="8">
                  <c:v>10.027580351047717</c:v>
                </c:pt>
                <c:pt idx="9">
                  <c:v>10.636670924859656</c:v>
                </c:pt>
                <c:pt idx="10">
                  <c:v>9.4661671675938361</c:v>
                </c:pt>
                <c:pt idx="11">
                  <c:v>9.5502873384671272</c:v>
                </c:pt>
                <c:pt idx="12">
                  <c:v>9.3072035627149301</c:v>
                </c:pt>
                <c:pt idx="13">
                  <c:v>9.4509515584070325</c:v>
                </c:pt>
                <c:pt idx="14">
                  <c:v>9.2867267635062163</c:v>
                </c:pt>
                <c:pt idx="15">
                  <c:v>9.2666506252405778</c:v>
                </c:pt>
                <c:pt idx="16">
                  <c:v>8.7367712694748185</c:v>
                </c:pt>
                <c:pt idx="17">
                  <c:v>8.6572021408459001</c:v>
                </c:pt>
                <c:pt idx="18">
                  <c:v>8.8548977738086521</c:v>
                </c:pt>
                <c:pt idx="19">
                  <c:v>8.7592371701372489</c:v>
                </c:pt>
                <c:pt idx="20">
                  <c:v>8.7623017258401301</c:v>
                </c:pt>
                <c:pt idx="21">
                  <c:v>8.7949711031206679</c:v>
                </c:pt>
                <c:pt idx="22">
                  <c:v>8.6622960004795715</c:v>
                </c:pt>
                <c:pt idx="23">
                  <c:v>8.5930636797142004</c:v>
                </c:pt>
                <c:pt idx="24">
                  <c:v>8.2084157939414624</c:v>
                </c:pt>
                <c:pt idx="25">
                  <c:v>8.6876866601880618</c:v>
                </c:pt>
                <c:pt idx="26">
                  <c:v>8.5127065625012239</c:v>
                </c:pt>
                <c:pt idx="27">
                  <c:v>8.4437416986579379</c:v>
                </c:pt>
                <c:pt idx="28">
                  <c:v>8.276341378507226</c:v>
                </c:pt>
                <c:pt idx="29">
                  <c:v>8.2028580294458813</c:v>
                </c:pt>
                <c:pt idx="30">
                  <c:v>8.3699395178981888</c:v>
                </c:pt>
                <c:pt idx="31">
                  <c:v>8.4266044820996253</c:v>
                </c:pt>
                <c:pt idx="32">
                  <c:v>7.8757657163344081</c:v>
                </c:pt>
                <c:pt idx="33">
                  <c:v>7.9174771390433687</c:v>
                </c:pt>
                <c:pt idx="34">
                  <c:v>7.851571706789592</c:v>
                </c:pt>
                <c:pt idx="35">
                  <c:v>7.8894081605073687</c:v>
                </c:pt>
                <c:pt idx="36">
                  <c:v>7.5617476642237564</c:v>
                </c:pt>
                <c:pt idx="37">
                  <c:v>7.4557947058446237</c:v>
                </c:pt>
                <c:pt idx="38">
                  <c:v>7.1915506031829137</c:v>
                </c:pt>
                <c:pt idx="39">
                  <c:v>7.0241567687016344</c:v>
                </c:pt>
                <c:pt idx="40">
                  <c:v>6.9339179169527005</c:v>
                </c:pt>
                <c:pt idx="41">
                  <c:v>6.9470523304184839</c:v>
                </c:pt>
                <c:pt idx="42">
                  <c:v>6.5804173599223335</c:v>
                </c:pt>
                <c:pt idx="43">
                  <c:v>6.4822443926706068</c:v>
                </c:pt>
                <c:pt idx="44">
                  <c:v>6.47624518530034</c:v>
                </c:pt>
                <c:pt idx="45">
                  <c:v>6.4138243022355299</c:v>
                </c:pt>
                <c:pt idx="46">
                  <c:v>6.304894491078044</c:v>
                </c:pt>
                <c:pt idx="47">
                  <c:v>6.1536167778440243</c:v>
                </c:pt>
                <c:pt idx="48">
                  <c:v>5.6943539348443419</c:v>
                </c:pt>
                <c:pt idx="49">
                  <c:v>5.7871401558413389</c:v>
                </c:pt>
                <c:pt idx="50">
                  <c:v>5.5939025368191766</c:v>
                </c:pt>
                <c:pt idx="51">
                  <c:v>5.4555306774411658</c:v>
                </c:pt>
                <c:pt idx="52">
                  <c:v>5.4196731580003963</c:v>
                </c:pt>
                <c:pt idx="53">
                  <c:v>5.1457166718288212</c:v>
                </c:pt>
                <c:pt idx="54">
                  <c:v>4.3626372352919232</c:v>
                </c:pt>
                <c:pt idx="55">
                  <c:v>4.3695002686360347</c:v>
                </c:pt>
                <c:pt idx="56">
                  <c:v>3.915281410256835</c:v>
                </c:pt>
                <c:pt idx="57">
                  <c:v>3.4777293052289746</c:v>
                </c:pt>
                <c:pt idx="58">
                  <c:v>3.3180527695688187</c:v>
                </c:pt>
                <c:pt idx="59">
                  <c:v>3.1668999085996457</c:v>
                </c:pt>
                <c:pt idx="60">
                  <c:v>2.625870495964203</c:v>
                </c:pt>
                <c:pt idx="61">
                  <c:v>2.6537782934994407</c:v>
                </c:pt>
                <c:pt idx="62">
                  <c:v>2.6397367197441928</c:v>
                </c:pt>
                <c:pt idx="63">
                  <c:v>2.5492246028681538</c:v>
                </c:pt>
                <c:pt idx="64">
                  <c:v>2.5841731274502378</c:v>
                </c:pt>
                <c:pt idx="65">
                  <c:v>2.5817332542227422</c:v>
                </c:pt>
                <c:pt idx="66">
                  <c:v>2.5129990196527894</c:v>
                </c:pt>
                <c:pt idx="67">
                  <c:v>2.5494240573850426</c:v>
                </c:pt>
                <c:pt idx="68">
                  <c:v>2.5728877021523089</c:v>
                </c:pt>
                <c:pt idx="69">
                  <c:v>2.510260847621312</c:v>
                </c:pt>
                <c:pt idx="70">
                  <c:v>2.5182605104732687</c:v>
                </c:pt>
                <c:pt idx="71">
                  <c:v>2.4845188031371181</c:v>
                </c:pt>
                <c:pt idx="72">
                  <c:v>2.2087241167582863</c:v>
                </c:pt>
                <c:pt idx="73">
                  <c:v>2.3096599597632217</c:v>
                </c:pt>
                <c:pt idx="74">
                  <c:v>2.3038913037048783</c:v>
                </c:pt>
                <c:pt idx="75">
                  <c:v>2.326492039663278</c:v>
                </c:pt>
                <c:pt idx="76">
                  <c:v>2.4395185033850564</c:v>
                </c:pt>
                <c:pt idx="77">
                  <c:v>2.526589939491263</c:v>
                </c:pt>
                <c:pt idx="78">
                  <c:v>2.4320176064885821</c:v>
                </c:pt>
                <c:pt idx="79">
                  <c:v>2.4754591013769867</c:v>
                </c:pt>
                <c:pt idx="80">
                  <c:v>2.4400130112422951</c:v>
                </c:pt>
                <c:pt idx="81">
                  <c:v>2.4944277411849831</c:v>
                </c:pt>
                <c:pt idx="82">
                  <c:v>2.5744528358607011</c:v>
                </c:pt>
                <c:pt idx="83">
                  <c:v>2.5732680432294002</c:v>
                </c:pt>
                <c:pt idx="84">
                  <c:v>2.5752074324503527</c:v>
                </c:pt>
                <c:pt idx="85">
                  <c:v>2.6869547975157095</c:v>
                </c:pt>
                <c:pt idx="86">
                  <c:v>2.6766672527710518</c:v>
                </c:pt>
                <c:pt idx="87">
                  <c:v>2.7454947088652273</c:v>
                </c:pt>
                <c:pt idx="88">
                  <c:v>2.8450032767510498</c:v>
                </c:pt>
                <c:pt idx="89">
                  <c:v>2.9016878135880613</c:v>
                </c:pt>
                <c:pt idx="90">
                  <c:v>3.0652576135803113</c:v>
                </c:pt>
                <c:pt idx="91">
                  <c:v>3.2232193648254479</c:v>
                </c:pt>
                <c:pt idx="92">
                  <c:v>3.3519257300261254</c:v>
                </c:pt>
                <c:pt idx="93">
                  <c:v>3.4928664264144396</c:v>
                </c:pt>
                <c:pt idx="94">
                  <c:v>3.7481404592012644</c:v>
                </c:pt>
                <c:pt idx="95">
                  <c:v>3.8621737817420128</c:v>
                </c:pt>
                <c:pt idx="96">
                  <c:v>3.9243886917447686</c:v>
                </c:pt>
                <c:pt idx="97">
                  <c:v>4.2106701358562706</c:v>
                </c:pt>
                <c:pt idx="98">
                  <c:v>4.2967930721114342</c:v>
                </c:pt>
                <c:pt idx="99">
                  <c:v>4.522909965826412</c:v>
                </c:pt>
                <c:pt idx="100">
                  <c:v>4.8066561255617666</c:v>
                </c:pt>
                <c:pt idx="101">
                  <c:v>4.9296659715476521</c:v>
                </c:pt>
                <c:pt idx="102">
                  <c:v>4.8244412248129684</c:v>
                </c:pt>
                <c:pt idx="103">
                  <c:v>5.1232450384138293</c:v>
                </c:pt>
                <c:pt idx="104">
                  <c:v>5.3453865240730787</c:v>
                </c:pt>
                <c:pt idx="105">
                  <c:v>5.4852689836896733</c:v>
                </c:pt>
                <c:pt idx="106">
                  <c:v>5.5774027825365291</c:v>
                </c:pt>
                <c:pt idx="107">
                  <c:v>5.8260437487092069</c:v>
                </c:pt>
                <c:pt idx="108">
                  <c:v>5.6286806442645485</c:v>
                </c:pt>
                <c:pt idx="109">
                  <c:v>5.9945687327827608</c:v>
                </c:pt>
                <c:pt idx="110">
                  <c:v>6.0663259707446384</c:v>
                </c:pt>
                <c:pt idx="111">
                  <c:v>6.1924760148664344</c:v>
                </c:pt>
                <c:pt idx="112">
                  <c:v>6.2647235269239427</c:v>
                </c:pt>
                <c:pt idx="113">
                  <c:v>6.3359492893150726</c:v>
                </c:pt>
                <c:pt idx="114">
                  <c:v>6.3635704554720229</c:v>
                </c:pt>
                <c:pt idx="115">
                  <c:v>6.3189699065997313</c:v>
                </c:pt>
                <c:pt idx="116">
                  <c:v>6.5143236293019635</c:v>
                </c:pt>
                <c:pt idx="117">
                  <c:v>6.4656117386369267</c:v>
                </c:pt>
                <c:pt idx="118">
                  <c:v>6.5409392379929123</c:v>
                </c:pt>
                <c:pt idx="119">
                  <c:v>6.5563967983686036</c:v>
                </c:pt>
                <c:pt idx="120">
                  <c:v>6.1460608790281599</c:v>
                </c:pt>
                <c:pt idx="121">
                  <c:v>6.2740560940046244</c:v>
                </c:pt>
                <c:pt idx="122">
                  <c:v>6.2725618144521622</c:v>
                </c:pt>
                <c:pt idx="123">
                  <c:v>6.3481913437932365</c:v>
                </c:pt>
                <c:pt idx="124">
                  <c:v>6.3907752537226417</c:v>
                </c:pt>
                <c:pt idx="125">
                  <c:v>6.2955190873272473</c:v>
                </c:pt>
                <c:pt idx="126">
                  <c:v>5.9497501181907237</c:v>
                </c:pt>
                <c:pt idx="127">
                  <c:v>5.9181120864299759</c:v>
                </c:pt>
                <c:pt idx="128">
                  <c:v>5.8371554668799321</c:v>
                </c:pt>
                <c:pt idx="129">
                  <c:v>5.5352101836499301</c:v>
                </c:pt>
                <c:pt idx="130">
                  <c:v>5.350493183492441</c:v>
                </c:pt>
                <c:pt idx="131">
                  <c:v>5.2832352504300069</c:v>
                </c:pt>
                <c:pt idx="132">
                  <c:v>4.8111893297522172</c:v>
                </c:pt>
                <c:pt idx="133">
                  <c:v>4.9530417439207426</c:v>
                </c:pt>
                <c:pt idx="134">
                  <c:v>4.8346348599688644</c:v>
                </c:pt>
                <c:pt idx="135">
                  <c:v>5.0214954340262006</c:v>
                </c:pt>
                <c:pt idx="136">
                  <c:v>5.0558806119899815</c:v>
                </c:pt>
                <c:pt idx="137">
                  <c:v>5.0334693000117117</c:v>
                </c:pt>
                <c:pt idx="138">
                  <c:v>4.9338385612319167</c:v>
                </c:pt>
                <c:pt idx="139">
                  <c:v>4.983824161208684</c:v>
                </c:pt>
                <c:pt idx="140">
                  <c:v>4.9925174676680735</c:v>
                </c:pt>
                <c:pt idx="141">
                  <c:v>5.1123906129040186</c:v>
                </c:pt>
                <c:pt idx="142">
                  <c:v>5.3025692095759105</c:v>
                </c:pt>
                <c:pt idx="143">
                  <c:v>5.3042333505507582</c:v>
                </c:pt>
                <c:pt idx="144">
                  <c:v>5.0197944110052566</c:v>
                </c:pt>
                <c:pt idx="145">
                  <c:v>5.2223067499411542</c:v>
                </c:pt>
                <c:pt idx="146">
                  <c:v>5.2267695210771139</c:v>
                </c:pt>
                <c:pt idx="147">
                  <c:v>5.3401745150816247</c:v>
                </c:pt>
                <c:pt idx="148">
                  <c:v>5.4772035189414083</c:v>
                </c:pt>
                <c:pt idx="149">
                  <c:v>5.6800571961646877</c:v>
                </c:pt>
                <c:pt idx="150">
                  <c:v>5.7822426245819765</c:v>
                </c:pt>
                <c:pt idx="151">
                  <c:v>5.9849702675642691</c:v>
                </c:pt>
                <c:pt idx="152">
                  <c:v>6.0262959869254074</c:v>
                </c:pt>
                <c:pt idx="153">
                  <c:v>6.1077821712453062</c:v>
                </c:pt>
                <c:pt idx="154">
                  <c:v>6.1553784521109742</c:v>
                </c:pt>
                <c:pt idx="155">
                  <c:v>6.2945660093279132</c:v>
                </c:pt>
                <c:pt idx="156">
                  <c:v>6.292080098323761</c:v>
                </c:pt>
                <c:pt idx="157">
                  <c:v>6.4674371713016292</c:v>
                </c:pt>
                <c:pt idx="158">
                  <c:v>6.5053667819697987</c:v>
                </c:pt>
                <c:pt idx="159">
                  <c:v>6.8018548664361518</c:v>
                </c:pt>
                <c:pt idx="160">
                  <c:v>7.0355148137203898</c:v>
                </c:pt>
                <c:pt idx="161">
                  <c:v>6.9639894362267256</c:v>
                </c:pt>
                <c:pt idx="162">
                  <c:v>6.9160260093023354</c:v>
                </c:pt>
                <c:pt idx="163">
                  <c:v>6.9635526265334446</c:v>
                </c:pt>
                <c:pt idx="164">
                  <c:v>7.0774550966157594</c:v>
                </c:pt>
                <c:pt idx="165">
                  <c:v>7.0696177667014215</c:v>
                </c:pt>
                <c:pt idx="166">
                  <c:v>7.1444507317110508</c:v>
                </c:pt>
                <c:pt idx="167">
                  <c:v>7.3395393189185612</c:v>
                </c:pt>
                <c:pt idx="168">
                  <c:v>7.1674460406016776</c:v>
                </c:pt>
                <c:pt idx="169">
                  <c:v>7.353455726048475</c:v>
                </c:pt>
                <c:pt idx="170">
                  <c:v>7.4185856549884344</c:v>
                </c:pt>
                <c:pt idx="171">
                  <c:v>7.5840259304661934</c:v>
                </c:pt>
                <c:pt idx="172">
                  <c:v>7.8115419017770131</c:v>
                </c:pt>
                <c:pt idx="173">
                  <c:v>8.04890894848171</c:v>
                </c:pt>
                <c:pt idx="174">
                  <c:v>8.1418532267944794</c:v>
                </c:pt>
                <c:pt idx="175">
                  <c:v>8.017398010784758</c:v>
                </c:pt>
                <c:pt idx="176">
                  <c:v>8.1597050985590265</c:v>
                </c:pt>
                <c:pt idx="177">
                  <c:v>8.2329255781040214</c:v>
                </c:pt>
                <c:pt idx="178">
                  <c:v>8.3361494872603981</c:v>
                </c:pt>
                <c:pt idx="179">
                  <c:v>8.51236546378213</c:v>
                </c:pt>
                <c:pt idx="180">
                  <c:v>8.4215481020200738</c:v>
                </c:pt>
                <c:pt idx="181">
                  <c:v>8.7147468789679223</c:v>
                </c:pt>
                <c:pt idx="182">
                  <c:v>8.8016323575287121</c:v>
                </c:pt>
                <c:pt idx="183">
                  <c:v>8.796611501565355</c:v>
                </c:pt>
                <c:pt idx="184">
                  <c:v>8.8777000030645308</c:v>
                </c:pt>
                <c:pt idx="185">
                  <c:v>9.0687642072670869</c:v>
                </c:pt>
                <c:pt idx="186">
                  <c:v>9.2727201111998561</c:v>
                </c:pt>
                <c:pt idx="187">
                  <c:v>9.2484324905073407</c:v>
                </c:pt>
                <c:pt idx="188">
                  <c:v>9.3093144988551142</c:v>
                </c:pt>
                <c:pt idx="189">
                  <c:v>9.344780596066931</c:v>
                </c:pt>
                <c:pt idx="190">
                  <c:v>9.3699822197458786</c:v>
                </c:pt>
                <c:pt idx="191">
                  <c:v>9.3442577891287364</c:v>
                </c:pt>
                <c:pt idx="192">
                  <c:v>9.1352692004885316</c:v>
                </c:pt>
                <c:pt idx="193">
                  <c:v>9.684401747505861</c:v>
                </c:pt>
                <c:pt idx="194">
                  <c:v>9.6267481279589511</c:v>
                </c:pt>
                <c:pt idx="195">
                  <c:v>9.838966826012074</c:v>
                </c:pt>
                <c:pt idx="196">
                  <c:v>10.011752354003979</c:v>
                </c:pt>
                <c:pt idx="197">
                  <c:v>9.9768208041726805</c:v>
                </c:pt>
                <c:pt idx="198">
                  <c:v>9.670020674259213</c:v>
                </c:pt>
                <c:pt idx="199">
                  <c:v>9.9183424654064343</c:v>
                </c:pt>
                <c:pt idx="200">
                  <c:v>10.099190757573318</c:v>
                </c:pt>
                <c:pt idx="201">
                  <c:v>10.536694051478245</c:v>
                </c:pt>
                <c:pt idx="202">
                  <c:v>10.841515431318708</c:v>
                </c:pt>
                <c:pt idx="203">
                  <c:v>11.097080815287766</c:v>
                </c:pt>
                <c:pt idx="204">
                  <c:v>10.805409362780308</c:v>
                </c:pt>
                <c:pt idx="205">
                  <c:v>11.022645777107215</c:v>
                </c:pt>
                <c:pt idx="206">
                  <c:v>11.013896509081977</c:v>
                </c:pt>
                <c:pt idx="207">
                  <c:v>12.155137608767834</c:v>
                </c:pt>
                <c:pt idx="208">
                  <c:v>12.891765386355425</c:v>
                </c:pt>
                <c:pt idx="209">
                  <c:v>13.716419053338297</c:v>
                </c:pt>
                <c:pt idx="210">
                  <c:v>14.216149910658681</c:v>
                </c:pt>
                <c:pt idx="211">
                  <c:v>14.629291603729261</c:v>
                </c:pt>
                <c:pt idx="212">
                  <c:v>14.883036009785503</c:v>
                </c:pt>
                <c:pt idx="213">
                  <c:v>15.209618133956615</c:v>
                </c:pt>
                <c:pt idx="214">
                  <c:v>15.5672608073275</c:v>
                </c:pt>
                <c:pt idx="215">
                  <c:v>15.768174862998352</c:v>
                </c:pt>
                <c:pt idx="216">
                  <c:v>15.282471186822706</c:v>
                </c:pt>
                <c:pt idx="217">
                  <c:v>15.646941958402536</c:v>
                </c:pt>
                <c:pt idx="218">
                  <c:v>15.852621464065813</c:v>
                </c:pt>
                <c:pt idx="219">
                  <c:v>15.998596264601114</c:v>
                </c:pt>
                <c:pt idx="220">
                  <c:v>16.785593069557311</c:v>
                </c:pt>
                <c:pt idx="221">
                  <c:v>17.157639899347853</c:v>
                </c:pt>
                <c:pt idx="222">
                  <c:v>17.454267700318066</c:v>
                </c:pt>
                <c:pt idx="223">
                  <c:v>17.786916317624431</c:v>
                </c:pt>
                <c:pt idx="224">
                  <c:v>17.995191749630099</c:v>
                </c:pt>
                <c:pt idx="225">
                  <c:v>17.875974305119701</c:v>
                </c:pt>
                <c:pt idx="226">
                  <c:v>17.801370070413245</c:v>
                </c:pt>
                <c:pt idx="227">
                  <c:v>17.968425192074807</c:v>
                </c:pt>
                <c:pt idx="228">
                  <c:v>17.343940800026978</c:v>
                </c:pt>
                <c:pt idx="229">
                  <c:v>17.431035269206507</c:v>
                </c:pt>
                <c:pt idx="230">
                  <c:v>17.38610958162678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6-455C-B5AE-143C1F29B6D3}"/>
            </c:ext>
          </c:extLst>
        </c:ser>
        <c:ser>
          <c:idx val="1"/>
          <c:order val="1"/>
          <c:tx>
            <c:strRef>
              <c:f>'Gráfico 12.'!$C$2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12.'!$A$3:$A$601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12.'!$C$3:$C$601</c:f>
              <c:numCache>
                <c:formatCode>0.0</c:formatCode>
                <c:ptCount val="599"/>
                <c:pt idx="0">
                  <c:v>4.995557840316458</c:v>
                </c:pt>
                <c:pt idx="1">
                  <c:v>5.109403704879421</c:v>
                </c:pt>
                <c:pt idx="2">
                  <c:v>4.5725339246500232</c:v>
                </c:pt>
                <c:pt idx="3">
                  <c:v>4.5778886957556075</c:v>
                </c:pt>
                <c:pt idx="4">
                  <c:v>4.4105862476936348</c:v>
                </c:pt>
                <c:pt idx="5">
                  <c:v>4.4245804805616018</c:v>
                </c:pt>
                <c:pt idx="6">
                  <c:v>4.1782641789716344</c:v>
                </c:pt>
                <c:pt idx="7">
                  <c:v>4.3037338425988647</c:v>
                </c:pt>
                <c:pt idx="8">
                  <c:v>4.3323250600608194</c:v>
                </c:pt>
                <c:pt idx="9">
                  <c:v>4.3079768190210448</c:v>
                </c:pt>
                <c:pt idx="10">
                  <c:v>3.4961335852962101</c:v>
                </c:pt>
                <c:pt idx="11">
                  <c:v>3.2899571557008995</c:v>
                </c:pt>
                <c:pt idx="12">
                  <c:v>3.0597112785824834</c:v>
                </c:pt>
                <c:pt idx="13">
                  <c:v>3.1240266527268732</c:v>
                </c:pt>
                <c:pt idx="14">
                  <c:v>2.9380012136938261</c:v>
                </c:pt>
                <c:pt idx="15">
                  <c:v>2.9056907707141559</c:v>
                </c:pt>
                <c:pt idx="16">
                  <c:v>2.7815378251452376</c:v>
                </c:pt>
                <c:pt idx="17">
                  <c:v>2.8083049338781012</c:v>
                </c:pt>
                <c:pt idx="18">
                  <c:v>2.9802577211733565</c:v>
                </c:pt>
                <c:pt idx="19">
                  <c:v>2.8934462711241569</c:v>
                </c:pt>
                <c:pt idx="20">
                  <c:v>2.7858384444416888</c:v>
                </c:pt>
                <c:pt idx="21">
                  <c:v>2.6812027971385404</c:v>
                </c:pt>
                <c:pt idx="22">
                  <c:v>2.6228332564991086</c:v>
                </c:pt>
                <c:pt idx="23">
                  <c:v>2.5318175997947012</c:v>
                </c:pt>
                <c:pt idx="24">
                  <c:v>2.2915367792125738</c:v>
                </c:pt>
                <c:pt idx="25">
                  <c:v>2.6266881597483778</c:v>
                </c:pt>
                <c:pt idx="26">
                  <c:v>2.5018093619008215</c:v>
                </c:pt>
                <c:pt idx="27">
                  <c:v>2.4140097254778445</c:v>
                </c:pt>
                <c:pt idx="28">
                  <c:v>2.3209686770145481</c:v>
                </c:pt>
                <c:pt idx="29">
                  <c:v>2.1563129913276735</c:v>
                </c:pt>
                <c:pt idx="30">
                  <c:v>2.3429024497423585</c:v>
                </c:pt>
                <c:pt idx="31">
                  <c:v>2.4560657307204372</c:v>
                </c:pt>
                <c:pt idx="32">
                  <c:v>1.9641025225595494</c:v>
                </c:pt>
                <c:pt idx="33">
                  <c:v>1.9969644356897143</c:v>
                </c:pt>
                <c:pt idx="34">
                  <c:v>1.9779416248040897</c:v>
                </c:pt>
                <c:pt idx="35">
                  <c:v>2.0233068027124581</c:v>
                </c:pt>
                <c:pt idx="36">
                  <c:v>1.8452180069058424</c:v>
                </c:pt>
                <c:pt idx="37">
                  <c:v>1.7699591546201918</c:v>
                </c:pt>
                <c:pt idx="38">
                  <c:v>1.6529633649711506</c:v>
                </c:pt>
                <c:pt idx="39">
                  <c:v>1.5607822164727321</c:v>
                </c:pt>
                <c:pt idx="40">
                  <c:v>1.5377594456431747</c:v>
                </c:pt>
                <c:pt idx="41">
                  <c:v>1.6081292608305235</c:v>
                </c:pt>
                <c:pt idx="42">
                  <c:v>1.3745223690790191</c:v>
                </c:pt>
                <c:pt idx="43">
                  <c:v>1.357586274180266</c:v>
                </c:pt>
                <c:pt idx="44">
                  <c:v>1.3355014430869856</c:v>
                </c:pt>
                <c:pt idx="45">
                  <c:v>1.3511218705064993</c:v>
                </c:pt>
                <c:pt idx="46">
                  <c:v>1.2934672501189763</c:v>
                </c:pt>
                <c:pt idx="47">
                  <c:v>1.2018206689108444</c:v>
                </c:pt>
                <c:pt idx="48">
                  <c:v>1.1010686215360503</c:v>
                </c:pt>
                <c:pt idx="49">
                  <c:v>1.1824732706015983</c:v>
                </c:pt>
                <c:pt idx="50">
                  <c:v>1.1140773745565651</c:v>
                </c:pt>
                <c:pt idx="51">
                  <c:v>1.0847642019646011</c:v>
                </c:pt>
                <c:pt idx="52">
                  <c:v>1.0996151002647858</c:v>
                </c:pt>
                <c:pt idx="53">
                  <c:v>1.0755929789773329</c:v>
                </c:pt>
                <c:pt idx="54">
                  <c:v>1.0725753482328249</c:v>
                </c:pt>
                <c:pt idx="55">
                  <c:v>1.0896119825632165</c:v>
                </c:pt>
                <c:pt idx="56">
                  <c:v>1.0356532190730374</c:v>
                </c:pt>
                <c:pt idx="57">
                  <c:v>1.0187100699705969</c:v>
                </c:pt>
                <c:pt idx="58">
                  <c:v>0.91409058390757858</c:v>
                </c:pt>
                <c:pt idx="59">
                  <c:v>0.89738382612777756</c:v>
                </c:pt>
                <c:pt idx="60">
                  <c:v>0.85965527320720725</c:v>
                </c:pt>
                <c:pt idx="61">
                  <c:v>0.82741711051151667</c:v>
                </c:pt>
                <c:pt idx="62">
                  <c:v>0.81930121321059712</c:v>
                </c:pt>
                <c:pt idx="63">
                  <c:v>0.84772881787442722</c:v>
                </c:pt>
                <c:pt idx="64">
                  <c:v>0.86004988437751428</c:v>
                </c:pt>
                <c:pt idx="65">
                  <c:v>0.83347813443175467</c:v>
                </c:pt>
                <c:pt idx="66">
                  <c:v>0.83015759838909498</c:v>
                </c:pt>
                <c:pt idx="67">
                  <c:v>0.85216817475497642</c:v>
                </c:pt>
                <c:pt idx="68">
                  <c:v>0.87748890600268936</c:v>
                </c:pt>
                <c:pt idx="69">
                  <c:v>0.86707436817642192</c:v>
                </c:pt>
                <c:pt idx="70">
                  <c:v>0.87293852136865602</c:v>
                </c:pt>
                <c:pt idx="71">
                  <c:v>0.85787520268611761</c:v>
                </c:pt>
                <c:pt idx="72">
                  <c:v>0.806930376096193</c:v>
                </c:pt>
                <c:pt idx="73">
                  <c:v>0.83730895061646071</c:v>
                </c:pt>
                <c:pt idx="74">
                  <c:v>0.82460877905722463</c:v>
                </c:pt>
                <c:pt idx="75">
                  <c:v>0.82966135660571094</c:v>
                </c:pt>
                <c:pt idx="76">
                  <c:v>0.8939236764078673</c:v>
                </c:pt>
                <c:pt idx="77">
                  <c:v>0.93446301543527033</c:v>
                </c:pt>
                <c:pt idx="78">
                  <c:v>0.8732339387473369</c:v>
                </c:pt>
                <c:pt idx="79">
                  <c:v>0.89250007115034291</c:v>
                </c:pt>
                <c:pt idx="80">
                  <c:v>0.84104629612516646</c:v>
                </c:pt>
                <c:pt idx="81">
                  <c:v>0.89038463701244319</c:v>
                </c:pt>
                <c:pt idx="82">
                  <c:v>0.89804202639765984</c:v>
                </c:pt>
                <c:pt idx="83">
                  <c:v>0.88487497755209765</c:v>
                </c:pt>
                <c:pt idx="84">
                  <c:v>0.86536742475348594</c:v>
                </c:pt>
                <c:pt idx="85">
                  <c:v>0.87897484978033658</c:v>
                </c:pt>
                <c:pt idx="86">
                  <c:v>0.88203647675209451</c:v>
                </c:pt>
                <c:pt idx="87">
                  <c:v>0.8965410777135443</c:v>
                </c:pt>
                <c:pt idx="88">
                  <c:v>0.93196460663420833</c:v>
                </c:pt>
                <c:pt idx="89">
                  <c:v>0.94934512564525952</c:v>
                </c:pt>
                <c:pt idx="90">
                  <c:v>1.0013004132377299</c:v>
                </c:pt>
                <c:pt idx="91">
                  <c:v>1.0349114074498176</c:v>
                </c:pt>
                <c:pt idx="92">
                  <c:v>1.1240935165865094</c:v>
                </c:pt>
                <c:pt idx="93">
                  <c:v>1.1775385090376691</c:v>
                </c:pt>
                <c:pt idx="94">
                  <c:v>1.2460666046939228</c:v>
                </c:pt>
                <c:pt idx="95">
                  <c:v>1.3043612677564196</c:v>
                </c:pt>
                <c:pt idx="96">
                  <c:v>1.3595258864942681</c:v>
                </c:pt>
                <c:pt idx="97">
                  <c:v>1.4758188879253284</c:v>
                </c:pt>
                <c:pt idx="98">
                  <c:v>1.5645495238320968</c:v>
                </c:pt>
                <c:pt idx="99">
                  <c:v>1.5769339191535972</c:v>
                </c:pt>
                <c:pt idx="100">
                  <c:v>1.6612061685175017</c:v>
                </c:pt>
                <c:pt idx="101">
                  <c:v>1.7995204294019389</c:v>
                </c:pt>
                <c:pt idx="102">
                  <c:v>1.8551362433029135</c:v>
                </c:pt>
                <c:pt idx="103">
                  <c:v>1.9862251533369846</c:v>
                </c:pt>
                <c:pt idx="104">
                  <c:v>2.0158014351528224</c:v>
                </c:pt>
                <c:pt idx="105">
                  <c:v>2.1151392157933024</c:v>
                </c:pt>
                <c:pt idx="106">
                  <c:v>2.1573951256785673</c:v>
                </c:pt>
                <c:pt idx="107">
                  <c:v>2.2307695862190151</c:v>
                </c:pt>
                <c:pt idx="108">
                  <c:v>2.1091411073132793</c:v>
                </c:pt>
                <c:pt idx="109">
                  <c:v>2.2877269287438189</c:v>
                </c:pt>
                <c:pt idx="110">
                  <c:v>2.3505872700155623</c:v>
                </c:pt>
                <c:pt idx="111">
                  <c:v>2.4323342463112478</c:v>
                </c:pt>
                <c:pt idx="112">
                  <c:v>2.4883788029099079</c:v>
                </c:pt>
                <c:pt idx="113">
                  <c:v>2.5208973661530463</c:v>
                </c:pt>
                <c:pt idx="114">
                  <c:v>2.6179251113928124</c:v>
                </c:pt>
                <c:pt idx="115">
                  <c:v>2.6332949149790159</c:v>
                </c:pt>
                <c:pt idx="116">
                  <c:v>2.7383795458393525</c:v>
                </c:pt>
                <c:pt idx="117">
                  <c:v>2.8239112436679079</c:v>
                </c:pt>
                <c:pt idx="118">
                  <c:v>2.8767874272241962</c:v>
                </c:pt>
                <c:pt idx="119">
                  <c:v>2.9177992260404468</c:v>
                </c:pt>
                <c:pt idx="120">
                  <c:v>2.7941465265937238</c:v>
                </c:pt>
                <c:pt idx="121">
                  <c:v>2.8690608798484303</c:v>
                </c:pt>
                <c:pt idx="122">
                  <c:v>2.8778044815457862</c:v>
                </c:pt>
                <c:pt idx="123">
                  <c:v>3.0009562479109171</c:v>
                </c:pt>
                <c:pt idx="124">
                  <c:v>3.0713199348975193</c:v>
                </c:pt>
                <c:pt idx="125">
                  <c:v>3.0145436107484018</c:v>
                </c:pt>
                <c:pt idx="126">
                  <c:v>2.7958988113403485</c:v>
                </c:pt>
                <c:pt idx="127">
                  <c:v>2.7685866637650469</c:v>
                </c:pt>
                <c:pt idx="128">
                  <c:v>2.7542429937515038</c:v>
                </c:pt>
                <c:pt idx="129">
                  <c:v>2.5741075515902403</c:v>
                </c:pt>
                <c:pt idx="130">
                  <c:v>2.4516750226249728</c:v>
                </c:pt>
                <c:pt idx="131">
                  <c:v>2.3869412940461552</c:v>
                </c:pt>
                <c:pt idx="132">
                  <c:v>2.1712456339808583</c:v>
                </c:pt>
                <c:pt idx="133">
                  <c:v>2.2552524307317467</c:v>
                </c:pt>
                <c:pt idx="134">
                  <c:v>2.1449717745250814</c:v>
                </c:pt>
                <c:pt idx="135">
                  <c:v>2.3054147790236028</c:v>
                </c:pt>
                <c:pt idx="136">
                  <c:v>2.2646723794733181</c:v>
                </c:pt>
                <c:pt idx="137">
                  <c:v>2.234498879837818</c:v>
                </c:pt>
                <c:pt idx="138">
                  <c:v>2.1626959987316523</c:v>
                </c:pt>
                <c:pt idx="139">
                  <c:v>2.1376198505812911</c:v>
                </c:pt>
                <c:pt idx="140">
                  <c:v>2.1158536257821208</c:v>
                </c:pt>
                <c:pt idx="141">
                  <c:v>2.2184126663289869</c:v>
                </c:pt>
                <c:pt idx="142">
                  <c:v>2.2962397726185113</c:v>
                </c:pt>
                <c:pt idx="143">
                  <c:v>2.2574774961781032</c:v>
                </c:pt>
                <c:pt idx="144">
                  <c:v>2.0517069817415963</c:v>
                </c:pt>
                <c:pt idx="145">
                  <c:v>2.1015131612424844</c:v>
                </c:pt>
                <c:pt idx="146">
                  <c:v>2.0827915302833251</c:v>
                </c:pt>
                <c:pt idx="147">
                  <c:v>2.1318258662238421</c:v>
                </c:pt>
                <c:pt idx="148">
                  <c:v>2.1701802797317127</c:v>
                </c:pt>
                <c:pt idx="149">
                  <c:v>2.276362126809544</c:v>
                </c:pt>
                <c:pt idx="150">
                  <c:v>2.3190929800543114</c:v>
                </c:pt>
                <c:pt idx="151">
                  <c:v>2.4142605117208391</c:v>
                </c:pt>
                <c:pt idx="152">
                  <c:v>2.4186225489246054</c:v>
                </c:pt>
                <c:pt idx="153">
                  <c:v>2.4613423316378618</c:v>
                </c:pt>
                <c:pt idx="154">
                  <c:v>2.4606353459337265</c:v>
                </c:pt>
                <c:pt idx="155">
                  <c:v>2.4763177168314372</c:v>
                </c:pt>
                <c:pt idx="156">
                  <c:v>2.4850750500234002</c:v>
                </c:pt>
                <c:pt idx="157">
                  <c:v>2.5671680881257002</c:v>
                </c:pt>
                <c:pt idx="158">
                  <c:v>2.5513122430575472</c:v>
                </c:pt>
                <c:pt idx="159">
                  <c:v>2.6921472499856782</c:v>
                </c:pt>
                <c:pt idx="160">
                  <c:v>2.7944577469175398</c:v>
                </c:pt>
                <c:pt idx="161">
                  <c:v>2.7057686714951235</c:v>
                </c:pt>
                <c:pt idx="162">
                  <c:v>2.7041141136680737</c:v>
                </c:pt>
                <c:pt idx="163">
                  <c:v>2.804635447820051</c:v>
                </c:pt>
                <c:pt idx="164">
                  <c:v>2.8735727484781446</c:v>
                </c:pt>
                <c:pt idx="165">
                  <c:v>2.9039480686042776</c:v>
                </c:pt>
                <c:pt idx="166">
                  <c:v>2.9902437125222083</c:v>
                </c:pt>
                <c:pt idx="167">
                  <c:v>3.1001292336125394</c:v>
                </c:pt>
                <c:pt idx="168">
                  <c:v>2.9979145068963788</c:v>
                </c:pt>
                <c:pt idx="169">
                  <c:v>3.1152458270144607</c:v>
                </c:pt>
                <c:pt idx="170">
                  <c:v>3.172722224794887</c:v>
                </c:pt>
                <c:pt idx="171">
                  <c:v>3.2761531308683089</c:v>
                </c:pt>
                <c:pt idx="172">
                  <c:v>3.3874962627131855</c:v>
                </c:pt>
                <c:pt idx="173">
                  <c:v>3.5615796580701975</c:v>
                </c:pt>
                <c:pt idx="174">
                  <c:v>3.5982322714356729</c:v>
                </c:pt>
                <c:pt idx="175">
                  <c:v>3.576985907618496</c:v>
                </c:pt>
                <c:pt idx="176">
                  <c:v>3.580654472404893</c:v>
                </c:pt>
                <c:pt idx="177">
                  <c:v>3.6817723537366445</c:v>
                </c:pt>
                <c:pt idx="178">
                  <c:v>3.717274377178907</c:v>
                </c:pt>
                <c:pt idx="179">
                  <c:v>3.768385485727888</c:v>
                </c:pt>
                <c:pt idx="180">
                  <c:v>3.7745766136105328</c:v>
                </c:pt>
                <c:pt idx="181">
                  <c:v>3.8007519255610767</c:v>
                </c:pt>
                <c:pt idx="182">
                  <c:v>3.9914752124159798</c:v>
                </c:pt>
                <c:pt idx="183">
                  <c:v>4.0340524173841228</c:v>
                </c:pt>
                <c:pt idx="184">
                  <c:v>4.0039436077170336</c:v>
                </c:pt>
                <c:pt idx="185">
                  <c:v>4.0589556294722469</c:v>
                </c:pt>
                <c:pt idx="186">
                  <c:v>4.1880440808408625</c:v>
                </c:pt>
                <c:pt idx="187">
                  <c:v>4.2457623216226272</c:v>
                </c:pt>
                <c:pt idx="188">
                  <c:v>4.2333893477296867</c:v>
                </c:pt>
                <c:pt idx="189">
                  <c:v>4.3463660984719787</c:v>
                </c:pt>
                <c:pt idx="190">
                  <c:v>4.3402947865634731</c:v>
                </c:pt>
                <c:pt idx="191">
                  <c:v>4.1866581207877056</c:v>
                </c:pt>
                <c:pt idx="192">
                  <c:v>4.0479250264677322</c:v>
                </c:pt>
                <c:pt idx="193">
                  <c:v>4.4793557983810812</c:v>
                </c:pt>
                <c:pt idx="194">
                  <c:v>4.4209757694558149</c:v>
                </c:pt>
                <c:pt idx="195">
                  <c:v>4.5612099271335405</c:v>
                </c:pt>
                <c:pt idx="196">
                  <c:v>4.5984184586596699</c:v>
                </c:pt>
                <c:pt idx="197">
                  <c:v>4.3402474558303528</c:v>
                </c:pt>
                <c:pt idx="198">
                  <c:v>4.0911587235310378</c:v>
                </c:pt>
                <c:pt idx="199">
                  <c:v>4.1585108904587429</c:v>
                </c:pt>
                <c:pt idx="200">
                  <c:v>4.2673162385632315</c:v>
                </c:pt>
                <c:pt idx="201">
                  <c:v>4.6676688576522496</c:v>
                </c:pt>
                <c:pt idx="202">
                  <c:v>4.8245092456928571</c:v>
                </c:pt>
                <c:pt idx="203">
                  <c:v>4.861328440564332</c:v>
                </c:pt>
                <c:pt idx="204">
                  <c:v>4.5256106928574296</c:v>
                </c:pt>
                <c:pt idx="205">
                  <c:v>4.5804153288384386</c:v>
                </c:pt>
                <c:pt idx="206">
                  <c:v>4.5549383592704382</c:v>
                </c:pt>
                <c:pt idx="207">
                  <c:v>5.6353699634197074</c:v>
                </c:pt>
                <c:pt idx="208">
                  <c:v>6.0642929972075237</c:v>
                </c:pt>
                <c:pt idx="209">
                  <c:v>6.6405315494256465</c:v>
                </c:pt>
                <c:pt idx="210">
                  <c:v>6.8860861161996496</c:v>
                </c:pt>
                <c:pt idx="211">
                  <c:v>7.1055053656727045</c:v>
                </c:pt>
                <c:pt idx="212">
                  <c:v>7.297706549110142</c:v>
                </c:pt>
                <c:pt idx="213">
                  <c:v>7.5086036575670194</c:v>
                </c:pt>
                <c:pt idx="214">
                  <c:v>7.7445829948782752</c:v>
                </c:pt>
                <c:pt idx="215">
                  <c:v>7.7552215517409371</c:v>
                </c:pt>
                <c:pt idx="216">
                  <c:v>7.3971904285097683</c:v>
                </c:pt>
                <c:pt idx="217">
                  <c:v>7.5756934352416003</c:v>
                </c:pt>
                <c:pt idx="218">
                  <c:v>7.7618829693097551</c:v>
                </c:pt>
                <c:pt idx="219">
                  <c:v>7.8946214091281188</c:v>
                </c:pt>
                <c:pt idx="220">
                  <c:v>8.5735639689213823</c:v>
                </c:pt>
                <c:pt idx="221">
                  <c:v>9.0159021715159664</c:v>
                </c:pt>
                <c:pt idx="222">
                  <c:v>9.2915740707255114</c:v>
                </c:pt>
                <c:pt idx="223">
                  <c:v>9.6013206114883651</c:v>
                </c:pt>
                <c:pt idx="224">
                  <c:v>9.7773575268345141</c:v>
                </c:pt>
                <c:pt idx="225">
                  <c:v>9.7526073132666777</c:v>
                </c:pt>
                <c:pt idx="226">
                  <c:v>9.7867180839536783</c:v>
                </c:pt>
                <c:pt idx="227">
                  <c:v>9.8717412678140803</c:v>
                </c:pt>
                <c:pt idx="228">
                  <c:v>9.3895052234273475</c:v>
                </c:pt>
                <c:pt idx="229">
                  <c:v>9.4365352757076106</c:v>
                </c:pt>
                <c:pt idx="230">
                  <c:v>9.4651383271432401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6-455C-B5AE-143C1F29B6D3}"/>
            </c:ext>
          </c:extLst>
        </c:ser>
        <c:ser>
          <c:idx val="2"/>
          <c:order val="2"/>
          <c:tx>
            <c:strRef>
              <c:f>'Gráfico 12.'!$D$2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12.'!$A$3:$A$601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12.'!$D$3:$D$601</c:f>
              <c:numCache>
                <c:formatCode>0.0</c:formatCode>
                <c:ptCount val="599"/>
                <c:pt idx="0">
                  <c:v>1.5862106065432411</c:v>
                </c:pt>
                <c:pt idx="1">
                  <c:v>1.6659630516024286</c:v>
                </c:pt>
                <c:pt idx="2">
                  <c:v>1.4452268477418209</c:v>
                </c:pt>
                <c:pt idx="3">
                  <c:v>1.3002859510474245</c:v>
                </c:pt>
                <c:pt idx="4">
                  <c:v>1.3232761605344663</c:v>
                </c:pt>
                <c:pt idx="5">
                  <c:v>1.2737103983376374</c:v>
                </c:pt>
                <c:pt idx="6">
                  <c:v>1.1463697143972964</c:v>
                </c:pt>
                <c:pt idx="7">
                  <c:v>1.1504559195979043</c:v>
                </c:pt>
                <c:pt idx="8">
                  <c:v>1.1742490860862878</c:v>
                </c:pt>
                <c:pt idx="9">
                  <c:v>1.144109960210542</c:v>
                </c:pt>
                <c:pt idx="10">
                  <c:v>0.96455767261094039</c:v>
                </c:pt>
                <c:pt idx="11">
                  <c:v>0.95949326290512138</c:v>
                </c:pt>
                <c:pt idx="12">
                  <c:v>0.90876825534927197</c:v>
                </c:pt>
                <c:pt idx="13">
                  <c:v>0.88122272910312538</c:v>
                </c:pt>
                <c:pt idx="14">
                  <c:v>0.8726978558454036</c:v>
                </c:pt>
                <c:pt idx="15">
                  <c:v>0.81838198105706539</c:v>
                </c:pt>
                <c:pt idx="16">
                  <c:v>0.76827721762930801</c:v>
                </c:pt>
                <c:pt idx="17">
                  <c:v>0.72550836171428879</c:v>
                </c:pt>
                <c:pt idx="18">
                  <c:v>0.72508478246166319</c:v>
                </c:pt>
                <c:pt idx="19">
                  <c:v>0.70887963342493066</c:v>
                </c:pt>
                <c:pt idx="20">
                  <c:v>0.70274665592549102</c:v>
                </c:pt>
                <c:pt idx="21">
                  <c:v>0.68759929461619318</c:v>
                </c:pt>
                <c:pt idx="22">
                  <c:v>0.70804446508673513</c:v>
                </c:pt>
                <c:pt idx="23">
                  <c:v>0.65268982460687741</c:v>
                </c:pt>
                <c:pt idx="24">
                  <c:v>0.62773433802072631</c:v>
                </c:pt>
                <c:pt idx="25">
                  <c:v>0.70664174165874849</c:v>
                </c:pt>
                <c:pt idx="26">
                  <c:v>0.70280386306785492</c:v>
                </c:pt>
                <c:pt idx="27">
                  <c:v>0.70278575202489901</c:v>
                </c:pt>
                <c:pt idx="28">
                  <c:v>0.67238685411592258</c:v>
                </c:pt>
                <c:pt idx="29">
                  <c:v>0.67089548524234255</c:v>
                </c:pt>
                <c:pt idx="30">
                  <c:v>0.64576113364025567</c:v>
                </c:pt>
                <c:pt idx="31">
                  <c:v>0.63256084238220989</c:v>
                </c:pt>
                <c:pt idx="32">
                  <c:v>0.61735427758986638</c:v>
                </c:pt>
                <c:pt idx="33">
                  <c:v>0.62880368562331113</c:v>
                </c:pt>
                <c:pt idx="34">
                  <c:v>0.63537854008889938</c:v>
                </c:pt>
                <c:pt idx="35">
                  <c:v>0.65012718556214733</c:v>
                </c:pt>
                <c:pt idx="36">
                  <c:v>0.60191673501830056</c:v>
                </c:pt>
                <c:pt idx="37">
                  <c:v>0.62726681507645365</c:v>
                </c:pt>
                <c:pt idx="38">
                  <c:v>0.62244034121227898</c:v>
                </c:pt>
                <c:pt idx="39">
                  <c:v>0.61340781395431421</c:v>
                </c:pt>
                <c:pt idx="40">
                  <c:v>0.60045933842025256</c:v>
                </c:pt>
                <c:pt idx="41">
                  <c:v>0.58943749776513932</c:v>
                </c:pt>
                <c:pt idx="42">
                  <c:v>0.60077283506695811</c:v>
                </c:pt>
                <c:pt idx="43">
                  <c:v>0.57482597961717863</c:v>
                </c:pt>
                <c:pt idx="44">
                  <c:v>0.59835908395197013</c:v>
                </c:pt>
                <c:pt idx="45">
                  <c:v>0.59404045841576436</c:v>
                </c:pt>
                <c:pt idx="46">
                  <c:v>0.58624480495220022</c:v>
                </c:pt>
                <c:pt idx="47">
                  <c:v>0.59894892761357843</c:v>
                </c:pt>
                <c:pt idx="48">
                  <c:v>0.55889898262060844</c:v>
                </c:pt>
                <c:pt idx="49">
                  <c:v>0.59338885116491069</c:v>
                </c:pt>
                <c:pt idx="50">
                  <c:v>0.58883184607388162</c:v>
                </c:pt>
                <c:pt idx="51">
                  <c:v>0.59863295206767242</c:v>
                </c:pt>
                <c:pt idx="52">
                  <c:v>0.6114255188121821</c:v>
                </c:pt>
                <c:pt idx="53">
                  <c:v>0.61404770256333707</c:v>
                </c:pt>
                <c:pt idx="54">
                  <c:v>0.60356389160472546</c:v>
                </c:pt>
                <c:pt idx="55">
                  <c:v>0.62906077141525629</c:v>
                </c:pt>
                <c:pt idx="56">
                  <c:v>0.61623259299479605</c:v>
                </c:pt>
                <c:pt idx="57">
                  <c:v>0.61365366746757599</c:v>
                </c:pt>
                <c:pt idx="58">
                  <c:v>0.63320313695582187</c:v>
                </c:pt>
                <c:pt idx="59">
                  <c:v>0.64534689656488897</c:v>
                </c:pt>
                <c:pt idx="60">
                  <c:v>0.58199262560736242</c:v>
                </c:pt>
                <c:pt idx="61">
                  <c:v>0.60990492592615186</c:v>
                </c:pt>
                <c:pt idx="62">
                  <c:v>0.62367719776323327</c:v>
                </c:pt>
                <c:pt idx="63">
                  <c:v>0.63906331600109989</c:v>
                </c:pt>
                <c:pt idx="64">
                  <c:v>0.67651838566178901</c:v>
                </c:pt>
                <c:pt idx="65">
                  <c:v>0.69383877419233619</c:v>
                </c:pt>
                <c:pt idx="66">
                  <c:v>0.65159859943274867</c:v>
                </c:pt>
                <c:pt idx="67">
                  <c:v>0.67929107337181172</c:v>
                </c:pt>
                <c:pt idx="68">
                  <c:v>0.68146021815885194</c:v>
                </c:pt>
                <c:pt idx="69">
                  <c:v>0.69425802877738707</c:v>
                </c:pt>
                <c:pt idx="70">
                  <c:v>0.72288121825180873</c:v>
                </c:pt>
                <c:pt idx="71">
                  <c:v>0.74697105996742996</c:v>
                </c:pt>
                <c:pt idx="72">
                  <c:v>0.7195660083392833</c:v>
                </c:pt>
                <c:pt idx="73">
                  <c:v>0.76779916922651592</c:v>
                </c:pt>
                <c:pt idx="74">
                  <c:v>0.77815911564783147</c:v>
                </c:pt>
                <c:pt idx="75">
                  <c:v>0.80358551414998569</c:v>
                </c:pt>
                <c:pt idx="76">
                  <c:v>0.86781399277938776</c:v>
                </c:pt>
                <c:pt idx="77">
                  <c:v>0.90903589709521437</c:v>
                </c:pt>
                <c:pt idx="78">
                  <c:v>0.92563760672515738</c:v>
                </c:pt>
                <c:pt idx="79">
                  <c:v>0.96943747059396979</c:v>
                </c:pt>
                <c:pt idx="80">
                  <c:v>0.98650466541486648</c:v>
                </c:pt>
                <c:pt idx="81">
                  <c:v>1.0023099090704848</c:v>
                </c:pt>
                <c:pt idx="82">
                  <c:v>1.0768773733393557</c:v>
                </c:pt>
                <c:pt idx="83">
                  <c:v>1.0929110546604115</c:v>
                </c:pt>
                <c:pt idx="84">
                  <c:v>1.1162157931486816</c:v>
                </c:pt>
                <c:pt idx="85">
                  <c:v>1.2086017915202638</c:v>
                </c:pt>
                <c:pt idx="86">
                  <c:v>1.2231456745338738</c:v>
                </c:pt>
                <c:pt idx="87">
                  <c:v>1.2761191924117483</c:v>
                </c:pt>
                <c:pt idx="88">
                  <c:v>1.3326363923899107</c:v>
                </c:pt>
                <c:pt idx="89">
                  <c:v>1.372796159198937</c:v>
                </c:pt>
                <c:pt idx="90">
                  <c:v>1.478549315522101</c:v>
                </c:pt>
                <c:pt idx="91">
                  <c:v>1.5753144273079047</c:v>
                </c:pt>
                <c:pt idx="92">
                  <c:v>1.6136750382123917</c:v>
                </c:pt>
                <c:pt idx="93">
                  <c:v>1.681171927850617</c:v>
                </c:pt>
                <c:pt idx="94">
                  <c:v>1.8325301213399505</c:v>
                </c:pt>
                <c:pt idx="95">
                  <c:v>1.89148264603028</c:v>
                </c:pt>
                <c:pt idx="96">
                  <c:v>1.9165503075123758</c:v>
                </c:pt>
                <c:pt idx="97">
                  <c:v>2.0536878074136897</c:v>
                </c:pt>
                <c:pt idx="98">
                  <c:v>2.0595747916631288</c:v>
                </c:pt>
                <c:pt idx="99">
                  <c:v>2.2624906423837756</c:v>
                </c:pt>
                <c:pt idx="100">
                  <c:v>2.4557911323846504</c:v>
                </c:pt>
                <c:pt idx="101">
                  <c:v>2.439864642690325</c:v>
                </c:pt>
                <c:pt idx="102">
                  <c:v>2.2816036321450164</c:v>
                </c:pt>
                <c:pt idx="103">
                  <c:v>2.4448906945268662</c:v>
                </c:pt>
                <c:pt idx="104">
                  <c:v>2.6182581771092028</c:v>
                </c:pt>
                <c:pt idx="105">
                  <c:v>2.6511430764943289</c:v>
                </c:pt>
                <c:pt idx="106">
                  <c:v>2.7114785801146013</c:v>
                </c:pt>
                <c:pt idx="107">
                  <c:v>2.8374649285414204</c:v>
                </c:pt>
                <c:pt idx="108">
                  <c:v>2.7679408122164602</c:v>
                </c:pt>
                <c:pt idx="109">
                  <c:v>2.9064816629721375</c:v>
                </c:pt>
                <c:pt idx="110">
                  <c:v>2.8930454512111705</c:v>
                </c:pt>
                <c:pt idx="111">
                  <c:v>2.9458378681227626</c:v>
                </c:pt>
                <c:pt idx="112">
                  <c:v>2.9432179355367025</c:v>
                </c:pt>
                <c:pt idx="113">
                  <c:v>2.9539164812212979</c:v>
                </c:pt>
                <c:pt idx="114">
                  <c:v>2.9161714860887193</c:v>
                </c:pt>
                <c:pt idx="115">
                  <c:v>2.8572101457138328</c:v>
                </c:pt>
                <c:pt idx="116">
                  <c:v>2.9178014616693853</c:v>
                </c:pt>
                <c:pt idx="117">
                  <c:v>2.7793330044096112</c:v>
                </c:pt>
                <c:pt idx="118">
                  <c:v>2.781687817010404</c:v>
                </c:pt>
                <c:pt idx="119">
                  <c:v>2.7531054102676591</c:v>
                </c:pt>
                <c:pt idx="120">
                  <c:v>2.5298862832063151</c:v>
                </c:pt>
                <c:pt idx="121">
                  <c:v>2.5672942812216695</c:v>
                </c:pt>
                <c:pt idx="122">
                  <c:v>2.5471007064117179</c:v>
                </c:pt>
                <c:pt idx="123">
                  <c:v>2.5179999106893014</c:v>
                </c:pt>
                <c:pt idx="124">
                  <c:v>2.465568816946424</c:v>
                </c:pt>
                <c:pt idx="125">
                  <c:v>2.4411851652140939</c:v>
                </c:pt>
                <c:pt idx="126">
                  <c:v>2.3184888836404909</c:v>
                </c:pt>
                <c:pt idx="127">
                  <c:v>2.3167175114439429</c:v>
                </c:pt>
                <c:pt idx="128">
                  <c:v>2.2564660406123145</c:v>
                </c:pt>
                <c:pt idx="129">
                  <c:v>2.1463488858494739</c:v>
                </c:pt>
                <c:pt idx="130">
                  <c:v>2.0938510625220235</c:v>
                </c:pt>
                <c:pt idx="131">
                  <c:v>2.0895160791274856</c:v>
                </c:pt>
                <c:pt idx="132">
                  <c:v>1.8932320788810308</c:v>
                </c:pt>
                <c:pt idx="133">
                  <c:v>1.9330865474141015</c:v>
                </c:pt>
                <c:pt idx="134">
                  <c:v>1.9197608449858543</c:v>
                </c:pt>
                <c:pt idx="135">
                  <c:v>1.9503187102273154</c:v>
                </c:pt>
                <c:pt idx="136">
                  <c:v>2.012586970658595</c:v>
                </c:pt>
                <c:pt idx="137">
                  <c:v>2.0286084761056342</c:v>
                </c:pt>
                <c:pt idx="138">
                  <c:v>2.0006148852288153</c:v>
                </c:pt>
                <c:pt idx="139">
                  <c:v>2.063142171288554</c:v>
                </c:pt>
                <c:pt idx="140">
                  <c:v>2.0976648681516923</c:v>
                </c:pt>
                <c:pt idx="141">
                  <c:v>2.1306262821017055</c:v>
                </c:pt>
                <c:pt idx="142">
                  <c:v>2.2279530927351683</c:v>
                </c:pt>
                <c:pt idx="143">
                  <c:v>2.2646338285467422</c:v>
                </c:pt>
                <c:pt idx="144">
                  <c:v>2.2277451731163778</c:v>
                </c:pt>
                <c:pt idx="145">
                  <c:v>2.3569612080498246</c:v>
                </c:pt>
                <c:pt idx="146">
                  <c:v>2.3844475661293423</c:v>
                </c:pt>
                <c:pt idx="147">
                  <c:v>2.4249578739432076</c:v>
                </c:pt>
                <c:pt idx="148">
                  <c:v>2.5222022599678025</c:v>
                </c:pt>
                <c:pt idx="149">
                  <c:v>2.6034031686082395</c:v>
                </c:pt>
                <c:pt idx="150">
                  <c:v>2.6569320474020426</c:v>
                </c:pt>
                <c:pt idx="151">
                  <c:v>2.7393274408576027</c:v>
                </c:pt>
                <c:pt idx="152">
                  <c:v>2.7539545370092244</c:v>
                </c:pt>
                <c:pt idx="153">
                  <c:v>2.7781501073756578</c:v>
                </c:pt>
                <c:pt idx="154">
                  <c:v>2.8106940089715473</c:v>
                </c:pt>
                <c:pt idx="155">
                  <c:v>2.8905601658866416</c:v>
                </c:pt>
                <c:pt idx="156">
                  <c:v>2.8876685147774714</c:v>
                </c:pt>
                <c:pt idx="157">
                  <c:v>2.9453731974508099</c:v>
                </c:pt>
                <c:pt idx="158">
                  <c:v>2.9746534809693856</c:v>
                </c:pt>
                <c:pt idx="159">
                  <c:v>3.0967959638780402</c:v>
                </c:pt>
                <c:pt idx="160">
                  <c:v>3.2027278674921065</c:v>
                </c:pt>
                <c:pt idx="161">
                  <c:v>3.2123206141137643</c:v>
                </c:pt>
                <c:pt idx="162">
                  <c:v>3.1457732010761736</c:v>
                </c:pt>
                <c:pt idx="163">
                  <c:v>3.0850336879012974</c:v>
                </c:pt>
                <c:pt idx="164">
                  <c:v>3.0960890332549673</c:v>
                </c:pt>
                <c:pt idx="165">
                  <c:v>3.0501656678280602</c:v>
                </c:pt>
                <c:pt idx="166">
                  <c:v>3.0499535509652129</c:v>
                </c:pt>
                <c:pt idx="167">
                  <c:v>3.1169926544764195</c:v>
                </c:pt>
                <c:pt idx="168">
                  <c:v>3.0377305927800387</c:v>
                </c:pt>
                <c:pt idx="169">
                  <c:v>3.0638010668697144</c:v>
                </c:pt>
                <c:pt idx="170">
                  <c:v>3.0349944026702054</c:v>
                </c:pt>
                <c:pt idx="171">
                  <c:v>3.0880708722611327</c:v>
                </c:pt>
                <c:pt idx="172">
                  <c:v>3.1729655382517481</c:v>
                </c:pt>
                <c:pt idx="173">
                  <c:v>3.233656224086265</c:v>
                </c:pt>
                <c:pt idx="174">
                  <c:v>3.2561835991812931</c:v>
                </c:pt>
                <c:pt idx="175">
                  <c:v>3.1496320296718259</c:v>
                </c:pt>
                <c:pt idx="176">
                  <c:v>3.2419348728016684</c:v>
                </c:pt>
                <c:pt idx="177">
                  <c:v>3.2031463348769931</c:v>
                </c:pt>
                <c:pt idx="178">
                  <c:v>3.228288957324676</c:v>
                </c:pt>
                <c:pt idx="179">
                  <c:v>3.3039594930846632</c:v>
                </c:pt>
                <c:pt idx="180">
                  <c:v>3.230060291060953</c:v>
                </c:pt>
                <c:pt idx="181">
                  <c:v>3.3031556466927832</c:v>
                </c:pt>
                <c:pt idx="182">
                  <c:v>3.2430262955959961</c:v>
                </c:pt>
                <c:pt idx="183">
                  <c:v>3.2892887450572061</c:v>
                </c:pt>
                <c:pt idx="184">
                  <c:v>3.4145545772034134</c:v>
                </c:pt>
                <c:pt idx="185">
                  <c:v>3.56101581549563</c:v>
                </c:pt>
                <c:pt idx="186">
                  <c:v>3.6213686371619929</c:v>
                </c:pt>
                <c:pt idx="187">
                  <c:v>3.5020184144080271</c:v>
                </c:pt>
                <c:pt idx="188">
                  <c:v>3.5491867560820802</c:v>
                </c:pt>
                <c:pt idx="189">
                  <c:v>3.4620920041486118</c:v>
                </c:pt>
                <c:pt idx="190">
                  <c:v>3.4667341996919494</c:v>
                </c:pt>
                <c:pt idx="191">
                  <c:v>3.5393361788414572</c:v>
                </c:pt>
                <c:pt idx="192">
                  <c:v>3.4988752470298592</c:v>
                </c:pt>
                <c:pt idx="193">
                  <c:v>3.5620349197707881</c:v>
                </c:pt>
                <c:pt idx="194">
                  <c:v>3.5534912586245375</c:v>
                </c:pt>
                <c:pt idx="195">
                  <c:v>3.6083818004185697</c:v>
                </c:pt>
                <c:pt idx="196">
                  <c:v>3.7102419350393121</c:v>
                </c:pt>
                <c:pt idx="197">
                  <c:v>3.8715732675804113</c:v>
                </c:pt>
                <c:pt idx="198">
                  <c:v>3.8294973397875665</c:v>
                </c:pt>
                <c:pt idx="199">
                  <c:v>3.9629124109903269</c:v>
                </c:pt>
                <c:pt idx="200">
                  <c:v>3.99498669046723</c:v>
                </c:pt>
                <c:pt idx="201">
                  <c:v>4.0288016906497184</c:v>
                </c:pt>
                <c:pt idx="202">
                  <c:v>4.1384758326018991</c:v>
                </c:pt>
                <c:pt idx="203">
                  <c:v>4.295826537153375</c:v>
                </c:pt>
                <c:pt idx="204">
                  <c:v>4.3392093880164024</c:v>
                </c:pt>
                <c:pt idx="205">
                  <c:v>4.424182334413099</c:v>
                </c:pt>
                <c:pt idx="206">
                  <c:v>4.4242040870625905</c:v>
                </c:pt>
                <c:pt idx="207">
                  <c:v>4.4828302534619491</c:v>
                </c:pt>
                <c:pt idx="208">
                  <c:v>4.7259107622854186</c:v>
                </c:pt>
                <c:pt idx="209">
                  <c:v>4.9356637579919536</c:v>
                </c:pt>
                <c:pt idx="210">
                  <c:v>5.1362139745302864</c:v>
                </c:pt>
                <c:pt idx="211">
                  <c:v>5.2547947370086465</c:v>
                </c:pt>
                <c:pt idx="212">
                  <c:v>5.252303551543303</c:v>
                </c:pt>
                <c:pt idx="213">
                  <c:v>5.327362843810481</c:v>
                </c:pt>
                <c:pt idx="214">
                  <c:v>5.4033445891425789</c:v>
                </c:pt>
                <c:pt idx="215">
                  <c:v>5.5284488849827795</c:v>
                </c:pt>
                <c:pt idx="216">
                  <c:v>5.3914100897894315</c:v>
                </c:pt>
                <c:pt idx="217">
                  <c:v>5.4923588527601179</c:v>
                </c:pt>
                <c:pt idx="218">
                  <c:v>5.4883674273480016</c:v>
                </c:pt>
                <c:pt idx="219">
                  <c:v>5.5468073967995828</c:v>
                </c:pt>
                <c:pt idx="220">
                  <c:v>5.6252890996476195</c:v>
                </c:pt>
                <c:pt idx="221">
                  <c:v>5.555193435239671</c:v>
                </c:pt>
                <c:pt idx="222">
                  <c:v>5.5447831870996582</c:v>
                </c:pt>
                <c:pt idx="223">
                  <c:v>5.5536339412748337</c:v>
                </c:pt>
                <c:pt idx="224">
                  <c:v>5.5404573622088567</c:v>
                </c:pt>
                <c:pt idx="225">
                  <c:v>5.4941052156298866</c:v>
                </c:pt>
                <c:pt idx="226">
                  <c:v>5.3904628883108909</c:v>
                </c:pt>
                <c:pt idx="227">
                  <c:v>5.3764167620992565</c:v>
                </c:pt>
                <c:pt idx="228">
                  <c:v>5.2502674481537497</c:v>
                </c:pt>
                <c:pt idx="229">
                  <c:v>5.2204474872427022</c:v>
                </c:pt>
                <c:pt idx="230">
                  <c:v>5.1451692603282604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6-455C-B5AE-143C1F29B6D3}"/>
            </c:ext>
          </c:extLst>
        </c:ser>
        <c:ser>
          <c:idx val="3"/>
          <c:order val="3"/>
          <c:tx>
            <c:strRef>
              <c:f>'Gráfico 12.'!$E$2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'Gráfico 12.'!$A$3:$A$601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12.'!$E$3:$E$601</c:f>
              <c:numCache>
                <c:formatCode>0.0</c:formatCode>
                <c:ptCount val="599"/>
                <c:pt idx="0">
                  <c:v>6.877356793382452</c:v>
                </c:pt>
                <c:pt idx="1">
                  <c:v>7.1224489219454572</c:v>
                </c:pt>
                <c:pt idx="2">
                  <c:v>5.3857127410339753</c:v>
                </c:pt>
                <c:pt idx="3">
                  <c:v>4.7838558143783541</c:v>
                </c:pt>
                <c:pt idx="4">
                  <c:v>4.0389675592707555</c:v>
                </c:pt>
                <c:pt idx="5">
                  <c:v>3.8280670718111591</c:v>
                </c:pt>
                <c:pt idx="6">
                  <c:v>3.6412238834593134</c:v>
                </c:pt>
                <c:pt idx="7">
                  <c:v>4.2319178920754998</c:v>
                </c:pt>
                <c:pt idx="8">
                  <c:v>4.521006204900611</c:v>
                </c:pt>
                <c:pt idx="9">
                  <c:v>5.1845841456280688</c:v>
                </c:pt>
                <c:pt idx="10">
                  <c:v>5.0054759096866857</c:v>
                </c:pt>
                <c:pt idx="11">
                  <c:v>5.3008369198611058</c:v>
                </c:pt>
                <c:pt idx="12">
                  <c:v>5.3387240287831732</c:v>
                </c:pt>
                <c:pt idx="13">
                  <c:v>5.4457021765770319</c:v>
                </c:pt>
                <c:pt idx="14">
                  <c:v>5.4760276939669863</c:v>
                </c:pt>
                <c:pt idx="15">
                  <c:v>5.5425778734693569</c:v>
                </c:pt>
                <c:pt idx="16">
                  <c:v>5.1869562267002749</c:v>
                </c:pt>
                <c:pt idx="17">
                  <c:v>5.1233888452535092</c:v>
                </c:pt>
                <c:pt idx="18">
                  <c:v>5.149555270173634</c:v>
                </c:pt>
                <c:pt idx="19">
                  <c:v>5.1569112655881604</c:v>
                </c:pt>
                <c:pt idx="20">
                  <c:v>5.2737166254729511</c:v>
                </c:pt>
                <c:pt idx="21">
                  <c:v>5.4261690113659355</c:v>
                </c:pt>
                <c:pt idx="22">
                  <c:v>5.3314182788937288</c:v>
                </c:pt>
                <c:pt idx="23">
                  <c:v>5.4085562553126216</c:v>
                </c:pt>
                <c:pt idx="24">
                  <c:v>5.2891446767081627</c:v>
                </c:pt>
                <c:pt idx="25">
                  <c:v>5.3427061727960314</c:v>
                </c:pt>
                <c:pt idx="26">
                  <c:v>5.2960526965013468</c:v>
                </c:pt>
                <c:pt idx="27">
                  <c:v>5.3134682282212991</c:v>
                </c:pt>
                <c:pt idx="28">
                  <c:v>5.2689871540079585</c:v>
                </c:pt>
                <c:pt idx="29">
                  <c:v>5.3613348502993876</c:v>
                </c:pt>
                <c:pt idx="30">
                  <c:v>5.3663936633559723</c:v>
                </c:pt>
                <c:pt idx="31">
                  <c:v>5.3223474108925943</c:v>
                </c:pt>
                <c:pt idx="32">
                  <c:v>5.2527565959923672</c:v>
                </c:pt>
                <c:pt idx="33">
                  <c:v>5.2499936629109829</c:v>
                </c:pt>
                <c:pt idx="34">
                  <c:v>5.1945796921361254</c:v>
                </c:pt>
                <c:pt idx="35">
                  <c:v>5.1714021662081473</c:v>
                </c:pt>
                <c:pt idx="36">
                  <c:v>5.0771188031739394</c:v>
                </c:pt>
                <c:pt idx="37">
                  <c:v>5.0195707106620997</c:v>
                </c:pt>
                <c:pt idx="38">
                  <c:v>4.8760088338524428</c:v>
                </c:pt>
                <c:pt idx="39">
                  <c:v>4.8116465403175157</c:v>
                </c:pt>
                <c:pt idx="40">
                  <c:v>4.7574993801578103</c:v>
                </c:pt>
                <c:pt idx="41">
                  <c:v>4.7117599657134743</c:v>
                </c:pt>
                <c:pt idx="42">
                  <c:v>4.5668269018724237</c:v>
                </c:pt>
                <c:pt idx="43">
                  <c:v>4.5113890515989485</c:v>
                </c:pt>
                <c:pt idx="44">
                  <c:v>4.5031029517598649</c:v>
                </c:pt>
                <c:pt idx="45">
                  <c:v>4.4317144371696946</c:v>
                </c:pt>
                <c:pt idx="46">
                  <c:v>4.3870220916207847</c:v>
                </c:pt>
                <c:pt idx="47">
                  <c:v>4.3118297582710232</c:v>
                </c:pt>
                <c:pt idx="48">
                  <c:v>3.993585357838604</c:v>
                </c:pt>
                <c:pt idx="49">
                  <c:v>3.9680576475914258</c:v>
                </c:pt>
                <c:pt idx="50">
                  <c:v>3.8461657667783649</c:v>
                </c:pt>
                <c:pt idx="51">
                  <c:v>3.7255349257371804</c:v>
                </c:pt>
                <c:pt idx="52">
                  <c:v>3.658611646902703</c:v>
                </c:pt>
                <c:pt idx="53">
                  <c:v>3.4050892195083273</c:v>
                </c:pt>
                <c:pt idx="54">
                  <c:v>2.6348303247214093</c:v>
                </c:pt>
                <c:pt idx="55">
                  <c:v>2.5959413344726481</c:v>
                </c:pt>
                <c:pt idx="56">
                  <c:v>2.2092442923611708</c:v>
                </c:pt>
                <c:pt idx="57">
                  <c:v>1.7900595153233294</c:v>
                </c:pt>
                <c:pt idx="58">
                  <c:v>1.7130631839958412</c:v>
                </c:pt>
                <c:pt idx="59">
                  <c:v>1.5577530385356504</c:v>
                </c:pt>
                <c:pt idx="60">
                  <c:v>1.1232074957653768</c:v>
                </c:pt>
                <c:pt idx="61">
                  <c:v>1.1503196208076347</c:v>
                </c:pt>
                <c:pt idx="62">
                  <c:v>1.1272634738465459</c:v>
                </c:pt>
                <c:pt idx="63">
                  <c:v>0.99421600129055576</c:v>
                </c:pt>
                <c:pt idx="64">
                  <c:v>0.97749313737255439</c:v>
                </c:pt>
                <c:pt idx="65">
                  <c:v>0.98322113021727309</c:v>
                </c:pt>
                <c:pt idx="66">
                  <c:v>0.96024516948047822</c:v>
                </c:pt>
                <c:pt idx="67">
                  <c:v>0.94617940362518138</c:v>
                </c:pt>
                <c:pt idx="68">
                  <c:v>0.9403131957347387</c:v>
                </c:pt>
                <c:pt idx="69">
                  <c:v>0.87411177961466535</c:v>
                </c:pt>
                <c:pt idx="70">
                  <c:v>0.85216784078646257</c:v>
                </c:pt>
                <c:pt idx="71">
                  <c:v>0.8084961627642151</c:v>
                </c:pt>
                <c:pt idx="72">
                  <c:v>0.60867688414553445</c:v>
                </c:pt>
                <c:pt idx="73">
                  <c:v>0.62684156283109072</c:v>
                </c:pt>
                <c:pt idx="74">
                  <c:v>0.61612538672161232</c:v>
                </c:pt>
                <c:pt idx="75">
                  <c:v>0.60283097791331242</c:v>
                </c:pt>
                <c:pt idx="76">
                  <c:v>0.5817916763144948</c:v>
                </c:pt>
                <c:pt idx="77">
                  <c:v>0.58488896598218243</c:v>
                </c:pt>
                <c:pt idx="78">
                  <c:v>0.53027873477453935</c:v>
                </c:pt>
                <c:pt idx="79">
                  <c:v>0.50885366442912794</c:v>
                </c:pt>
                <c:pt idx="80">
                  <c:v>0.50855242520012078</c:v>
                </c:pt>
                <c:pt idx="81">
                  <c:v>0.49609305949545174</c:v>
                </c:pt>
                <c:pt idx="82">
                  <c:v>0.49245719756424489</c:v>
                </c:pt>
                <c:pt idx="83">
                  <c:v>0.4878747096659381</c:v>
                </c:pt>
                <c:pt idx="84">
                  <c:v>0.48491494749687908</c:v>
                </c:pt>
                <c:pt idx="85">
                  <c:v>0.48524986019796018</c:v>
                </c:pt>
                <c:pt idx="86">
                  <c:v>0.45347387827104096</c:v>
                </c:pt>
                <c:pt idx="87">
                  <c:v>0.45048137081891865</c:v>
                </c:pt>
                <c:pt idx="88">
                  <c:v>0.45352393203685815</c:v>
                </c:pt>
                <c:pt idx="89">
                  <c:v>0.45287800885454416</c:v>
                </c:pt>
                <c:pt idx="90">
                  <c:v>0.45226853319840421</c:v>
                </c:pt>
                <c:pt idx="91">
                  <c:v>0.47162406623483372</c:v>
                </c:pt>
                <c:pt idx="92">
                  <c:v>0.47111020811998927</c:v>
                </c:pt>
                <c:pt idx="93">
                  <c:v>0.47953683000138514</c:v>
                </c:pt>
                <c:pt idx="94">
                  <c:v>0.50985502030215357</c:v>
                </c:pt>
                <c:pt idx="95">
                  <c:v>0.49884938342481766</c:v>
                </c:pt>
                <c:pt idx="96">
                  <c:v>0.48817943389605456</c:v>
                </c:pt>
                <c:pt idx="97">
                  <c:v>0.51122532177423952</c:v>
                </c:pt>
                <c:pt idx="98">
                  <c:v>0.50144588519103306</c:v>
                </c:pt>
                <c:pt idx="99">
                  <c:v>0.50265486461207498</c:v>
                </c:pt>
                <c:pt idx="100">
                  <c:v>0.49919989392467334</c:v>
                </c:pt>
                <c:pt idx="101">
                  <c:v>0.50576713981955312</c:v>
                </c:pt>
                <c:pt idx="102">
                  <c:v>0.50394930622880563</c:v>
                </c:pt>
                <c:pt idx="103">
                  <c:v>0.50503700669579121</c:v>
                </c:pt>
                <c:pt idx="104">
                  <c:v>0.51322322260450193</c:v>
                </c:pt>
                <c:pt idx="105">
                  <c:v>0.51867237720316406</c:v>
                </c:pt>
                <c:pt idx="106">
                  <c:v>0.52843344697170447</c:v>
                </c:pt>
                <c:pt idx="107">
                  <c:v>0.55142185008584521</c:v>
                </c:pt>
                <c:pt idx="108">
                  <c:v>0.55734205827448313</c:v>
                </c:pt>
                <c:pt idx="109">
                  <c:v>0.58424396245443644</c:v>
                </c:pt>
                <c:pt idx="110">
                  <c:v>0.59414478880017496</c:v>
                </c:pt>
                <c:pt idx="111">
                  <c:v>0.59180951175462349</c:v>
                </c:pt>
                <c:pt idx="112">
                  <c:v>0.59902740958725997</c:v>
                </c:pt>
                <c:pt idx="113">
                  <c:v>0.61619548897317133</c:v>
                </c:pt>
                <c:pt idx="114">
                  <c:v>0.58273397220634493</c:v>
                </c:pt>
                <c:pt idx="115">
                  <c:v>0.58690112700944097</c:v>
                </c:pt>
                <c:pt idx="116">
                  <c:v>0.60743128883005681</c:v>
                </c:pt>
                <c:pt idx="117">
                  <c:v>0.60961245577455725</c:v>
                </c:pt>
                <c:pt idx="118">
                  <c:v>0.62272012596909154</c:v>
                </c:pt>
                <c:pt idx="119">
                  <c:v>0.63305083421300368</c:v>
                </c:pt>
                <c:pt idx="120">
                  <c:v>0.58645477346942709</c:v>
                </c:pt>
                <c:pt idx="121">
                  <c:v>0.60006994914914724</c:v>
                </c:pt>
                <c:pt idx="122">
                  <c:v>0.59353464974508108</c:v>
                </c:pt>
                <c:pt idx="123">
                  <c:v>0.58638095170310001</c:v>
                </c:pt>
                <c:pt idx="124">
                  <c:v>0.60164877361274349</c:v>
                </c:pt>
                <c:pt idx="125">
                  <c:v>0.59587238265807263</c:v>
                </c:pt>
                <c:pt idx="126">
                  <c:v>0.59152251853120885</c:v>
                </c:pt>
                <c:pt idx="127">
                  <c:v>0.5885034073752845</c:v>
                </c:pt>
                <c:pt idx="128">
                  <c:v>0.5795573208672492</c:v>
                </c:pt>
                <c:pt idx="129">
                  <c:v>0.57572826775261698</c:v>
                </c:pt>
                <c:pt idx="130">
                  <c:v>0.57226618466335555</c:v>
                </c:pt>
                <c:pt idx="131">
                  <c:v>0.57682035138927568</c:v>
                </c:pt>
                <c:pt idx="132">
                  <c:v>0.54440183960395327</c:v>
                </c:pt>
                <c:pt idx="133">
                  <c:v>0.55181854054563562</c:v>
                </c:pt>
                <c:pt idx="134">
                  <c:v>0.54113573194148101</c:v>
                </c:pt>
                <c:pt idx="135">
                  <c:v>0.52458786556944281</c:v>
                </c:pt>
                <c:pt idx="136">
                  <c:v>0.52181497238006058</c:v>
                </c:pt>
                <c:pt idx="137">
                  <c:v>0.51541540031238042</c:v>
                </c:pt>
                <c:pt idx="138">
                  <c:v>0.51170497427233086</c:v>
                </c:pt>
                <c:pt idx="139">
                  <c:v>0.51118418737483362</c:v>
                </c:pt>
                <c:pt idx="140">
                  <c:v>0.49918215753803907</c:v>
                </c:pt>
                <c:pt idx="141">
                  <c:v>0.49416471623778485</c:v>
                </c:pt>
                <c:pt idx="142">
                  <c:v>0.50129512929246711</c:v>
                </c:pt>
                <c:pt idx="143">
                  <c:v>0.50379132006031457</c:v>
                </c:pt>
                <c:pt idx="144">
                  <c:v>0.49246861562222605</c:v>
                </c:pt>
                <c:pt idx="145">
                  <c:v>0.50530194800589201</c:v>
                </c:pt>
                <c:pt idx="146">
                  <c:v>0.49637332718531013</c:v>
                </c:pt>
                <c:pt idx="147">
                  <c:v>0.49254616869267892</c:v>
                </c:pt>
                <c:pt idx="148">
                  <c:v>0.49732416234926846</c:v>
                </c:pt>
                <c:pt idx="149">
                  <c:v>0.50173780384876898</c:v>
                </c:pt>
                <c:pt idx="150">
                  <c:v>0.50418969300774841</c:v>
                </c:pt>
                <c:pt idx="151">
                  <c:v>0.51629830519336162</c:v>
                </c:pt>
                <c:pt idx="152">
                  <c:v>0.51826999848992183</c:v>
                </c:pt>
                <c:pt idx="153">
                  <c:v>0.51948279411218135</c:v>
                </c:pt>
                <c:pt idx="154">
                  <c:v>0.52037443760675306</c:v>
                </c:pt>
                <c:pt idx="155">
                  <c:v>0.54733966437662951</c:v>
                </c:pt>
                <c:pt idx="156">
                  <c:v>0.54104747110073881</c:v>
                </c:pt>
                <c:pt idx="157">
                  <c:v>0.5602761787979279</c:v>
                </c:pt>
                <c:pt idx="158">
                  <c:v>0.56296525195291691</c:v>
                </c:pt>
                <c:pt idx="159">
                  <c:v>0.56635447021302887</c:v>
                </c:pt>
                <c:pt idx="160">
                  <c:v>0.57420273016202261</c:v>
                </c:pt>
                <c:pt idx="161">
                  <c:v>0.57606450270019305</c:v>
                </c:pt>
                <c:pt idx="162">
                  <c:v>0.58299250876915576</c:v>
                </c:pt>
                <c:pt idx="163">
                  <c:v>0.57969182374036077</c:v>
                </c:pt>
                <c:pt idx="164">
                  <c:v>0.58690769517949204</c:v>
                </c:pt>
                <c:pt idx="165">
                  <c:v>0.58566405876423144</c:v>
                </c:pt>
                <c:pt idx="166">
                  <c:v>0.58298768845226623</c:v>
                </c:pt>
                <c:pt idx="167">
                  <c:v>0.59283375641555103</c:v>
                </c:pt>
                <c:pt idx="168">
                  <c:v>0.58657379234905938</c:v>
                </c:pt>
                <c:pt idx="169">
                  <c:v>0.60653789408593883</c:v>
                </c:pt>
                <c:pt idx="170">
                  <c:v>0.60374151829392764</c:v>
                </c:pt>
                <c:pt idx="171">
                  <c:v>0.60101428208697594</c:v>
                </c:pt>
                <c:pt idx="172">
                  <c:v>0.61749072805138938</c:v>
                </c:pt>
                <c:pt idx="173">
                  <c:v>0.61557219880858438</c:v>
                </c:pt>
                <c:pt idx="174">
                  <c:v>0.63425428333581202</c:v>
                </c:pt>
                <c:pt idx="175">
                  <c:v>0.63968557018955552</c:v>
                </c:pt>
                <c:pt idx="176">
                  <c:v>0.6586640504878245</c:v>
                </c:pt>
                <c:pt idx="177">
                  <c:v>0.6735369284491024</c:v>
                </c:pt>
                <c:pt idx="178">
                  <c:v>0.69208554340732131</c:v>
                </c:pt>
                <c:pt idx="179">
                  <c:v>0.71706774188233002</c:v>
                </c:pt>
                <c:pt idx="180">
                  <c:v>0.71750495545442328</c:v>
                </c:pt>
                <c:pt idx="181">
                  <c:v>0.90167805387372812</c:v>
                </c:pt>
                <c:pt idx="182">
                  <c:v>0.8935010630101119</c:v>
                </c:pt>
                <c:pt idx="183">
                  <c:v>0.79222341212683933</c:v>
                </c:pt>
                <c:pt idx="184">
                  <c:v>0.80205975113379213</c:v>
                </c:pt>
                <c:pt idx="185">
                  <c:v>0.82186770209121207</c:v>
                </c:pt>
                <c:pt idx="186">
                  <c:v>0.82820961782814573</c:v>
                </c:pt>
                <c:pt idx="187">
                  <c:v>0.85052004474359044</c:v>
                </c:pt>
                <c:pt idx="188">
                  <c:v>0.87919618828522472</c:v>
                </c:pt>
                <c:pt idx="189">
                  <c:v>0.89098917376999953</c:v>
                </c:pt>
                <c:pt idx="190">
                  <c:v>0.9074507004212492</c:v>
                </c:pt>
                <c:pt idx="191">
                  <c:v>0.9408828402420516</c:v>
                </c:pt>
                <c:pt idx="192">
                  <c:v>0.92877191474782017</c:v>
                </c:pt>
                <c:pt idx="193">
                  <c:v>0.96215809917707285</c:v>
                </c:pt>
                <c:pt idx="194">
                  <c:v>0.96214242880480083</c:v>
                </c:pt>
                <c:pt idx="195">
                  <c:v>0.97557969416934764</c:v>
                </c:pt>
                <c:pt idx="196">
                  <c:v>1.0037377106599683</c:v>
                </c:pt>
                <c:pt idx="197">
                  <c:v>1.0190664158482869</c:v>
                </c:pt>
                <c:pt idx="198">
                  <c:v>1.0280884070665328</c:v>
                </c:pt>
                <c:pt idx="199">
                  <c:v>1.0685300264584292</c:v>
                </c:pt>
                <c:pt idx="200">
                  <c:v>1.0936916493760787</c:v>
                </c:pt>
                <c:pt idx="201">
                  <c:v>1.1201680283187998</c:v>
                </c:pt>
                <c:pt idx="202">
                  <c:v>1.1442478875478881</c:v>
                </c:pt>
                <c:pt idx="203">
                  <c:v>1.179687012371635</c:v>
                </c:pt>
                <c:pt idx="204">
                  <c:v>1.1881252310338961</c:v>
                </c:pt>
                <c:pt idx="205">
                  <c:v>1.2422742370361921</c:v>
                </c:pt>
                <c:pt idx="206">
                  <c:v>1.247852810889591</c:v>
                </c:pt>
                <c:pt idx="207">
                  <c:v>1.2600157455472281</c:v>
                </c:pt>
                <c:pt idx="208">
                  <c:v>1.3014434231464516</c:v>
                </c:pt>
                <c:pt idx="209">
                  <c:v>1.3387768549181209</c:v>
                </c:pt>
                <c:pt idx="210">
                  <c:v>1.3907180744833105</c:v>
                </c:pt>
                <c:pt idx="211">
                  <c:v>1.4632868576962628</c:v>
                </c:pt>
                <c:pt idx="212">
                  <c:v>1.5069394498995849</c:v>
                </c:pt>
                <c:pt idx="213">
                  <c:v>1.556366218191743</c:v>
                </c:pt>
                <c:pt idx="214">
                  <c:v>1.6179389026204416</c:v>
                </c:pt>
                <c:pt idx="215">
                  <c:v>1.6705869136787266</c:v>
                </c:pt>
                <c:pt idx="216">
                  <c:v>1.6761033727261072</c:v>
                </c:pt>
                <c:pt idx="217">
                  <c:v>1.730431796510606</c:v>
                </c:pt>
                <c:pt idx="218">
                  <c:v>1.7402231979206497</c:v>
                </c:pt>
                <c:pt idx="219">
                  <c:v>1.733989239438914</c:v>
                </c:pt>
                <c:pt idx="220">
                  <c:v>1.7607286962697464</c:v>
                </c:pt>
                <c:pt idx="221">
                  <c:v>1.7678760756494358</c:v>
                </c:pt>
                <c:pt idx="222">
                  <c:v>1.7919001430148835</c:v>
                </c:pt>
                <c:pt idx="223">
                  <c:v>1.8187871689583033</c:v>
                </c:pt>
                <c:pt idx="224">
                  <c:v>1.8634792901289094</c:v>
                </c:pt>
                <c:pt idx="225">
                  <c:v>1.8662965482994622</c:v>
                </c:pt>
                <c:pt idx="226">
                  <c:v>1.8528610563592587</c:v>
                </c:pt>
                <c:pt idx="227">
                  <c:v>1.9207384742226117</c:v>
                </c:pt>
                <c:pt idx="228">
                  <c:v>1.9172266612979501</c:v>
                </c:pt>
                <c:pt idx="229">
                  <c:v>1.9741246448079957</c:v>
                </c:pt>
                <c:pt idx="230">
                  <c:v>1.973044115814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76-455C-B5AE-143C1F29B6D3}"/>
            </c:ext>
          </c:extLst>
        </c:ser>
        <c:ser>
          <c:idx val="4"/>
          <c:order val="4"/>
          <c:tx>
            <c:strRef>
              <c:f>'Gráfico 12.'!$F$2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12.'!$A$3:$A$601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12.'!$F$3:$F$601</c:f>
              <c:numCache>
                <c:formatCode>0.0</c:formatCode>
                <c:ptCount val="5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1.1650585984905664E-2</c:v>
                </c:pt>
                <c:pt idx="26">
                  <c:v>1.2040641031201059E-2</c:v>
                </c:pt>
                <c:pt idx="27">
                  <c:v>1.3477992933894636E-2</c:v>
                </c:pt>
                <c:pt idx="28">
                  <c:v>1.3998693368796715E-2</c:v>
                </c:pt>
                <c:pt idx="29">
                  <c:v>1.4314702576478084E-2</c:v>
                </c:pt>
                <c:pt idx="30">
                  <c:v>1.4882271159602414E-2</c:v>
                </c:pt>
                <c:pt idx="31">
                  <c:v>1.5630498104383706E-2</c:v>
                </c:pt>
                <c:pt idx="32">
                  <c:v>4.1552320192624947E-2</c:v>
                </c:pt>
                <c:pt idx="33">
                  <c:v>4.1715354819360013E-2</c:v>
                </c:pt>
                <c:pt idx="34">
                  <c:v>4.3671849760477235E-2</c:v>
                </c:pt>
                <c:pt idx="35">
                  <c:v>4.4572006024616598E-2</c:v>
                </c:pt>
                <c:pt idx="36">
                  <c:v>3.7494119125673221E-2</c:v>
                </c:pt>
                <c:pt idx="37">
                  <c:v>3.899802548587817E-2</c:v>
                </c:pt>
                <c:pt idx="38">
                  <c:v>4.013806314704188E-2</c:v>
                </c:pt>
                <c:pt idx="39">
                  <c:v>3.8320197957072845E-2</c:v>
                </c:pt>
                <c:pt idx="40">
                  <c:v>3.8199752731463692E-2</c:v>
                </c:pt>
                <c:pt idx="41">
                  <c:v>3.7725606109346325E-2</c:v>
                </c:pt>
                <c:pt idx="42">
                  <c:v>3.8295253903932111E-2</c:v>
                </c:pt>
                <c:pt idx="43">
                  <c:v>3.844308727421307E-2</c:v>
                </c:pt>
                <c:pt idx="44">
                  <c:v>3.9281706501519499E-2</c:v>
                </c:pt>
                <c:pt idx="45">
                  <c:v>3.6947536143571498E-2</c:v>
                </c:pt>
                <c:pt idx="46">
                  <c:v>3.8160344386083261E-2</c:v>
                </c:pt>
                <c:pt idx="47">
                  <c:v>4.101742304857877E-2</c:v>
                </c:pt>
                <c:pt idx="48">
                  <c:v>4.0800972849079187E-2</c:v>
                </c:pt>
                <c:pt idx="49">
                  <c:v>4.322038648340424E-2</c:v>
                </c:pt>
                <c:pt idx="50">
                  <c:v>4.4827549410365583E-2</c:v>
                </c:pt>
                <c:pt idx="51">
                  <c:v>4.6598597671711844E-2</c:v>
                </c:pt>
                <c:pt idx="52">
                  <c:v>5.0020892020726571E-2</c:v>
                </c:pt>
                <c:pt idx="53">
                  <c:v>5.098677077982345E-2</c:v>
                </c:pt>
                <c:pt idx="54">
                  <c:v>5.1667670732963661E-2</c:v>
                </c:pt>
                <c:pt idx="55">
                  <c:v>5.4886180184914514E-2</c:v>
                </c:pt>
                <c:pt idx="56">
                  <c:v>5.4151305827830766E-2</c:v>
                </c:pt>
                <c:pt idx="57">
                  <c:v>5.5306052467472423E-2</c:v>
                </c:pt>
                <c:pt idx="58">
                  <c:v>5.7695864709576702E-2</c:v>
                </c:pt>
                <c:pt idx="59">
                  <c:v>6.6416147371328366E-2</c:v>
                </c:pt>
                <c:pt idx="60">
                  <c:v>6.1015101384256705E-2</c:v>
                </c:pt>
                <c:pt idx="61">
                  <c:v>6.6136636254137265E-2</c:v>
                </c:pt>
                <c:pt idx="62">
                  <c:v>6.9494834923816251E-2</c:v>
                </c:pt>
                <c:pt idx="63">
                  <c:v>6.8216467702070613E-2</c:v>
                </c:pt>
                <c:pt idx="64">
                  <c:v>7.0111720038380218E-2</c:v>
                </c:pt>
                <c:pt idx="65">
                  <c:v>7.1195215381377991E-2</c:v>
                </c:pt>
                <c:pt idx="66">
                  <c:v>7.0997652350467733E-2</c:v>
                </c:pt>
                <c:pt idx="67">
                  <c:v>7.1785405633072924E-2</c:v>
                </c:pt>
                <c:pt idx="68">
                  <c:v>7.3625382256028923E-2</c:v>
                </c:pt>
                <c:pt idx="69">
                  <c:v>7.4816671052837819E-2</c:v>
                </c:pt>
                <c:pt idx="70">
                  <c:v>7.0272930066341138E-2</c:v>
                </c:pt>
                <c:pt idx="71">
                  <c:v>7.1176377719355505E-2</c:v>
                </c:pt>
                <c:pt idx="72">
                  <c:v>7.3550848177275613E-2</c:v>
                </c:pt>
                <c:pt idx="73">
                  <c:v>7.7710277089154636E-2</c:v>
                </c:pt>
                <c:pt idx="74">
                  <c:v>8.499802227820992E-2</c:v>
                </c:pt>
                <c:pt idx="75">
                  <c:v>9.0414190994268964E-2</c:v>
                </c:pt>
                <c:pt idx="76">
                  <c:v>9.5989157883306864E-2</c:v>
                </c:pt>
                <c:pt idx="77">
                  <c:v>9.8202060978595782E-2</c:v>
                </c:pt>
                <c:pt idx="78">
                  <c:v>0.10286732624154762</c:v>
                </c:pt>
                <c:pt idx="79">
                  <c:v>0.10466789520354583</c:v>
                </c:pt>
                <c:pt idx="80">
                  <c:v>0.10390962450214274</c:v>
                </c:pt>
                <c:pt idx="81">
                  <c:v>0.1056401356066022</c:v>
                </c:pt>
                <c:pt idx="82">
                  <c:v>0.10707623855944119</c:v>
                </c:pt>
                <c:pt idx="83">
                  <c:v>0.10760730135095356</c:v>
                </c:pt>
                <c:pt idx="84">
                  <c:v>0.108709267051308</c:v>
                </c:pt>
                <c:pt idx="85">
                  <c:v>0.11412829601714918</c:v>
                </c:pt>
                <c:pt idx="86">
                  <c:v>0.11801122321404255</c:v>
                </c:pt>
                <c:pt idx="87">
                  <c:v>0.12235306792101672</c:v>
                </c:pt>
                <c:pt idx="88">
                  <c:v>0.12687834569007339</c:v>
                </c:pt>
                <c:pt idx="89">
                  <c:v>0.12666851988932093</c:v>
                </c:pt>
                <c:pt idx="90">
                  <c:v>0.13313935162207627</c:v>
                </c:pt>
                <c:pt idx="91">
                  <c:v>0.14136946383289034</c:v>
                </c:pt>
                <c:pt idx="92">
                  <c:v>0.14304696710723405</c:v>
                </c:pt>
                <c:pt idx="93">
                  <c:v>0.15461915952476665</c:v>
                </c:pt>
                <c:pt idx="94">
                  <c:v>0.15968871286523795</c:v>
                </c:pt>
                <c:pt idx="95">
                  <c:v>0.16748048453049635</c:v>
                </c:pt>
                <c:pt idx="96">
                  <c:v>0.16013306384206685</c:v>
                </c:pt>
                <c:pt idx="97">
                  <c:v>0.16993811874301418</c:v>
                </c:pt>
                <c:pt idx="98">
                  <c:v>0.1712228714251732</c:v>
                </c:pt>
                <c:pt idx="99">
                  <c:v>0.18083053967696353</c:v>
                </c:pt>
                <c:pt idx="100">
                  <c:v>0.1904589307349415</c:v>
                </c:pt>
                <c:pt idx="101">
                  <c:v>0.18451375963583422</c:v>
                </c:pt>
                <c:pt idx="102">
                  <c:v>0.18375204313623072</c:v>
                </c:pt>
                <c:pt idx="103">
                  <c:v>0.18709218385418669</c:v>
                </c:pt>
                <c:pt idx="104">
                  <c:v>0.19810368920655255</c:v>
                </c:pt>
                <c:pt idx="105">
                  <c:v>0.2003143141988776</c:v>
                </c:pt>
                <c:pt idx="106">
                  <c:v>0.18009562977165594</c:v>
                </c:pt>
                <c:pt idx="107">
                  <c:v>0.20638738386292507</c:v>
                </c:pt>
                <c:pt idx="108">
                  <c:v>0.19425666646032902</c:v>
                </c:pt>
                <c:pt idx="109">
                  <c:v>0.21611617861236695</c:v>
                </c:pt>
                <c:pt idx="110">
                  <c:v>0.22854846071773008</c:v>
                </c:pt>
                <c:pt idx="111">
                  <c:v>0.22249438867780222</c:v>
                </c:pt>
                <c:pt idx="112">
                  <c:v>0.23409937889007243</c:v>
                </c:pt>
                <c:pt idx="113">
                  <c:v>0.24493995296755641</c:v>
                </c:pt>
                <c:pt idx="114">
                  <c:v>0.24673988578414807</c:v>
                </c:pt>
                <c:pt idx="115">
                  <c:v>0.2415637188974426</c:v>
                </c:pt>
                <c:pt idx="116">
                  <c:v>0.25071133296316545</c:v>
                </c:pt>
                <c:pt idx="117">
                  <c:v>0.25275503478485178</c:v>
                </c:pt>
                <c:pt idx="118">
                  <c:v>0.25974386778922232</c:v>
                </c:pt>
                <c:pt idx="119">
                  <c:v>0.25244132784749318</c:v>
                </c:pt>
                <c:pt idx="120">
                  <c:v>0.23557329575869379</c:v>
                </c:pt>
                <c:pt idx="121">
                  <c:v>0.23763098378537867</c:v>
                </c:pt>
                <c:pt idx="122">
                  <c:v>0.25412197674957887</c:v>
                </c:pt>
                <c:pt idx="123">
                  <c:v>0.24285423348991458</c:v>
                </c:pt>
                <c:pt idx="124">
                  <c:v>0.25223772826595475</c:v>
                </c:pt>
                <c:pt idx="125">
                  <c:v>0.24391792870668028</c:v>
                </c:pt>
                <c:pt idx="126">
                  <c:v>0.24383990467867586</c:v>
                </c:pt>
                <c:pt idx="127">
                  <c:v>0.24430450384570163</c:v>
                </c:pt>
                <c:pt idx="128">
                  <c:v>0.2468891116488626</c:v>
                </c:pt>
                <c:pt idx="129">
                  <c:v>0.23902547845759972</c:v>
                </c:pt>
                <c:pt idx="130">
                  <c:v>0.23270091368208776</c:v>
                </c:pt>
                <c:pt idx="131">
                  <c:v>0.22995752586709364</c:v>
                </c:pt>
                <c:pt idx="132">
                  <c:v>0.20230977728637492</c:v>
                </c:pt>
                <c:pt idx="133">
                  <c:v>0.21288422522925976</c:v>
                </c:pt>
                <c:pt idx="134">
                  <c:v>0.2287665085164495</c:v>
                </c:pt>
                <c:pt idx="135">
                  <c:v>0.24117407920583925</c:v>
                </c:pt>
                <c:pt idx="136">
                  <c:v>0.25680628947800815</c:v>
                </c:pt>
                <c:pt idx="137">
                  <c:v>0.25494654375588022</c:v>
                </c:pt>
                <c:pt idx="138">
                  <c:v>0.25882270299911952</c:v>
                </c:pt>
                <c:pt idx="139">
                  <c:v>0.2718779519640056</c:v>
                </c:pt>
                <c:pt idx="140">
                  <c:v>0.27981681619622184</c:v>
                </c:pt>
                <c:pt idx="141">
                  <c:v>0.26918694823553829</c:v>
                </c:pt>
                <c:pt idx="142">
                  <c:v>0.27708121492976068</c:v>
                </c:pt>
                <c:pt idx="143">
                  <c:v>0.27833070576559832</c:v>
                </c:pt>
                <c:pt idx="144">
                  <c:v>0.24787364052505609</c:v>
                </c:pt>
                <c:pt idx="145">
                  <c:v>0.25853043264295267</c:v>
                </c:pt>
                <c:pt idx="146">
                  <c:v>0.26315709747913707</c:v>
                </c:pt>
                <c:pt idx="147">
                  <c:v>0.29084460622189778</c:v>
                </c:pt>
                <c:pt idx="148">
                  <c:v>0.28749681689262768</c:v>
                </c:pt>
                <c:pt idx="149">
                  <c:v>0.29855409689813434</c:v>
                </c:pt>
                <c:pt idx="150">
                  <c:v>0.30202790411787384</c:v>
                </c:pt>
                <c:pt idx="151">
                  <c:v>0.3150840097924682</c:v>
                </c:pt>
                <c:pt idx="152">
                  <c:v>0.33544890250165732</c:v>
                </c:pt>
                <c:pt idx="153">
                  <c:v>0.34880693811960484</c:v>
                </c:pt>
                <c:pt idx="154">
                  <c:v>0.3636746595989469</c:v>
                </c:pt>
                <c:pt idx="155">
                  <c:v>0.3803484622332049</c:v>
                </c:pt>
                <c:pt idx="156">
                  <c:v>0.37828906242214644</c:v>
                </c:pt>
                <c:pt idx="157">
                  <c:v>0.3946197069271869</c:v>
                </c:pt>
                <c:pt idx="158">
                  <c:v>0.41643580598994867</c:v>
                </c:pt>
                <c:pt idx="159">
                  <c:v>0.44655718235939879</c:v>
                </c:pt>
                <c:pt idx="160">
                  <c:v>0.46412646914872296</c:v>
                </c:pt>
                <c:pt idx="161">
                  <c:v>0.46983564791764526</c:v>
                </c:pt>
                <c:pt idx="162">
                  <c:v>0.48314618578893287</c:v>
                </c:pt>
                <c:pt idx="163">
                  <c:v>0.49419166707173462</c:v>
                </c:pt>
                <c:pt idx="164">
                  <c:v>0.52088561970315306</c:v>
                </c:pt>
                <c:pt idx="165">
                  <c:v>0.5298399715048554</c:v>
                </c:pt>
                <c:pt idx="166">
                  <c:v>0.52126577977136235</c:v>
                </c:pt>
                <c:pt idx="167">
                  <c:v>0.52958367441404985</c:v>
                </c:pt>
                <c:pt idx="168">
                  <c:v>0.54522714857619758</c:v>
                </c:pt>
                <c:pt idx="169">
                  <c:v>0.56787093807836364</c:v>
                </c:pt>
                <c:pt idx="170">
                  <c:v>0.60712750922941239</c:v>
                </c:pt>
                <c:pt idx="171">
                  <c:v>0.61878764524977736</c:v>
                </c:pt>
                <c:pt idx="172">
                  <c:v>0.6335893727606855</c:v>
                </c:pt>
                <c:pt idx="173">
                  <c:v>0.63810086751666573</c:v>
                </c:pt>
                <c:pt idx="174">
                  <c:v>0.65318307284170518</c:v>
                </c:pt>
                <c:pt idx="175">
                  <c:v>0.65109450330488061</c:v>
                </c:pt>
                <c:pt idx="176">
                  <c:v>0.67845170286464229</c:v>
                </c:pt>
                <c:pt idx="177">
                  <c:v>0.6744699610412801</c:v>
                </c:pt>
                <c:pt idx="178">
                  <c:v>0.6985006093494972</c:v>
                </c:pt>
                <c:pt idx="179">
                  <c:v>0.72295274308724855</c:v>
                </c:pt>
                <c:pt idx="180">
                  <c:v>0.69940624189417044</c:v>
                </c:pt>
                <c:pt idx="181">
                  <c:v>0.70916125284033527</c:v>
                </c:pt>
                <c:pt idx="182">
                  <c:v>0.67362978650661742</c:v>
                </c:pt>
                <c:pt idx="183">
                  <c:v>0.68104692699718472</c:v>
                </c:pt>
                <c:pt idx="184">
                  <c:v>0.65714206701029165</c:v>
                </c:pt>
                <c:pt idx="185">
                  <c:v>0.6269250602079941</c:v>
                </c:pt>
                <c:pt idx="186">
                  <c:v>0.63509777536885414</c:v>
                </c:pt>
                <c:pt idx="187">
                  <c:v>0.65013170973309231</c:v>
                </c:pt>
                <c:pt idx="188">
                  <c:v>0.64754220675811958</c:v>
                </c:pt>
                <c:pt idx="189">
                  <c:v>0.64533331967634233</c:v>
                </c:pt>
                <c:pt idx="190">
                  <c:v>0.65550253306920914</c:v>
                </c:pt>
                <c:pt idx="191">
                  <c:v>0.67738064925752128</c:v>
                </c:pt>
                <c:pt idx="192">
                  <c:v>0.65969701224311883</c:v>
                </c:pt>
                <c:pt idx="193">
                  <c:v>0.68085293017691684</c:v>
                </c:pt>
                <c:pt idx="194">
                  <c:v>0.6901386710737959</c:v>
                </c:pt>
                <c:pt idx="195">
                  <c:v>0.69379540429061426</c:v>
                </c:pt>
                <c:pt idx="196">
                  <c:v>0.69935424964502413</c:v>
                </c:pt>
                <c:pt idx="197">
                  <c:v>0.74593366491363022</c:v>
                </c:pt>
                <c:pt idx="198">
                  <c:v>0.72127620387407532</c:v>
                </c:pt>
                <c:pt idx="199">
                  <c:v>0.72838913749893464</c:v>
                </c:pt>
                <c:pt idx="200">
                  <c:v>0.74319617916677372</c:v>
                </c:pt>
                <c:pt idx="201">
                  <c:v>0.72005547485747678</c:v>
                </c:pt>
                <c:pt idx="202">
                  <c:v>0.7342824654760679</c:v>
                </c:pt>
                <c:pt idx="203">
                  <c:v>0.76023882519842567</c:v>
                </c:pt>
                <c:pt idx="204">
                  <c:v>0.75246405087257417</c:v>
                </c:pt>
                <c:pt idx="205">
                  <c:v>0.77577387681948462</c:v>
                </c:pt>
                <c:pt idx="206">
                  <c:v>0.78690125185936177</c:v>
                </c:pt>
                <c:pt idx="207">
                  <c:v>0.77692164633895333</c:v>
                </c:pt>
                <c:pt idx="208">
                  <c:v>0.8001182037160316</c:v>
                </c:pt>
                <c:pt idx="209">
                  <c:v>0.80144689100257471</c:v>
                </c:pt>
                <c:pt idx="210">
                  <c:v>0.80313174544543731</c:v>
                </c:pt>
                <c:pt idx="211">
                  <c:v>0.8057046433516496</c:v>
                </c:pt>
                <c:pt idx="212">
                  <c:v>0.82608645923246993</c:v>
                </c:pt>
                <c:pt idx="213">
                  <c:v>0.81728541438736901</c:v>
                </c:pt>
                <c:pt idx="214">
                  <c:v>0.80139432068620053</c:v>
                </c:pt>
                <c:pt idx="215">
                  <c:v>0.81391751259590839</c:v>
                </c:pt>
                <c:pt idx="216">
                  <c:v>0.8177672957973986</c:v>
                </c:pt>
                <c:pt idx="217">
                  <c:v>0.84845787389021388</c:v>
                </c:pt>
                <c:pt idx="218">
                  <c:v>0.86214786948740552</c:v>
                </c:pt>
                <c:pt idx="219">
                  <c:v>0.82317821923450074</c:v>
                </c:pt>
                <c:pt idx="220">
                  <c:v>0.82601130471856188</c:v>
                </c:pt>
                <c:pt idx="221">
                  <c:v>0.81866821694277903</c:v>
                </c:pt>
                <c:pt idx="222">
                  <c:v>0.82601029947801297</c:v>
                </c:pt>
                <c:pt idx="223">
                  <c:v>0.81317459590292551</c:v>
                </c:pt>
                <c:pt idx="224">
                  <c:v>0.81389757045781796</c:v>
                </c:pt>
                <c:pt idx="225">
                  <c:v>0.76296522792367327</c:v>
                </c:pt>
                <c:pt idx="226">
                  <c:v>0.77132804178941927</c:v>
                </c:pt>
                <c:pt idx="227">
                  <c:v>0.79952868793885512</c:v>
                </c:pt>
                <c:pt idx="228">
                  <c:v>0.78694146714793245</c:v>
                </c:pt>
                <c:pt idx="229">
                  <c:v>0.79992786144820149</c:v>
                </c:pt>
                <c:pt idx="230">
                  <c:v>0.80275787834127998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76-455C-B5AE-143C1F29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45488"/>
        <c:axId val="390446048"/>
      </c:lineChart>
      <c:dateAx>
        <c:axId val="390445488"/>
        <c:scaling>
          <c:orientation val="minMax"/>
          <c:min val="376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46048"/>
        <c:crosses val="autoZero"/>
        <c:auto val="0"/>
        <c:lblOffset val="100"/>
        <c:baseTimeUnit val="months"/>
        <c:majorUnit val="2"/>
        <c:majorTimeUnit val="years"/>
        <c:minorUnit val="4"/>
        <c:minorTimeUnit val="years"/>
      </c:dateAx>
      <c:valAx>
        <c:axId val="390446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 b="1"/>
                </a:pPr>
                <a:r>
                  <a:rPr lang="es-ES" sz="900" b="1"/>
                  <a:t>(billones de pesos de  febrero de 2018)</a:t>
                </a:r>
                <a:endParaRPr lang="es-CO" sz="900" b="1"/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04454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4200854656637042E-2"/>
          <c:y val="0.85510745324098159"/>
          <c:w val="0.87538014478959358"/>
          <c:h val="0.1271822770213219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Saldo real de pasivos del sistema financiero por tipo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807871463392847"/>
          <c:w val="0.83725894840068071"/>
          <c:h val="0.570593550198445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13.'!$B$2</c:f>
              <c:strCache>
                <c:ptCount val="1"/>
                <c:pt idx="0">
                  <c:v>Depósitos a la vista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</c:numCache>
            </c:numRef>
          </c:cat>
          <c:val>
            <c:numRef>
              <c:f>'Gráfico 13.'!$B$3:$B$501</c:f>
              <c:numCache>
                <c:formatCode>0.0</c:formatCode>
                <c:ptCount val="499"/>
                <c:pt idx="0">
                  <c:v>169.86246410483665</c:v>
                </c:pt>
                <c:pt idx="1">
                  <c:v>174.04837378479857</c:v>
                </c:pt>
                <c:pt idx="2">
                  <c:v>172.58164301646494</c:v>
                </c:pt>
                <c:pt idx="3">
                  <c:v>170.12171907577752</c:v>
                </c:pt>
                <c:pt idx="4">
                  <c:v>171.16053051974129</c:v>
                </c:pt>
                <c:pt idx="5">
                  <c:v>170.06477995713647</c:v>
                </c:pt>
                <c:pt idx="6">
                  <c:v>165.22728061360345</c:v>
                </c:pt>
                <c:pt idx="7">
                  <c:v>171.49039941492441</c:v>
                </c:pt>
                <c:pt idx="8">
                  <c:v>172.83306076683343</c:v>
                </c:pt>
                <c:pt idx="9">
                  <c:v>179.45200670125027</c:v>
                </c:pt>
                <c:pt idx="10">
                  <c:v>184.56637986096206</c:v>
                </c:pt>
                <c:pt idx="11">
                  <c:v>192.78215166704888</c:v>
                </c:pt>
                <c:pt idx="12">
                  <c:v>187.20695818432247</c:v>
                </c:pt>
                <c:pt idx="13">
                  <c:v>189.77748712890607</c:v>
                </c:pt>
                <c:pt idx="14">
                  <c:v>192.73855043137613</c:v>
                </c:pt>
                <c:pt idx="15">
                  <c:v>192.44318284814264</c:v>
                </c:pt>
                <c:pt idx="16">
                  <c:v>196.4906476642112</c:v>
                </c:pt>
                <c:pt idx="17">
                  <c:v>203.05091268857467</c:v>
                </c:pt>
                <c:pt idx="18">
                  <c:v>208.01659711691374</c:v>
                </c:pt>
                <c:pt idx="19">
                  <c:v>210.63411803781284</c:v>
                </c:pt>
                <c:pt idx="20">
                  <c:v>207.15541271912446</c:v>
                </c:pt>
                <c:pt idx="21">
                  <c:v>213.15380924402939</c:v>
                </c:pt>
                <c:pt idx="22">
                  <c:v>220.16132058945846</c:v>
                </c:pt>
                <c:pt idx="23">
                  <c:v>221.84956828780091</c:v>
                </c:pt>
                <c:pt idx="24">
                  <c:v>219.65754488508506</c:v>
                </c:pt>
                <c:pt idx="25">
                  <c:v>227.15385493837638</c:v>
                </c:pt>
                <c:pt idx="26">
                  <c:v>224.89968248501208</c:v>
                </c:pt>
                <c:pt idx="27">
                  <c:v>225.6966428256018</c:v>
                </c:pt>
                <c:pt idx="28">
                  <c:v>221.87785935166198</c:v>
                </c:pt>
                <c:pt idx="29">
                  <c:v>225.70306118864102</c:v>
                </c:pt>
                <c:pt idx="30">
                  <c:v>228.34081141880779</c:v>
                </c:pt>
                <c:pt idx="31">
                  <c:v>228.39895499272637</c:v>
                </c:pt>
                <c:pt idx="32">
                  <c:v>225.54331349692606</c:v>
                </c:pt>
                <c:pt idx="33">
                  <c:v>228.22314582396132</c:v>
                </c:pt>
                <c:pt idx="34">
                  <c:v>229.47674216724627</c:v>
                </c:pt>
                <c:pt idx="35">
                  <c:v>227.69840486422228</c:v>
                </c:pt>
                <c:pt idx="36">
                  <c:v>222.92712057853527</c:v>
                </c:pt>
                <c:pt idx="37">
                  <c:v>229.3299082634519</c:v>
                </c:pt>
                <c:pt idx="38">
                  <c:v>230.17014312397518</c:v>
                </c:pt>
                <c:pt idx="39">
                  <c:v>224.55459026214317</c:v>
                </c:pt>
                <c:pt idx="40">
                  <c:v>223.67054985982776</c:v>
                </c:pt>
                <c:pt idx="41">
                  <c:v>227.67425234011966</c:v>
                </c:pt>
                <c:pt idx="42">
                  <c:v>232.34009514373025</c:v>
                </c:pt>
                <c:pt idx="43">
                  <c:v>236.12252274990823</c:v>
                </c:pt>
                <c:pt idx="44">
                  <c:v>232.39345667748188</c:v>
                </c:pt>
                <c:pt idx="45">
                  <c:v>239.28314902824326</c:v>
                </c:pt>
                <c:pt idx="46">
                  <c:v>242.12431616003568</c:v>
                </c:pt>
                <c:pt idx="47">
                  <c:v>241.07630409378231</c:v>
                </c:pt>
                <c:pt idx="48">
                  <c:v>233.72478603306737</c:v>
                </c:pt>
                <c:pt idx="49">
                  <c:v>241.64231623959026</c:v>
                </c:pt>
                <c:pt idx="50">
                  <c:v>236.41396807987584</c:v>
                </c:pt>
                <c:pt idx="51">
                  <c:v>232.96806282742392</c:v>
                </c:pt>
                <c:pt idx="52">
                  <c:v>226.28811760600368</c:v>
                </c:pt>
                <c:pt idx="53">
                  <c:v>224.32605829750065</c:v>
                </c:pt>
                <c:pt idx="54">
                  <c:v>222.00888465373953</c:v>
                </c:pt>
                <c:pt idx="55">
                  <c:v>221.11901815445063</c:v>
                </c:pt>
                <c:pt idx="56">
                  <c:v>215.27626261814632</c:v>
                </c:pt>
                <c:pt idx="57">
                  <c:v>218.04327388984342</c:v>
                </c:pt>
                <c:pt idx="58">
                  <c:v>229.69972684285369</c:v>
                </c:pt>
                <c:pt idx="59">
                  <c:v>226.97544241875923</c:v>
                </c:pt>
                <c:pt idx="60">
                  <c:v>225.5681718172458</c:v>
                </c:pt>
                <c:pt idx="61">
                  <c:v>226.04215178210268</c:v>
                </c:pt>
                <c:pt idx="62">
                  <c:v>220.45727046046756</c:v>
                </c:pt>
                <c:pt idx="63">
                  <c:v>220.40857601472169</c:v>
                </c:pt>
                <c:pt idx="64">
                  <c:v>217.73532487656655</c:v>
                </c:pt>
                <c:pt idx="65">
                  <c:v>222.29576580633147</c:v>
                </c:pt>
                <c:pt idx="66">
                  <c:v>225.41967053257875</c:v>
                </c:pt>
                <c:pt idx="67">
                  <c:v>221.84804684672784</c:v>
                </c:pt>
                <c:pt idx="68">
                  <c:v>218.39214250109123</c:v>
                </c:pt>
                <c:pt idx="69">
                  <c:v>221.6367007433814</c:v>
                </c:pt>
                <c:pt idx="70">
                  <c:v>228.23686012506818</c:v>
                </c:pt>
                <c:pt idx="71">
                  <c:v>231.95814077990144</c:v>
                </c:pt>
                <c:pt idx="72">
                  <c:v>225.6355458663003</c:v>
                </c:pt>
                <c:pt idx="73">
                  <c:v>227.51733746253817</c:v>
                </c:pt>
                <c:pt idx="74">
                  <c:v>226.26080078088827</c:v>
                </c:pt>
                <c:pt idx="75">
                  <c:v>223.16734725641274</c:v>
                </c:pt>
                <c:pt idx="76">
                  <c:v>218.93557221743282</c:v>
                </c:pt>
                <c:pt idx="77">
                  <c:v>221.54564245581497</c:v>
                </c:pt>
                <c:pt idx="78">
                  <c:v>227.33041921412206</c:v>
                </c:pt>
                <c:pt idx="79">
                  <c:v>229.75546217644069</c:v>
                </c:pt>
                <c:pt idx="80">
                  <c:v>223.5230503665808</c:v>
                </c:pt>
                <c:pt idx="81">
                  <c:v>228.21572473511245</c:v>
                </c:pt>
                <c:pt idx="82">
                  <c:v>237.61290154971604</c:v>
                </c:pt>
                <c:pt idx="83">
                  <c:v>238.24255409472721</c:v>
                </c:pt>
                <c:pt idx="84">
                  <c:v>230.48696300681473</c:v>
                </c:pt>
                <c:pt idx="85">
                  <c:v>233.42281342334911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D-4858-810B-3675125ED199}"/>
            </c:ext>
          </c:extLst>
        </c:ser>
        <c:ser>
          <c:idx val="1"/>
          <c:order val="1"/>
          <c:tx>
            <c:strRef>
              <c:f>'Gráfico 13.'!$C$2</c:f>
              <c:strCache>
                <c:ptCount val="1"/>
                <c:pt idx="0">
                  <c:v>Depósitos a término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</c:numCache>
            </c:numRef>
          </c:cat>
          <c:val>
            <c:numRef>
              <c:f>'Gráfico 13.'!$C$3:$C$501</c:f>
              <c:numCache>
                <c:formatCode>0.0</c:formatCode>
                <c:ptCount val="499"/>
                <c:pt idx="0">
                  <c:v>84.844799554489796</c:v>
                </c:pt>
                <c:pt idx="1">
                  <c:v>86.966827997768576</c:v>
                </c:pt>
                <c:pt idx="2">
                  <c:v>89.848551621886756</c:v>
                </c:pt>
                <c:pt idx="3">
                  <c:v>91.733945433003214</c:v>
                </c:pt>
                <c:pt idx="4">
                  <c:v>94.322639311440824</c:v>
                </c:pt>
                <c:pt idx="5">
                  <c:v>96.047436697381741</c:v>
                </c:pt>
                <c:pt idx="6">
                  <c:v>100.17584505221541</c:v>
                </c:pt>
                <c:pt idx="7">
                  <c:v>102.60818456377217</c:v>
                </c:pt>
                <c:pt idx="8">
                  <c:v>104.36044070601216</c:v>
                </c:pt>
                <c:pt idx="9">
                  <c:v>105.53101873466046</c:v>
                </c:pt>
                <c:pt idx="10">
                  <c:v>104.65044653902244</c:v>
                </c:pt>
                <c:pt idx="11">
                  <c:v>104.49203387702116</c:v>
                </c:pt>
                <c:pt idx="12">
                  <c:v>109.01934013629275</c:v>
                </c:pt>
                <c:pt idx="13">
                  <c:v>110.27190323938319</c:v>
                </c:pt>
                <c:pt idx="14">
                  <c:v>111.33149739267854</c:v>
                </c:pt>
                <c:pt idx="15">
                  <c:v>112.03848358262383</c:v>
                </c:pt>
                <c:pt idx="16">
                  <c:v>111.1690287014998</c:v>
                </c:pt>
                <c:pt idx="17">
                  <c:v>109.91246517484112</c:v>
                </c:pt>
                <c:pt idx="18">
                  <c:v>109.15106025043801</c:v>
                </c:pt>
                <c:pt idx="19">
                  <c:v>111.81578382631974</c:v>
                </c:pt>
                <c:pt idx="20">
                  <c:v>113.37233233163597</c:v>
                </c:pt>
                <c:pt idx="21">
                  <c:v>115.67920811385385</c:v>
                </c:pt>
                <c:pt idx="22">
                  <c:v>116.50297790037339</c:v>
                </c:pt>
                <c:pt idx="23">
                  <c:v>113.55905552203392</c:v>
                </c:pt>
                <c:pt idx="24">
                  <c:v>116.52079434045129</c:v>
                </c:pt>
                <c:pt idx="25">
                  <c:v>117.91046960138698</c:v>
                </c:pt>
                <c:pt idx="26">
                  <c:v>118.44402186910202</c:v>
                </c:pt>
                <c:pt idx="27">
                  <c:v>117.01178350613264</c:v>
                </c:pt>
                <c:pt idx="28">
                  <c:v>119.21245742111812</c:v>
                </c:pt>
                <c:pt idx="29">
                  <c:v>119.04979679254882</c:v>
                </c:pt>
                <c:pt idx="30">
                  <c:v>120.10816777615402</c:v>
                </c:pt>
                <c:pt idx="31">
                  <c:v>122.60151353321734</c:v>
                </c:pt>
                <c:pt idx="32">
                  <c:v>125.29785959623641</c:v>
                </c:pt>
                <c:pt idx="33">
                  <c:v>126.93579869591539</c:v>
                </c:pt>
                <c:pt idx="34">
                  <c:v>127.63145134041108</c:v>
                </c:pt>
                <c:pt idx="35">
                  <c:v>126.8209964958606</c:v>
                </c:pt>
                <c:pt idx="36">
                  <c:v>129.75358557783841</c:v>
                </c:pt>
                <c:pt idx="37">
                  <c:v>133.49779135772582</c:v>
                </c:pt>
                <c:pt idx="38">
                  <c:v>133.66847737511765</c:v>
                </c:pt>
                <c:pt idx="39">
                  <c:v>135.4169265109571</c:v>
                </c:pt>
                <c:pt idx="40">
                  <c:v>136.89190842221075</c:v>
                </c:pt>
                <c:pt idx="41">
                  <c:v>136.49430737755222</c:v>
                </c:pt>
                <c:pt idx="42">
                  <c:v>138.13789898157418</c:v>
                </c:pt>
                <c:pt idx="43">
                  <c:v>139.67842158222601</c:v>
                </c:pt>
                <c:pt idx="44">
                  <c:v>138.01054213835369</c:v>
                </c:pt>
                <c:pt idx="45">
                  <c:v>137.72114572198436</c:v>
                </c:pt>
                <c:pt idx="46">
                  <c:v>136.84885979178475</c:v>
                </c:pt>
                <c:pt idx="47">
                  <c:v>135.79527677864678</c:v>
                </c:pt>
                <c:pt idx="48">
                  <c:v>138.28003110415543</c:v>
                </c:pt>
                <c:pt idx="49">
                  <c:v>139.78656353638527</c:v>
                </c:pt>
                <c:pt idx="50">
                  <c:v>142.78555203570312</c:v>
                </c:pt>
                <c:pt idx="51">
                  <c:v>148.20014624478122</c:v>
                </c:pt>
                <c:pt idx="52">
                  <c:v>152.92004104675044</c:v>
                </c:pt>
                <c:pt idx="53">
                  <c:v>157.11139233224293</c:v>
                </c:pt>
                <c:pt idx="54">
                  <c:v>160.37582936339598</c:v>
                </c:pt>
                <c:pt idx="55">
                  <c:v>163.62450723393772</c:v>
                </c:pt>
                <c:pt idx="56">
                  <c:v>166.15067019059043</c:v>
                </c:pt>
                <c:pt idx="57">
                  <c:v>165.93795106490319</c:v>
                </c:pt>
                <c:pt idx="58">
                  <c:v>161.87650478295276</c:v>
                </c:pt>
                <c:pt idx="59">
                  <c:v>161.36631841827344</c:v>
                </c:pt>
                <c:pt idx="60">
                  <c:v>163.32540033825305</c:v>
                </c:pt>
                <c:pt idx="61">
                  <c:v>163.96592034543548</c:v>
                </c:pt>
                <c:pt idx="62">
                  <c:v>166.32512004327006</c:v>
                </c:pt>
                <c:pt idx="63">
                  <c:v>166.72164278544022</c:v>
                </c:pt>
                <c:pt idx="64">
                  <c:v>167.98719585587375</c:v>
                </c:pt>
                <c:pt idx="65">
                  <c:v>167.23454945041468</c:v>
                </c:pt>
                <c:pt idx="66">
                  <c:v>165.75724190501711</c:v>
                </c:pt>
                <c:pt idx="67">
                  <c:v>167.52591496959712</c:v>
                </c:pt>
                <c:pt idx="68">
                  <c:v>166.86598045353136</c:v>
                </c:pt>
                <c:pt idx="69">
                  <c:v>166.62897416475295</c:v>
                </c:pt>
                <c:pt idx="70">
                  <c:v>165.85267910764549</c:v>
                </c:pt>
                <c:pt idx="71">
                  <c:v>162.54361517777798</c:v>
                </c:pt>
                <c:pt idx="72">
                  <c:v>165.21757486472779</c:v>
                </c:pt>
                <c:pt idx="73">
                  <c:v>167.11132298358874</c:v>
                </c:pt>
                <c:pt idx="74">
                  <c:v>167.16795698953464</c:v>
                </c:pt>
                <c:pt idx="75">
                  <c:v>169.33749358759903</c:v>
                </c:pt>
                <c:pt idx="76">
                  <c:v>170.31980899473166</c:v>
                </c:pt>
                <c:pt idx="77">
                  <c:v>168.46081560475875</c:v>
                </c:pt>
                <c:pt idx="78">
                  <c:v>168.19585854230303</c:v>
                </c:pt>
                <c:pt idx="79">
                  <c:v>167.95437291220773</c:v>
                </c:pt>
                <c:pt idx="80">
                  <c:v>167.76333438624746</c:v>
                </c:pt>
                <c:pt idx="81">
                  <c:v>167.04943607783252</c:v>
                </c:pt>
                <c:pt idx="82">
                  <c:v>164.42953869641391</c:v>
                </c:pt>
                <c:pt idx="83">
                  <c:v>162.83578098752523</c:v>
                </c:pt>
                <c:pt idx="84">
                  <c:v>165.02201337270733</c:v>
                </c:pt>
                <c:pt idx="85">
                  <c:v>168.42275235256704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D-4858-810B-3675125ED199}"/>
            </c:ext>
          </c:extLst>
        </c:ser>
        <c:ser>
          <c:idx val="2"/>
          <c:order val="2"/>
          <c:tx>
            <c:strRef>
              <c:f>'Gráfico 13.'!$D$2</c:f>
              <c:strCache>
                <c:ptCount val="1"/>
                <c:pt idx="0">
                  <c:v>Bonos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</c:numCache>
            </c:numRef>
          </c:cat>
          <c:val>
            <c:numRef>
              <c:f>'Gráfico 13.'!$D$3:$D$501</c:f>
              <c:numCache>
                <c:formatCode>0.0</c:formatCode>
                <c:ptCount val="499"/>
                <c:pt idx="0">
                  <c:v>37.964333506817404</c:v>
                </c:pt>
                <c:pt idx="1">
                  <c:v>36.214622828117619</c:v>
                </c:pt>
                <c:pt idx="2">
                  <c:v>35.431521995459711</c:v>
                </c:pt>
                <c:pt idx="3">
                  <c:v>33.877660744199723</c:v>
                </c:pt>
                <c:pt idx="4">
                  <c:v>33.461008390079911</c:v>
                </c:pt>
                <c:pt idx="5">
                  <c:v>32.9246588373165</c:v>
                </c:pt>
                <c:pt idx="6">
                  <c:v>32.7614575084893</c:v>
                </c:pt>
                <c:pt idx="7">
                  <c:v>33.330793629012895</c:v>
                </c:pt>
                <c:pt idx="8">
                  <c:v>32.837492134504529</c:v>
                </c:pt>
                <c:pt idx="9">
                  <c:v>32.49223910534527</c:v>
                </c:pt>
                <c:pt idx="10">
                  <c:v>32.613356555398823</c:v>
                </c:pt>
                <c:pt idx="11">
                  <c:v>33.639897844046935</c:v>
                </c:pt>
                <c:pt idx="12">
                  <c:v>32.27260496366938</c:v>
                </c:pt>
                <c:pt idx="13">
                  <c:v>31.803528272335534</c:v>
                </c:pt>
                <c:pt idx="14">
                  <c:v>32.839816218600937</c:v>
                </c:pt>
                <c:pt idx="15">
                  <c:v>36.107382509201891</c:v>
                </c:pt>
                <c:pt idx="16">
                  <c:v>36.710007732772112</c:v>
                </c:pt>
                <c:pt idx="17">
                  <c:v>38.20338843047363</c:v>
                </c:pt>
                <c:pt idx="18">
                  <c:v>39.135108905255876</c:v>
                </c:pt>
                <c:pt idx="19">
                  <c:v>39.506889539397378</c:v>
                </c:pt>
                <c:pt idx="20">
                  <c:v>39.77631116160218</c:v>
                </c:pt>
                <c:pt idx="21">
                  <c:v>39.639764478650861</c:v>
                </c:pt>
                <c:pt idx="22">
                  <c:v>39.895602898390678</c:v>
                </c:pt>
                <c:pt idx="23">
                  <c:v>40.756231685240202</c:v>
                </c:pt>
                <c:pt idx="24">
                  <c:v>40.85085309360489</c:v>
                </c:pt>
                <c:pt idx="25">
                  <c:v>41.27679905472781</c:v>
                </c:pt>
                <c:pt idx="26">
                  <c:v>41.151317585890666</c:v>
                </c:pt>
                <c:pt idx="27">
                  <c:v>40.218530319338235</c:v>
                </c:pt>
                <c:pt idx="28">
                  <c:v>39.858223813793018</c:v>
                </c:pt>
                <c:pt idx="29">
                  <c:v>39.603265842027909</c:v>
                </c:pt>
                <c:pt idx="30">
                  <c:v>39.014232665851054</c:v>
                </c:pt>
                <c:pt idx="31">
                  <c:v>39.639308471946372</c:v>
                </c:pt>
                <c:pt idx="32">
                  <c:v>40.338327943862453</c:v>
                </c:pt>
                <c:pt idx="33">
                  <c:v>39.458279657523278</c:v>
                </c:pt>
                <c:pt idx="34">
                  <c:v>40.891043331163388</c:v>
                </c:pt>
                <c:pt idx="35">
                  <c:v>45.627508586997415</c:v>
                </c:pt>
                <c:pt idx="36">
                  <c:v>43.121940931500596</c:v>
                </c:pt>
                <c:pt idx="37">
                  <c:v>43.333492639915171</c:v>
                </c:pt>
                <c:pt idx="38">
                  <c:v>43.933771135894879</c:v>
                </c:pt>
                <c:pt idx="39">
                  <c:v>42.845296359184744</c:v>
                </c:pt>
                <c:pt idx="40">
                  <c:v>44.170472598170356</c:v>
                </c:pt>
                <c:pt idx="41">
                  <c:v>44.535422781206918</c:v>
                </c:pt>
                <c:pt idx="42">
                  <c:v>46.674019700040212</c:v>
                </c:pt>
                <c:pt idx="43">
                  <c:v>47.738419933610977</c:v>
                </c:pt>
                <c:pt idx="44">
                  <c:v>47.724939287923334</c:v>
                </c:pt>
                <c:pt idx="45">
                  <c:v>45.759155936226549</c:v>
                </c:pt>
                <c:pt idx="46">
                  <c:v>48.199893298809144</c:v>
                </c:pt>
                <c:pt idx="47">
                  <c:v>47.664563027288239</c:v>
                </c:pt>
                <c:pt idx="48">
                  <c:v>48.349191799100929</c:v>
                </c:pt>
                <c:pt idx="49">
                  <c:v>47.803153786643669</c:v>
                </c:pt>
                <c:pt idx="50">
                  <c:v>45.251293524459051</c:v>
                </c:pt>
                <c:pt idx="51">
                  <c:v>43.883409388770083</c:v>
                </c:pt>
                <c:pt idx="52">
                  <c:v>47.397194253103727</c:v>
                </c:pt>
                <c:pt idx="53">
                  <c:v>46.262311089830433</c:v>
                </c:pt>
                <c:pt idx="54">
                  <c:v>48.116282522163964</c:v>
                </c:pt>
                <c:pt idx="55">
                  <c:v>47.475979880350614</c:v>
                </c:pt>
                <c:pt idx="56">
                  <c:v>47.021057841633571</c:v>
                </c:pt>
                <c:pt idx="57">
                  <c:v>48.497652305902356</c:v>
                </c:pt>
                <c:pt idx="58">
                  <c:v>51.194702042967691</c:v>
                </c:pt>
                <c:pt idx="59">
                  <c:v>50.80851339355506</c:v>
                </c:pt>
                <c:pt idx="60">
                  <c:v>47.607832190595957</c:v>
                </c:pt>
                <c:pt idx="61">
                  <c:v>47.517982085576854</c:v>
                </c:pt>
                <c:pt idx="62">
                  <c:v>47.031604570463941</c:v>
                </c:pt>
                <c:pt idx="63">
                  <c:v>49.067489070498908</c:v>
                </c:pt>
                <c:pt idx="64">
                  <c:v>47.559693297758344</c:v>
                </c:pt>
                <c:pt idx="65">
                  <c:v>49.298111562904253</c:v>
                </c:pt>
                <c:pt idx="66">
                  <c:v>48.919537615540193</c:v>
                </c:pt>
                <c:pt idx="67">
                  <c:v>50.291254837258535</c:v>
                </c:pt>
                <c:pt idx="68">
                  <c:v>49.749597690832474</c:v>
                </c:pt>
                <c:pt idx="69">
                  <c:v>51.954418699456134</c:v>
                </c:pt>
                <c:pt idx="70">
                  <c:v>51.747934578462832</c:v>
                </c:pt>
                <c:pt idx="71">
                  <c:v>51.844761273020765</c:v>
                </c:pt>
                <c:pt idx="72">
                  <c:v>49.04836698482211</c:v>
                </c:pt>
                <c:pt idx="73">
                  <c:v>48.115853927872429</c:v>
                </c:pt>
                <c:pt idx="74">
                  <c:v>46.449168687411799</c:v>
                </c:pt>
                <c:pt idx="75">
                  <c:v>46.735552869039594</c:v>
                </c:pt>
                <c:pt idx="76">
                  <c:v>46.587726582358826</c:v>
                </c:pt>
                <c:pt idx="77">
                  <c:v>47.169081975242705</c:v>
                </c:pt>
                <c:pt idx="78">
                  <c:v>47.249973017673497</c:v>
                </c:pt>
                <c:pt idx="79">
                  <c:v>47.875057405679826</c:v>
                </c:pt>
                <c:pt idx="80">
                  <c:v>47.319284510409751</c:v>
                </c:pt>
                <c:pt idx="81">
                  <c:v>48.826017714469437</c:v>
                </c:pt>
                <c:pt idx="82">
                  <c:v>49.840117791056407</c:v>
                </c:pt>
                <c:pt idx="83">
                  <c:v>49.624661191341133</c:v>
                </c:pt>
                <c:pt idx="84">
                  <c:v>48.520913079465579</c:v>
                </c:pt>
                <c:pt idx="85">
                  <c:v>48.465198525683995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D-4858-810B-3675125ED199}"/>
            </c:ext>
          </c:extLst>
        </c:ser>
        <c:ser>
          <c:idx val="3"/>
          <c:order val="3"/>
          <c:tx>
            <c:strRef>
              <c:f>'Gráfico 13.'!$E$2</c:f>
              <c:strCache>
                <c:ptCount val="1"/>
                <c:pt idx="0">
                  <c:v>Crédito de bancos y otras obligaciones financieras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</c:numCache>
            </c:numRef>
          </c:cat>
          <c:val>
            <c:numRef>
              <c:f>'Gráfico 13.'!$E$3:$E$501</c:f>
              <c:numCache>
                <c:formatCode>0.0</c:formatCode>
                <c:ptCount val="499"/>
                <c:pt idx="0">
                  <c:v>31.147316639606675</c:v>
                </c:pt>
                <c:pt idx="1">
                  <c:v>30.635488927328751</c:v>
                </c:pt>
                <c:pt idx="2">
                  <c:v>30.461551070820473</c:v>
                </c:pt>
                <c:pt idx="3">
                  <c:v>31.774170613594535</c:v>
                </c:pt>
                <c:pt idx="4">
                  <c:v>32.104772858857167</c:v>
                </c:pt>
                <c:pt idx="5">
                  <c:v>31.366479690641491</c:v>
                </c:pt>
                <c:pt idx="6">
                  <c:v>32.959561171433037</c:v>
                </c:pt>
                <c:pt idx="7">
                  <c:v>34.326956004643577</c:v>
                </c:pt>
                <c:pt idx="8">
                  <c:v>37.173271318144025</c:v>
                </c:pt>
                <c:pt idx="9">
                  <c:v>37.379677964790609</c:v>
                </c:pt>
                <c:pt idx="10">
                  <c:v>36.81569961009258</c:v>
                </c:pt>
                <c:pt idx="11">
                  <c:v>36.391196111070606</c:v>
                </c:pt>
                <c:pt idx="12">
                  <c:v>37.44242229255461</c:v>
                </c:pt>
                <c:pt idx="13">
                  <c:v>39.975765110512498</c:v>
                </c:pt>
                <c:pt idx="14">
                  <c:v>40.652499754285245</c:v>
                </c:pt>
                <c:pt idx="15">
                  <c:v>40.547482874501803</c:v>
                </c:pt>
                <c:pt idx="16">
                  <c:v>41.844666623803164</c:v>
                </c:pt>
                <c:pt idx="17">
                  <c:v>41.636467230139587</c:v>
                </c:pt>
                <c:pt idx="18">
                  <c:v>41.233432952233301</c:v>
                </c:pt>
                <c:pt idx="19">
                  <c:v>40.358045547252473</c:v>
                </c:pt>
                <c:pt idx="20">
                  <c:v>39.087804814458032</c:v>
                </c:pt>
                <c:pt idx="21">
                  <c:v>38.711854172443431</c:v>
                </c:pt>
                <c:pt idx="22">
                  <c:v>39.034007477453606</c:v>
                </c:pt>
                <c:pt idx="23">
                  <c:v>39.362304010062324</c:v>
                </c:pt>
                <c:pt idx="24">
                  <c:v>39.865112551027678</c:v>
                </c:pt>
                <c:pt idx="25">
                  <c:v>39.234256221921015</c:v>
                </c:pt>
                <c:pt idx="26">
                  <c:v>38.292604502165268</c:v>
                </c:pt>
                <c:pt idx="27">
                  <c:v>37.827395000536342</c:v>
                </c:pt>
                <c:pt idx="28">
                  <c:v>38.755425861651823</c:v>
                </c:pt>
                <c:pt idx="29">
                  <c:v>38.149453014436247</c:v>
                </c:pt>
                <c:pt idx="30">
                  <c:v>38.028838009871208</c:v>
                </c:pt>
                <c:pt idx="31">
                  <c:v>37.89316465752411</c:v>
                </c:pt>
                <c:pt idx="32">
                  <c:v>38.413120253864058</c:v>
                </c:pt>
                <c:pt idx="33">
                  <c:v>39.590119133872072</c:v>
                </c:pt>
                <c:pt idx="34">
                  <c:v>40.965321329903993</c:v>
                </c:pt>
                <c:pt idx="35">
                  <c:v>42.202857491143234</c:v>
                </c:pt>
                <c:pt idx="36">
                  <c:v>45.5930248687716</c:v>
                </c:pt>
                <c:pt idx="37">
                  <c:v>46.003352840999803</c:v>
                </c:pt>
                <c:pt idx="38">
                  <c:v>45.788284872092326</c:v>
                </c:pt>
                <c:pt idx="39">
                  <c:v>43.301608848383722</c:v>
                </c:pt>
                <c:pt idx="40">
                  <c:v>43.603801924250099</c:v>
                </c:pt>
                <c:pt idx="41">
                  <c:v>45.013874535603875</c:v>
                </c:pt>
                <c:pt idx="42">
                  <c:v>47.410108970871313</c:v>
                </c:pt>
                <c:pt idx="43">
                  <c:v>50.43948652941075</c:v>
                </c:pt>
                <c:pt idx="44">
                  <c:v>49.804700010264263</c:v>
                </c:pt>
                <c:pt idx="45">
                  <c:v>49.389641961333503</c:v>
                </c:pt>
                <c:pt idx="46">
                  <c:v>52.880677490759176</c:v>
                </c:pt>
                <c:pt idx="47">
                  <c:v>56.167494897385033</c:v>
                </c:pt>
                <c:pt idx="48">
                  <c:v>57.072790736679515</c:v>
                </c:pt>
                <c:pt idx="49">
                  <c:v>56.565750135260053</c:v>
                </c:pt>
                <c:pt idx="50">
                  <c:v>53.192503182707839</c:v>
                </c:pt>
                <c:pt idx="51">
                  <c:v>51.629329323182809</c:v>
                </c:pt>
                <c:pt idx="52">
                  <c:v>53.661008422263563</c:v>
                </c:pt>
                <c:pt idx="53">
                  <c:v>51.999631852965294</c:v>
                </c:pt>
                <c:pt idx="54">
                  <c:v>52.714271445748665</c:v>
                </c:pt>
                <c:pt idx="55">
                  <c:v>51.184556924982118</c:v>
                </c:pt>
                <c:pt idx="56">
                  <c:v>50.086179014777933</c:v>
                </c:pt>
                <c:pt idx="57">
                  <c:v>48.509074846995574</c:v>
                </c:pt>
                <c:pt idx="58">
                  <c:v>47.922387447921466</c:v>
                </c:pt>
                <c:pt idx="59">
                  <c:v>47.700261943760133</c:v>
                </c:pt>
                <c:pt idx="60">
                  <c:v>47.545513671803796</c:v>
                </c:pt>
                <c:pt idx="61">
                  <c:v>46.118627402510143</c:v>
                </c:pt>
                <c:pt idx="62">
                  <c:v>46.360848339018006</c:v>
                </c:pt>
                <c:pt idx="63">
                  <c:v>46.53694214596846</c:v>
                </c:pt>
                <c:pt idx="64">
                  <c:v>46.733036862433991</c:v>
                </c:pt>
                <c:pt idx="65">
                  <c:v>47.980059150107827</c:v>
                </c:pt>
                <c:pt idx="66">
                  <c:v>48.084218047854669</c:v>
                </c:pt>
                <c:pt idx="67">
                  <c:v>46.370824734718674</c:v>
                </c:pt>
                <c:pt idx="68">
                  <c:v>46.169108227197235</c:v>
                </c:pt>
                <c:pt idx="69">
                  <c:v>46.697547174076263</c:v>
                </c:pt>
                <c:pt idx="70">
                  <c:v>46.946636641676434</c:v>
                </c:pt>
                <c:pt idx="71">
                  <c:v>47.634383090767244</c:v>
                </c:pt>
                <c:pt idx="72">
                  <c:v>45.330802688668825</c:v>
                </c:pt>
                <c:pt idx="73">
                  <c:v>45.626236520431341</c:v>
                </c:pt>
                <c:pt idx="74">
                  <c:v>45.480617679886755</c:v>
                </c:pt>
                <c:pt idx="75">
                  <c:v>46.064970520849116</c:v>
                </c:pt>
                <c:pt idx="76">
                  <c:v>46.845328118442943</c:v>
                </c:pt>
                <c:pt idx="77">
                  <c:v>47.235947077253272</c:v>
                </c:pt>
                <c:pt idx="78">
                  <c:v>46.256880390764536</c:v>
                </c:pt>
                <c:pt idx="79">
                  <c:v>47.996087920335917</c:v>
                </c:pt>
                <c:pt idx="80">
                  <c:v>48.41110742883118</c:v>
                </c:pt>
                <c:pt idx="81">
                  <c:v>50.517929644227216</c:v>
                </c:pt>
                <c:pt idx="82">
                  <c:v>51.770557861758142</c:v>
                </c:pt>
                <c:pt idx="83">
                  <c:v>52.466928034010756</c:v>
                </c:pt>
                <c:pt idx="84">
                  <c:v>51.21131111731431</c:v>
                </c:pt>
                <c:pt idx="85">
                  <c:v>48.746506302671499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7D-4858-810B-3675125ED199}"/>
            </c:ext>
          </c:extLst>
        </c:ser>
        <c:ser>
          <c:idx val="4"/>
          <c:order val="4"/>
          <c:tx>
            <c:strRef>
              <c:f>'Gráfico 13.'!$F$2</c:f>
              <c:strCache>
                <c:ptCount val="1"/>
                <c:pt idx="0">
                  <c:v>Mercado monetario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</c:numCache>
            </c:numRef>
          </c:cat>
          <c:val>
            <c:numRef>
              <c:f>'Gráfico 13.'!$F$3:$F$501</c:f>
              <c:numCache>
                <c:formatCode>0.0</c:formatCode>
                <c:ptCount val="499"/>
                <c:pt idx="0">
                  <c:v>12.302687436946318</c:v>
                </c:pt>
                <c:pt idx="1">
                  <c:v>10.393806703104829</c:v>
                </c:pt>
                <c:pt idx="2">
                  <c:v>11.582683075081846</c:v>
                </c:pt>
                <c:pt idx="3">
                  <c:v>13.895385590804464</c:v>
                </c:pt>
                <c:pt idx="4">
                  <c:v>12.282862058453546</c:v>
                </c:pt>
                <c:pt idx="5">
                  <c:v>21.993072955367726</c:v>
                </c:pt>
                <c:pt idx="6">
                  <c:v>22.563837337785813</c:v>
                </c:pt>
                <c:pt idx="7">
                  <c:v>15.866006192571875</c:v>
                </c:pt>
                <c:pt idx="8">
                  <c:v>19.810000252604365</c:v>
                </c:pt>
                <c:pt idx="9">
                  <c:v>15.81422310677036</c:v>
                </c:pt>
                <c:pt idx="10">
                  <c:v>12.949774635435194</c:v>
                </c:pt>
                <c:pt idx="11">
                  <c:v>11.7666639493247</c:v>
                </c:pt>
                <c:pt idx="12">
                  <c:v>14.709790683532503</c:v>
                </c:pt>
                <c:pt idx="13">
                  <c:v>12.016768659160622</c:v>
                </c:pt>
                <c:pt idx="14">
                  <c:v>10.747664666303125</c:v>
                </c:pt>
                <c:pt idx="15">
                  <c:v>13.934951006548015</c:v>
                </c:pt>
                <c:pt idx="16">
                  <c:v>15.900159186701895</c:v>
                </c:pt>
                <c:pt idx="17">
                  <c:v>12.878875898814163</c:v>
                </c:pt>
                <c:pt idx="18">
                  <c:v>12.823830676603944</c:v>
                </c:pt>
                <c:pt idx="19">
                  <c:v>12.129504153569227</c:v>
                </c:pt>
                <c:pt idx="20">
                  <c:v>16.497448590856145</c:v>
                </c:pt>
                <c:pt idx="21">
                  <c:v>15.111729805988602</c:v>
                </c:pt>
                <c:pt idx="22">
                  <c:v>10.620100573236156</c:v>
                </c:pt>
                <c:pt idx="23">
                  <c:v>12.897350922749586</c:v>
                </c:pt>
                <c:pt idx="24">
                  <c:v>10.585877913813686</c:v>
                </c:pt>
                <c:pt idx="25">
                  <c:v>12.776882657424947</c:v>
                </c:pt>
                <c:pt idx="26">
                  <c:v>13.986549947188719</c:v>
                </c:pt>
                <c:pt idx="27">
                  <c:v>18.936777430705149</c:v>
                </c:pt>
                <c:pt idx="28">
                  <c:v>16.537144327738019</c:v>
                </c:pt>
                <c:pt idx="29">
                  <c:v>14.618903943890894</c:v>
                </c:pt>
                <c:pt idx="30">
                  <c:v>14.514380602669204</c:v>
                </c:pt>
                <c:pt idx="31">
                  <c:v>15.92665002421167</c:v>
                </c:pt>
                <c:pt idx="32">
                  <c:v>16.228592380433245</c:v>
                </c:pt>
                <c:pt idx="33">
                  <c:v>18.152205873914621</c:v>
                </c:pt>
                <c:pt idx="34">
                  <c:v>20.67608220062176</c:v>
                </c:pt>
                <c:pt idx="35">
                  <c:v>18.866697329733537</c:v>
                </c:pt>
                <c:pt idx="36">
                  <c:v>28.111689942508018</c:v>
                </c:pt>
                <c:pt idx="37">
                  <c:v>22.058808115142003</c:v>
                </c:pt>
                <c:pt idx="38">
                  <c:v>24.688431958918059</c:v>
                </c:pt>
                <c:pt idx="39">
                  <c:v>31.88388633545717</c:v>
                </c:pt>
                <c:pt idx="40">
                  <c:v>29.451652585173264</c:v>
                </c:pt>
                <c:pt idx="41">
                  <c:v>28.557286548328566</c:v>
                </c:pt>
                <c:pt idx="42">
                  <c:v>23.693276281265931</c:v>
                </c:pt>
                <c:pt idx="43">
                  <c:v>24.373074083471007</c:v>
                </c:pt>
                <c:pt idx="44">
                  <c:v>29.91190337293105</c:v>
                </c:pt>
                <c:pt idx="45">
                  <c:v>29.078044790081215</c:v>
                </c:pt>
                <c:pt idx="46">
                  <c:v>24.752582210565848</c:v>
                </c:pt>
                <c:pt idx="47">
                  <c:v>25.851917761748908</c:v>
                </c:pt>
                <c:pt idx="48">
                  <c:v>26.131744537920799</c:v>
                </c:pt>
                <c:pt idx="49">
                  <c:v>25.458049288094351</c:v>
                </c:pt>
                <c:pt idx="50">
                  <c:v>28.458965992469441</c:v>
                </c:pt>
                <c:pt idx="51">
                  <c:v>32.983793578963073</c:v>
                </c:pt>
                <c:pt idx="52">
                  <c:v>32.939124267107829</c:v>
                </c:pt>
                <c:pt idx="53">
                  <c:v>25.157217987925634</c:v>
                </c:pt>
                <c:pt idx="54">
                  <c:v>21.784956830799835</c:v>
                </c:pt>
                <c:pt idx="55">
                  <c:v>24.357203865917647</c:v>
                </c:pt>
                <c:pt idx="56">
                  <c:v>26.546923988934779</c:v>
                </c:pt>
                <c:pt idx="57">
                  <c:v>23.407821350828325</c:v>
                </c:pt>
                <c:pt idx="58">
                  <c:v>23.48705086607513</c:v>
                </c:pt>
                <c:pt idx="59">
                  <c:v>20.627080859745689</c:v>
                </c:pt>
                <c:pt idx="60">
                  <c:v>22.57199832614679</c:v>
                </c:pt>
                <c:pt idx="61">
                  <c:v>20.404275606474574</c:v>
                </c:pt>
                <c:pt idx="62">
                  <c:v>24.171908335046979</c:v>
                </c:pt>
                <c:pt idx="63">
                  <c:v>20.094469297988237</c:v>
                </c:pt>
                <c:pt idx="64">
                  <c:v>27.597013479584106</c:v>
                </c:pt>
                <c:pt idx="65">
                  <c:v>24.10332718974832</c:v>
                </c:pt>
                <c:pt idx="66">
                  <c:v>23.977628151528258</c:v>
                </c:pt>
                <c:pt idx="67">
                  <c:v>25.632435873864981</c:v>
                </c:pt>
                <c:pt idx="68">
                  <c:v>26.73431900675574</c:v>
                </c:pt>
                <c:pt idx="69">
                  <c:v>25.289510084343135</c:v>
                </c:pt>
                <c:pt idx="70">
                  <c:v>23.458496174595172</c:v>
                </c:pt>
                <c:pt idx="71">
                  <c:v>20.092476157982198</c:v>
                </c:pt>
                <c:pt idx="72">
                  <c:v>26.150852570458216</c:v>
                </c:pt>
                <c:pt idx="73">
                  <c:v>21.412745122249984</c:v>
                </c:pt>
                <c:pt idx="74">
                  <c:v>20.931766668083359</c:v>
                </c:pt>
                <c:pt idx="75">
                  <c:v>23.227238379055127</c:v>
                </c:pt>
                <c:pt idx="76">
                  <c:v>27.922001367794355</c:v>
                </c:pt>
                <c:pt idx="77">
                  <c:v>22.960604161802987</c:v>
                </c:pt>
                <c:pt idx="78">
                  <c:v>26.99009483842984</c:v>
                </c:pt>
                <c:pt idx="79">
                  <c:v>27.843728130955089</c:v>
                </c:pt>
                <c:pt idx="80">
                  <c:v>24.86787894189019</c:v>
                </c:pt>
                <c:pt idx="81">
                  <c:v>27.130600575219717</c:v>
                </c:pt>
                <c:pt idx="82">
                  <c:v>26.757706687046326</c:v>
                </c:pt>
                <c:pt idx="83">
                  <c:v>26.008832046108925</c:v>
                </c:pt>
                <c:pt idx="84">
                  <c:v>32.543005254281866</c:v>
                </c:pt>
                <c:pt idx="85">
                  <c:v>30.000797038286041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7D-4858-810B-3675125ED199}"/>
            </c:ext>
          </c:extLst>
        </c:ser>
        <c:ser>
          <c:idx val="5"/>
          <c:order val="5"/>
          <c:tx>
            <c:strRef>
              <c:f>'Gráfico 13.'!$G$2</c:f>
              <c:strCache>
                <c:ptCount val="1"/>
                <c:pt idx="0">
                  <c:v>Otros pasivos*</c:v>
                </c:pt>
              </c:strCache>
            </c:strRef>
          </c:tx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</c:numCache>
            </c:numRef>
          </c:cat>
          <c:val>
            <c:numRef>
              <c:f>'Gráfico 13.'!$G$3:$G$501</c:f>
              <c:numCache>
                <c:formatCode>0.0</c:formatCode>
                <c:ptCount val="499"/>
                <c:pt idx="0">
                  <c:v>27.206384176493884</c:v>
                </c:pt>
                <c:pt idx="1">
                  <c:v>26.242828347460261</c:v>
                </c:pt>
                <c:pt idx="2">
                  <c:v>30.014009822503738</c:v>
                </c:pt>
                <c:pt idx="3">
                  <c:v>29.191117448708383</c:v>
                </c:pt>
                <c:pt idx="4">
                  <c:v>28.446027846154209</c:v>
                </c:pt>
                <c:pt idx="5">
                  <c:v>29.373124648421197</c:v>
                </c:pt>
                <c:pt idx="6">
                  <c:v>27.64362665268203</c:v>
                </c:pt>
                <c:pt idx="7">
                  <c:v>27.529485825709287</c:v>
                </c:pt>
                <c:pt idx="8">
                  <c:v>29.457703704045343</c:v>
                </c:pt>
                <c:pt idx="9">
                  <c:v>27.611203315192427</c:v>
                </c:pt>
                <c:pt idx="10">
                  <c:v>28.636789301845056</c:v>
                </c:pt>
                <c:pt idx="11">
                  <c:v>29.418864064885668</c:v>
                </c:pt>
                <c:pt idx="12">
                  <c:v>26.707777540787845</c:v>
                </c:pt>
                <c:pt idx="13">
                  <c:v>25.892983789037942</c:v>
                </c:pt>
                <c:pt idx="14">
                  <c:v>30.5339253877695</c:v>
                </c:pt>
                <c:pt idx="15">
                  <c:v>29.165886616624221</c:v>
                </c:pt>
                <c:pt idx="16">
                  <c:v>29.309409769828051</c:v>
                </c:pt>
                <c:pt idx="17">
                  <c:v>30.552974158683526</c:v>
                </c:pt>
                <c:pt idx="18">
                  <c:v>28.486484227400638</c:v>
                </c:pt>
                <c:pt idx="19">
                  <c:v>28.946782102307736</c:v>
                </c:pt>
                <c:pt idx="20">
                  <c:v>29.468736573587364</c:v>
                </c:pt>
                <c:pt idx="21">
                  <c:v>29.070972663432087</c:v>
                </c:pt>
                <c:pt idx="22">
                  <c:v>31.550570603882477</c:v>
                </c:pt>
                <c:pt idx="23">
                  <c:v>28.575581027850205</c:v>
                </c:pt>
                <c:pt idx="24">
                  <c:v>28.43494203402264</c:v>
                </c:pt>
                <c:pt idx="25">
                  <c:v>28.282259459706893</c:v>
                </c:pt>
                <c:pt idx="26">
                  <c:v>30.7022829639522</c:v>
                </c:pt>
                <c:pt idx="27">
                  <c:v>29.883733857838479</c:v>
                </c:pt>
                <c:pt idx="28">
                  <c:v>30.463111104583447</c:v>
                </c:pt>
                <c:pt idx="29">
                  <c:v>31.236303328500696</c:v>
                </c:pt>
                <c:pt idx="30">
                  <c:v>28.82195531099967</c:v>
                </c:pt>
                <c:pt idx="31">
                  <c:v>31.300918486832188</c:v>
                </c:pt>
                <c:pt idx="32">
                  <c:v>31.272166397329499</c:v>
                </c:pt>
                <c:pt idx="33">
                  <c:v>30.774947163233605</c:v>
                </c:pt>
                <c:pt idx="34">
                  <c:v>37.046443159915441</c:v>
                </c:pt>
                <c:pt idx="35">
                  <c:v>35.397883750852031</c:v>
                </c:pt>
                <c:pt idx="36">
                  <c:v>38.50379293341922</c:v>
                </c:pt>
                <c:pt idx="37">
                  <c:v>38.54791311109318</c:v>
                </c:pt>
                <c:pt idx="38">
                  <c:v>39.68986592514824</c:v>
                </c:pt>
                <c:pt idx="39">
                  <c:v>39.294560751080098</c:v>
                </c:pt>
                <c:pt idx="40">
                  <c:v>39.668771450880968</c:v>
                </c:pt>
                <c:pt idx="41">
                  <c:v>36.964762170460006</c:v>
                </c:pt>
                <c:pt idx="42">
                  <c:v>40.90768823446399</c:v>
                </c:pt>
                <c:pt idx="43">
                  <c:v>44.511177477398235</c:v>
                </c:pt>
                <c:pt idx="44">
                  <c:v>41.719081881479042</c:v>
                </c:pt>
                <c:pt idx="45">
                  <c:v>38.905590928445235</c:v>
                </c:pt>
                <c:pt idx="46">
                  <c:v>42.447713332473711</c:v>
                </c:pt>
                <c:pt idx="47">
                  <c:v>39.441853477172174</c:v>
                </c:pt>
                <c:pt idx="48">
                  <c:v>40.508037277569713</c:v>
                </c:pt>
                <c:pt idx="49">
                  <c:v>36.760830255289534</c:v>
                </c:pt>
                <c:pt idx="50">
                  <c:v>39.882664585545058</c:v>
                </c:pt>
                <c:pt idx="51">
                  <c:v>40.552007950300606</c:v>
                </c:pt>
                <c:pt idx="52">
                  <c:v>37.146935168498999</c:v>
                </c:pt>
                <c:pt idx="53">
                  <c:v>37.225123407570436</c:v>
                </c:pt>
                <c:pt idx="54">
                  <c:v>37.828850646616388</c:v>
                </c:pt>
                <c:pt idx="55">
                  <c:v>35.731319647298506</c:v>
                </c:pt>
                <c:pt idx="56">
                  <c:v>37.546355618761879</c:v>
                </c:pt>
                <c:pt idx="57">
                  <c:v>35.269227007226903</c:v>
                </c:pt>
                <c:pt idx="58">
                  <c:v>37.512193620708899</c:v>
                </c:pt>
                <c:pt idx="59">
                  <c:v>34.913975253742592</c:v>
                </c:pt>
                <c:pt idx="60">
                  <c:v>32.485817809276512</c:v>
                </c:pt>
                <c:pt idx="61">
                  <c:v>32.156229418661894</c:v>
                </c:pt>
                <c:pt idx="62">
                  <c:v>37.011372066604338</c:v>
                </c:pt>
                <c:pt idx="63">
                  <c:v>38.764406838547814</c:v>
                </c:pt>
                <c:pt idx="64">
                  <c:v>35.097003360371104</c:v>
                </c:pt>
                <c:pt idx="65">
                  <c:v>35.497562392753878</c:v>
                </c:pt>
                <c:pt idx="66">
                  <c:v>34.679563226680557</c:v>
                </c:pt>
                <c:pt idx="67">
                  <c:v>34.171573011900136</c:v>
                </c:pt>
                <c:pt idx="68">
                  <c:v>35.690720348777575</c:v>
                </c:pt>
                <c:pt idx="69">
                  <c:v>34.626511926133844</c:v>
                </c:pt>
                <c:pt idx="70">
                  <c:v>35.949890915558626</c:v>
                </c:pt>
                <c:pt idx="71">
                  <c:v>34.243768583216934</c:v>
                </c:pt>
                <c:pt idx="72">
                  <c:v>33.09809250951082</c:v>
                </c:pt>
                <c:pt idx="73">
                  <c:v>31.531700752501308</c:v>
                </c:pt>
                <c:pt idx="74">
                  <c:v>37.855514011474327</c:v>
                </c:pt>
                <c:pt idx="75">
                  <c:v>35.381041005268287</c:v>
                </c:pt>
                <c:pt idx="76">
                  <c:v>33.27188591846442</c:v>
                </c:pt>
                <c:pt idx="77">
                  <c:v>34.677077427916402</c:v>
                </c:pt>
                <c:pt idx="78">
                  <c:v>32.393291155912266</c:v>
                </c:pt>
                <c:pt idx="79">
                  <c:v>34.668613420349402</c:v>
                </c:pt>
                <c:pt idx="80">
                  <c:v>35.916326664577298</c:v>
                </c:pt>
                <c:pt idx="81">
                  <c:v>36.653708727729622</c:v>
                </c:pt>
                <c:pt idx="82">
                  <c:v>36.538969153575067</c:v>
                </c:pt>
                <c:pt idx="83">
                  <c:v>41.397617807611141</c:v>
                </c:pt>
                <c:pt idx="84">
                  <c:v>37.402531902177202</c:v>
                </c:pt>
                <c:pt idx="85">
                  <c:v>37.67157353786024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7D-4858-810B-3675125ED199}"/>
            </c:ext>
          </c:extLst>
        </c:ser>
        <c:ser>
          <c:idx val="6"/>
          <c:order val="6"/>
          <c:tx>
            <c:strRef>
              <c:f>'Gráfico 13.'!$H$2</c:f>
              <c:strCache>
                <c:ptCount val="1"/>
                <c:pt idx="0">
                  <c:v>Pasivos totales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</c:numCache>
            </c:numRef>
          </c:cat>
          <c:val>
            <c:numRef>
              <c:f>'Gráfico 13.'!$H$3:$H$501</c:f>
              <c:numCache>
                <c:formatCode>0.0</c:formatCode>
                <c:ptCount val="499"/>
                <c:pt idx="0">
                  <c:v>363.32798541919072</c:v>
                </c:pt>
                <c:pt idx="1">
                  <c:v>364.50194858857861</c:v>
                </c:pt>
                <c:pt idx="2">
                  <c:v>369.91996060221743</c:v>
                </c:pt>
                <c:pt idx="3">
                  <c:v>370.59399890608779</c:v>
                </c:pt>
                <c:pt idx="4">
                  <c:v>371.77784098472699</c:v>
                </c:pt>
                <c:pt idx="5">
                  <c:v>381.76955278626508</c:v>
                </c:pt>
                <c:pt idx="6">
                  <c:v>381.331608336209</c:v>
                </c:pt>
                <c:pt idx="7">
                  <c:v>385.15182563063422</c:v>
                </c:pt>
                <c:pt idx="8">
                  <c:v>396.47196888214387</c:v>
                </c:pt>
                <c:pt idx="9">
                  <c:v>398.28036892800947</c:v>
                </c:pt>
                <c:pt idx="10">
                  <c:v>400.23244650275609</c:v>
                </c:pt>
                <c:pt idx="11">
                  <c:v>408.49080751339795</c:v>
                </c:pt>
                <c:pt idx="12">
                  <c:v>407.35889380115958</c:v>
                </c:pt>
                <c:pt idx="13">
                  <c:v>409.73843619933587</c:v>
                </c:pt>
                <c:pt idx="14">
                  <c:v>418.84395385101351</c:v>
                </c:pt>
                <c:pt idx="15">
                  <c:v>424.23736943764243</c:v>
                </c:pt>
                <c:pt idx="16">
                  <c:v>431.42391967881622</c:v>
                </c:pt>
                <c:pt idx="17">
                  <c:v>436.23508358152668</c:v>
                </c:pt>
                <c:pt idx="18">
                  <c:v>438.84651412884557</c:v>
                </c:pt>
                <c:pt idx="19">
                  <c:v>443.39112320665936</c:v>
                </c:pt>
                <c:pt idx="20">
                  <c:v>445.35804619126412</c:v>
                </c:pt>
                <c:pt idx="21">
                  <c:v>451.36733847839827</c:v>
                </c:pt>
                <c:pt idx="22">
                  <c:v>457.76458004279471</c:v>
                </c:pt>
                <c:pt idx="23">
                  <c:v>457.00009145573711</c:v>
                </c:pt>
                <c:pt idx="24">
                  <c:v>455.91512481800521</c:v>
                </c:pt>
                <c:pt idx="25">
                  <c:v>466.63452193354397</c:v>
                </c:pt>
                <c:pt idx="26">
                  <c:v>467.47645935331099</c:v>
                </c:pt>
                <c:pt idx="27">
                  <c:v>469.57486294015268</c:v>
                </c:pt>
                <c:pt idx="28">
                  <c:v>466.70422188054641</c:v>
                </c:pt>
                <c:pt idx="29">
                  <c:v>468.36078411004553</c:v>
                </c:pt>
                <c:pt idx="30">
                  <c:v>468.82838578435292</c:v>
                </c:pt>
                <c:pt idx="31">
                  <c:v>475.760510166458</c:v>
                </c:pt>
                <c:pt idx="32">
                  <c:v>477.09338006865175</c:v>
                </c:pt>
                <c:pt idx="33">
                  <c:v>483.13449634842033</c:v>
                </c:pt>
                <c:pt idx="34">
                  <c:v>496.68708352926188</c:v>
                </c:pt>
                <c:pt idx="35">
                  <c:v>496.61434851880909</c:v>
                </c:pt>
                <c:pt idx="36">
                  <c:v>508.01115483257308</c:v>
                </c:pt>
                <c:pt idx="37">
                  <c:v>512.7712663283279</c:v>
                </c:pt>
                <c:pt idx="38">
                  <c:v>517.9389743911463</c:v>
                </c:pt>
                <c:pt idx="39">
                  <c:v>517.29686906720599</c:v>
                </c:pt>
                <c:pt idx="40">
                  <c:v>517.45715684051322</c:v>
                </c:pt>
                <c:pt idx="41">
                  <c:v>519.23990575327127</c:v>
                </c:pt>
                <c:pt idx="42">
                  <c:v>529.1630873119459</c:v>
                </c:pt>
                <c:pt idx="43">
                  <c:v>542.86310235602525</c:v>
                </c:pt>
                <c:pt idx="44">
                  <c:v>539.56462336843322</c:v>
                </c:pt>
                <c:pt idx="45">
                  <c:v>540.13672836631406</c:v>
                </c:pt>
                <c:pt idx="46">
                  <c:v>547.25404228442824</c:v>
                </c:pt>
                <c:pt idx="47">
                  <c:v>545.99741003602344</c:v>
                </c:pt>
                <c:pt idx="48">
                  <c:v>544.06658148849374</c:v>
                </c:pt>
                <c:pt idx="49">
                  <c:v>548.01666324126313</c:v>
                </c:pt>
                <c:pt idx="50">
                  <c:v>545.98494740076035</c:v>
                </c:pt>
                <c:pt idx="51">
                  <c:v>550.2167493134217</c:v>
                </c:pt>
                <c:pt idx="52">
                  <c:v>550.35242076372822</c:v>
                </c:pt>
                <c:pt idx="53">
                  <c:v>542.08173496803533</c:v>
                </c:pt>
                <c:pt idx="54">
                  <c:v>542.82907546246429</c:v>
                </c:pt>
                <c:pt idx="55">
                  <c:v>543.49258570693723</c:v>
                </c:pt>
                <c:pt idx="56">
                  <c:v>542.62744927284496</c:v>
                </c:pt>
                <c:pt idx="57">
                  <c:v>539.66500046569979</c:v>
                </c:pt>
                <c:pt idx="58">
                  <c:v>551.69256560347969</c:v>
                </c:pt>
                <c:pt idx="59">
                  <c:v>542.39159228783615</c:v>
                </c:pt>
                <c:pt idx="60">
                  <c:v>539.10473415332194</c:v>
                </c:pt>
                <c:pt idx="61">
                  <c:v>536.20518664076167</c:v>
                </c:pt>
                <c:pt idx="62">
                  <c:v>541.35812381487085</c:v>
                </c:pt>
                <c:pt idx="63">
                  <c:v>541.59352615316527</c:v>
                </c:pt>
                <c:pt idx="64">
                  <c:v>542.70926773258793</c:v>
                </c:pt>
                <c:pt idx="65">
                  <c:v>546.40937555226037</c:v>
                </c:pt>
                <c:pt idx="66">
                  <c:v>546.83785947919955</c:v>
                </c:pt>
                <c:pt idx="67">
                  <c:v>545.84005027406727</c:v>
                </c:pt>
                <c:pt idx="68">
                  <c:v>543.60186822818559</c:v>
                </c:pt>
                <c:pt idx="69">
                  <c:v>546.83366279214374</c:v>
                </c:pt>
                <c:pt idx="70">
                  <c:v>552.19249754300677</c:v>
                </c:pt>
                <c:pt idx="71">
                  <c:v>548.31714506266655</c:v>
                </c:pt>
                <c:pt idx="72">
                  <c:v>544.48123548448802</c:v>
                </c:pt>
                <c:pt idx="73">
                  <c:v>541.31519676918197</c:v>
                </c:pt>
                <c:pt idx="74">
                  <c:v>544.14582481727916</c:v>
                </c:pt>
                <c:pt idx="75">
                  <c:v>543.91364361822389</c:v>
                </c:pt>
                <c:pt idx="76">
                  <c:v>543.88232319922497</c:v>
                </c:pt>
                <c:pt idx="77">
                  <c:v>542.04916870278907</c:v>
                </c:pt>
                <c:pt idx="78">
                  <c:v>548.41651715920523</c:v>
                </c:pt>
                <c:pt idx="79">
                  <c:v>556.0933219659687</c:v>
                </c:pt>
                <c:pt idx="80">
                  <c:v>547.80098229853672</c:v>
                </c:pt>
                <c:pt idx="81">
                  <c:v>558.39341747459093</c:v>
                </c:pt>
                <c:pt idx="82">
                  <c:v>566.94979173956597</c:v>
                </c:pt>
                <c:pt idx="83">
                  <c:v>570.57637416132445</c:v>
                </c:pt>
                <c:pt idx="84">
                  <c:v>565.18673773276112</c:v>
                </c:pt>
                <c:pt idx="85">
                  <c:v>566.72964118041796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7D-4858-810B-3675125ED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2592"/>
        <c:axId val="392203152"/>
      </c:lineChart>
      <c:dateAx>
        <c:axId val="392202592"/>
        <c:scaling>
          <c:orientation val="minMax"/>
          <c:min val="4130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3152"/>
        <c:crosses val="autoZero"/>
        <c:auto val="0"/>
        <c:lblOffset val="100"/>
        <c:baseTimeUnit val="months"/>
        <c:majorUnit val="1"/>
        <c:majorTimeUnit val="years"/>
        <c:minorUnit val="4"/>
        <c:minorTimeUnit val="years"/>
      </c:dateAx>
      <c:valAx>
        <c:axId val="392203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</a:t>
                </a:r>
                <a:r>
                  <a:rPr lang="es-ES" sz="700" u="none"/>
                  <a:t>billones de pesos de febrero de 2018)</a:t>
                </a:r>
              </a:p>
            </c:rich>
          </c:tx>
          <c:layout>
            <c:manualLayout>
              <c:xMode val="edge"/>
              <c:yMode val="edge"/>
              <c:x val="1.15341351561824E-3"/>
              <c:y val="1.00200359882081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2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8081573271736493"/>
          <c:w val="0.88818531239567367"/>
          <c:h val="0.20238864229953435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04765851637133E-2"/>
          <c:y val="9.7008398950131247E-2"/>
          <c:w val="0.8451189390799837"/>
          <c:h val="0.72879580052495063"/>
        </c:manualLayout>
      </c:layout>
      <c:lineChart>
        <c:grouping val="standard"/>
        <c:varyColors val="0"/>
        <c:ser>
          <c:idx val="0"/>
          <c:order val="0"/>
          <c:tx>
            <c:strRef>
              <c:f>'Gráfico 2. '!$B$2</c:f>
              <c:strCache>
                <c:ptCount val="1"/>
                <c:pt idx="0">
                  <c:v>Inversiones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2.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2. '!$B$3:$B$500</c:f>
              <c:numCache>
                <c:formatCode>0.00</c:formatCode>
                <c:ptCount val="498"/>
                <c:pt idx="0">
                  <c:v>24.333497216293384</c:v>
                </c:pt>
                <c:pt idx="1">
                  <c:v>24.799258142710364</c:v>
                </c:pt>
                <c:pt idx="2">
                  <c:v>24.30121738337666</c:v>
                </c:pt>
                <c:pt idx="3">
                  <c:v>21.868174971064246</c:v>
                </c:pt>
                <c:pt idx="4">
                  <c:v>23.504991929271451</c:v>
                </c:pt>
                <c:pt idx="5">
                  <c:v>21.568038378951453</c:v>
                </c:pt>
                <c:pt idx="6">
                  <c:v>20.004636780813296</c:v>
                </c:pt>
                <c:pt idx="7">
                  <c:v>21.345730846038851</c:v>
                </c:pt>
                <c:pt idx="8">
                  <c:v>24.428610564774093</c:v>
                </c:pt>
                <c:pt idx="9">
                  <c:v>26.375010047471996</c:v>
                </c:pt>
                <c:pt idx="10">
                  <c:v>27.117397020230158</c:v>
                </c:pt>
                <c:pt idx="11">
                  <c:v>28.032460676673107</c:v>
                </c:pt>
                <c:pt idx="12">
                  <c:v>28.481545725721126</c:v>
                </c:pt>
                <c:pt idx="13">
                  <c:v>31.147899334978852</c:v>
                </c:pt>
                <c:pt idx="14">
                  <c:v>28.098356144978581</c:v>
                </c:pt>
                <c:pt idx="15">
                  <c:v>29.637299379481775</c:v>
                </c:pt>
                <c:pt idx="16">
                  <c:v>31.077682896784925</c:v>
                </c:pt>
                <c:pt idx="17">
                  <c:v>32.105682426566922</c:v>
                </c:pt>
                <c:pt idx="18">
                  <c:v>31.027037027360112</c:v>
                </c:pt>
                <c:pt idx="19">
                  <c:v>31.945304875976792</c:v>
                </c:pt>
                <c:pt idx="20">
                  <c:v>33.219241382184819</c:v>
                </c:pt>
                <c:pt idx="21">
                  <c:v>33.245840874478418</c:v>
                </c:pt>
                <c:pt idx="22">
                  <c:v>36.08349556160853</c:v>
                </c:pt>
                <c:pt idx="23">
                  <c:v>35.440564364528143</c:v>
                </c:pt>
                <c:pt idx="24">
                  <c:v>36.4467479015251</c:v>
                </c:pt>
                <c:pt idx="25">
                  <c:v>36.633597202294467</c:v>
                </c:pt>
                <c:pt idx="26">
                  <c:v>36.401369880152835</c:v>
                </c:pt>
                <c:pt idx="27">
                  <c:v>36.765278480340356</c:v>
                </c:pt>
                <c:pt idx="28">
                  <c:v>37.340432798546978</c:v>
                </c:pt>
                <c:pt idx="29">
                  <c:v>37.684444880882864</c:v>
                </c:pt>
                <c:pt idx="30">
                  <c:v>37.075375608259172</c:v>
                </c:pt>
                <c:pt idx="31">
                  <c:v>37.211302558276962</c:v>
                </c:pt>
                <c:pt idx="32">
                  <c:v>38.367830218915024</c:v>
                </c:pt>
                <c:pt idx="33">
                  <c:v>39.78341920098795</c:v>
                </c:pt>
                <c:pt idx="34">
                  <c:v>41.175010821007454</c:v>
                </c:pt>
                <c:pt idx="35">
                  <c:v>42.475423998168971</c:v>
                </c:pt>
                <c:pt idx="36">
                  <c:v>44.672935929366552</c:v>
                </c:pt>
                <c:pt idx="37">
                  <c:v>44.194441107002966</c:v>
                </c:pt>
                <c:pt idx="38">
                  <c:v>45.179292117349398</c:v>
                </c:pt>
                <c:pt idx="39">
                  <c:v>45.010484548912103</c:v>
                </c:pt>
                <c:pt idx="40">
                  <c:v>45.011755769101271</c:v>
                </c:pt>
                <c:pt idx="41">
                  <c:v>47.206720998544583</c:v>
                </c:pt>
                <c:pt idx="42">
                  <c:v>47.637242882469025</c:v>
                </c:pt>
                <c:pt idx="43">
                  <c:v>45.044732298075786</c:v>
                </c:pt>
                <c:pt idx="44">
                  <c:v>44.51946315950029</c:v>
                </c:pt>
                <c:pt idx="45">
                  <c:v>44.336237088539818</c:v>
                </c:pt>
                <c:pt idx="46">
                  <c:v>44.480793302576927</c:v>
                </c:pt>
                <c:pt idx="47">
                  <c:v>46.312718236034257</c:v>
                </c:pt>
                <c:pt idx="48">
                  <c:v>47.934339733496742</c:v>
                </c:pt>
                <c:pt idx="49">
                  <c:v>47.535807889936216</c:v>
                </c:pt>
                <c:pt idx="50">
                  <c:v>47.644735206684352</c:v>
                </c:pt>
                <c:pt idx="51">
                  <c:v>46.765424473395868</c:v>
                </c:pt>
                <c:pt idx="52">
                  <c:v>47.250805264184891</c:v>
                </c:pt>
                <c:pt idx="53">
                  <c:v>47.408597682260208</c:v>
                </c:pt>
                <c:pt idx="54">
                  <c:v>47.577675680807417</c:v>
                </c:pt>
                <c:pt idx="55">
                  <c:v>47.910090770627797</c:v>
                </c:pt>
                <c:pt idx="56">
                  <c:v>48.01227053998938</c:v>
                </c:pt>
                <c:pt idx="57">
                  <c:v>47.513920898627475</c:v>
                </c:pt>
                <c:pt idx="58">
                  <c:v>47.426390255677873</c:v>
                </c:pt>
                <c:pt idx="59">
                  <c:v>50.342568938054818</c:v>
                </c:pt>
                <c:pt idx="60">
                  <c:v>51.755532809942792</c:v>
                </c:pt>
                <c:pt idx="61">
                  <c:v>51.913520151577934</c:v>
                </c:pt>
                <c:pt idx="62">
                  <c:v>53.482189142567179</c:v>
                </c:pt>
                <c:pt idx="63">
                  <c:v>54.84387766445375</c:v>
                </c:pt>
                <c:pt idx="64">
                  <c:v>54.933421205974184</c:v>
                </c:pt>
                <c:pt idx="65">
                  <c:v>52.163817603579538</c:v>
                </c:pt>
                <c:pt idx="66">
                  <c:v>53.248034542104797</c:v>
                </c:pt>
                <c:pt idx="67">
                  <c:v>53.650096562969026</c:v>
                </c:pt>
                <c:pt idx="68">
                  <c:v>55.044380169901778</c:v>
                </c:pt>
                <c:pt idx="69">
                  <c:v>57.747881787312508</c:v>
                </c:pt>
                <c:pt idx="70">
                  <c:v>59.196974899980319</c:v>
                </c:pt>
                <c:pt idx="71">
                  <c:v>60.142293217738001</c:v>
                </c:pt>
                <c:pt idx="72">
                  <c:v>62.877322211178992</c:v>
                </c:pt>
                <c:pt idx="73">
                  <c:v>64.546686184668047</c:v>
                </c:pt>
                <c:pt idx="74">
                  <c:v>61.58182668149562</c:v>
                </c:pt>
                <c:pt idx="75">
                  <c:v>59.443628791562233</c:v>
                </c:pt>
                <c:pt idx="76">
                  <c:v>63.261383954284561</c:v>
                </c:pt>
                <c:pt idx="77">
                  <c:v>62.702695704610754</c:v>
                </c:pt>
                <c:pt idx="78">
                  <c:v>64.658045488863138</c:v>
                </c:pt>
                <c:pt idx="79">
                  <c:v>64.270043777680925</c:v>
                </c:pt>
                <c:pt idx="80">
                  <c:v>65.092515585087071</c:v>
                </c:pt>
                <c:pt idx="81">
                  <c:v>66.410120678475465</c:v>
                </c:pt>
                <c:pt idx="82">
                  <c:v>67.802615706448776</c:v>
                </c:pt>
                <c:pt idx="83">
                  <c:v>69.508317651718642</c:v>
                </c:pt>
                <c:pt idx="84">
                  <c:v>71.849190777874782</c:v>
                </c:pt>
                <c:pt idx="85">
                  <c:v>73.066128520368466</c:v>
                </c:pt>
                <c:pt idx="86">
                  <c:v>72.614466419630077</c:v>
                </c:pt>
                <c:pt idx="87">
                  <c:v>73.423636718789169</c:v>
                </c:pt>
                <c:pt idx="88">
                  <c:v>68.566527625186779</c:v>
                </c:pt>
                <c:pt idx="89">
                  <c:v>66.287572969375304</c:v>
                </c:pt>
                <c:pt idx="90">
                  <c:v>64.95216604128143</c:v>
                </c:pt>
                <c:pt idx="91">
                  <c:v>61.415106447615443</c:v>
                </c:pt>
                <c:pt idx="92">
                  <c:v>61.649015285670636</c:v>
                </c:pt>
                <c:pt idx="93">
                  <c:v>57.399084501168424</c:v>
                </c:pt>
                <c:pt idx="94">
                  <c:v>59.215362509301606</c:v>
                </c:pt>
                <c:pt idx="95">
                  <c:v>58.059616228759644</c:v>
                </c:pt>
                <c:pt idx="96">
                  <c:v>59.231537692661547</c:v>
                </c:pt>
                <c:pt idx="97">
                  <c:v>55.958183632563902</c:v>
                </c:pt>
                <c:pt idx="98">
                  <c:v>55.882689730302111</c:v>
                </c:pt>
                <c:pt idx="99">
                  <c:v>53.694783412430489</c:v>
                </c:pt>
                <c:pt idx="100">
                  <c:v>52.325227284893437</c:v>
                </c:pt>
                <c:pt idx="101">
                  <c:v>52.779981872730211</c:v>
                </c:pt>
                <c:pt idx="102">
                  <c:v>53.076837298403369</c:v>
                </c:pt>
                <c:pt idx="103">
                  <c:v>53.749655429206754</c:v>
                </c:pt>
                <c:pt idx="104">
                  <c:v>52.693908823062159</c:v>
                </c:pt>
                <c:pt idx="105">
                  <c:v>50.360061370680796</c:v>
                </c:pt>
                <c:pt idx="106">
                  <c:v>51.019010438787291</c:v>
                </c:pt>
                <c:pt idx="107">
                  <c:v>50.546062775654974</c:v>
                </c:pt>
                <c:pt idx="108">
                  <c:v>52.659100961253237</c:v>
                </c:pt>
                <c:pt idx="109">
                  <c:v>52.387589046321814</c:v>
                </c:pt>
                <c:pt idx="110">
                  <c:v>51.376373946306771</c:v>
                </c:pt>
                <c:pt idx="111">
                  <c:v>51.742841370520232</c:v>
                </c:pt>
                <c:pt idx="112">
                  <c:v>51.511753091290963</c:v>
                </c:pt>
                <c:pt idx="113">
                  <c:v>52.08267413505245</c:v>
                </c:pt>
                <c:pt idx="114">
                  <c:v>51.736540976297725</c:v>
                </c:pt>
                <c:pt idx="115">
                  <c:v>51.000587773409045</c:v>
                </c:pt>
                <c:pt idx="116">
                  <c:v>49.536849213362345</c:v>
                </c:pt>
                <c:pt idx="117">
                  <c:v>49.779813093504529</c:v>
                </c:pt>
                <c:pt idx="118">
                  <c:v>49.050539257835581</c:v>
                </c:pt>
                <c:pt idx="119">
                  <c:v>50.789554758178099</c:v>
                </c:pt>
                <c:pt idx="120">
                  <c:v>55.543037069337565</c:v>
                </c:pt>
                <c:pt idx="121">
                  <c:v>58.430058917339849</c:v>
                </c:pt>
                <c:pt idx="122">
                  <c:v>59.672690904471885</c:v>
                </c:pt>
                <c:pt idx="123">
                  <c:v>61.930005817300049</c:v>
                </c:pt>
                <c:pt idx="124">
                  <c:v>63.587452178532395</c:v>
                </c:pt>
                <c:pt idx="125">
                  <c:v>62.489741951226442</c:v>
                </c:pt>
                <c:pt idx="126">
                  <c:v>63.753699252807557</c:v>
                </c:pt>
                <c:pt idx="127">
                  <c:v>63.143978634521872</c:v>
                </c:pt>
                <c:pt idx="128">
                  <c:v>64.657972854644555</c:v>
                </c:pt>
                <c:pt idx="129">
                  <c:v>66.118735136522361</c:v>
                </c:pt>
                <c:pt idx="130">
                  <c:v>69.411445240412064</c:v>
                </c:pt>
                <c:pt idx="131">
                  <c:v>70.161433799075169</c:v>
                </c:pt>
                <c:pt idx="132">
                  <c:v>70.706117477227224</c:v>
                </c:pt>
                <c:pt idx="133">
                  <c:v>71.564352011533757</c:v>
                </c:pt>
                <c:pt idx="134">
                  <c:v>69.882505347540487</c:v>
                </c:pt>
                <c:pt idx="135">
                  <c:v>73.029748754139035</c:v>
                </c:pt>
                <c:pt idx="136">
                  <c:v>76.234974371270482</c:v>
                </c:pt>
                <c:pt idx="137">
                  <c:v>73.25990522960663</c:v>
                </c:pt>
                <c:pt idx="138">
                  <c:v>74.205124868981841</c:v>
                </c:pt>
                <c:pt idx="139">
                  <c:v>77.468627104297568</c:v>
                </c:pt>
                <c:pt idx="140">
                  <c:v>78.360419791508846</c:v>
                </c:pt>
                <c:pt idx="141">
                  <c:v>75.749503559453998</c:v>
                </c:pt>
                <c:pt idx="142">
                  <c:v>77.51694949445907</c:v>
                </c:pt>
                <c:pt idx="143">
                  <c:v>76.099942540554721</c:v>
                </c:pt>
                <c:pt idx="144">
                  <c:v>81.729191357771882</c:v>
                </c:pt>
                <c:pt idx="145">
                  <c:v>82.973173447782045</c:v>
                </c:pt>
                <c:pt idx="146">
                  <c:v>85.41643375221264</c:v>
                </c:pt>
                <c:pt idx="147">
                  <c:v>86.126324314334866</c:v>
                </c:pt>
                <c:pt idx="148">
                  <c:v>86.28285916548937</c:v>
                </c:pt>
                <c:pt idx="149">
                  <c:v>80.191607282440955</c:v>
                </c:pt>
                <c:pt idx="150">
                  <c:v>82.527247948621365</c:v>
                </c:pt>
                <c:pt idx="151">
                  <c:v>81.191638903882136</c:v>
                </c:pt>
                <c:pt idx="152">
                  <c:v>84.989810268594411</c:v>
                </c:pt>
                <c:pt idx="153">
                  <c:v>84.75803213433548</c:v>
                </c:pt>
                <c:pt idx="154">
                  <c:v>83.890212557915333</c:v>
                </c:pt>
                <c:pt idx="155">
                  <c:v>84.989034636267064</c:v>
                </c:pt>
                <c:pt idx="156">
                  <c:v>84.054389375512415</c:v>
                </c:pt>
                <c:pt idx="157">
                  <c:v>84.876650750923176</c:v>
                </c:pt>
                <c:pt idx="158">
                  <c:v>84.159875696135444</c:v>
                </c:pt>
                <c:pt idx="159">
                  <c:v>85.407302542327884</c:v>
                </c:pt>
                <c:pt idx="160">
                  <c:v>85.023858234981461</c:v>
                </c:pt>
                <c:pt idx="161">
                  <c:v>85.873219809569463</c:v>
                </c:pt>
                <c:pt idx="162">
                  <c:v>87.246535818007004</c:v>
                </c:pt>
                <c:pt idx="163">
                  <c:v>88.358871629873292</c:v>
                </c:pt>
                <c:pt idx="164">
                  <c:v>87.652164185254847</c:v>
                </c:pt>
                <c:pt idx="165">
                  <c:v>89.36477091245969</c:v>
                </c:pt>
                <c:pt idx="166">
                  <c:v>89.014736085812544</c:v>
                </c:pt>
                <c:pt idx="167">
                  <c:v>90.98966914787573</c:v>
                </c:pt>
                <c:pt idx="168">
                  <c:v>93.054399418611325</c:v>
                </c:pt>
                <c:pt idx="169">
                  <c:v>95.560274722520901</c:v>
                </c:pt>
                <c:pt idx="170">
                  <c:v>97.71090022327077</c:v>
                </c:pt>
                <c:pt idx="171">
                  <c:v>96.94456005084669</c:v>
                </c:pt>
                <c:pt idx="172">
                  <c:v>101.00048732145231</c:v>
                </c:pt>
                <c:pt idx="173">
                  <c:v>100.9568537821369</c:v>
                </c:pt>
                <c:pt idx="174">
                  <c:v>97.990402618769778</c:v>
                </c:pt>
                <c:pt idx="175">
                  <c:v>100.29000237806083</c:v>
                </c:pt>
                <c:pt idx="176">
                  <c:v>103.09694626757957</c:v>
                </c:pt>
                <c:pt idx="177">
                  <c:v>104.15421041755485</c:v>
                </c:pt>
                <c:pt idx="178">
                  <c:v>101.49629401004755</c:v>
                </c:pt>
                <c:pt idx="179">
                  <c:v>101.13774236227596</c:v>
                </c:pt>
                <c:pt idx="180">
                  <c:v>104.96025643332635</c:v>
                </c:pt>
                <c:pt idx="181">
                  <c:v>107.0554372658795</c:v>
                </c:pt>
                <c:pt idx="182">
                  <c:v>109.11743944672843</c:v>
                </c:pt>
                <c:pt idx="183">
                  <c:v>111.47914175242951</c:v>
                </c:pt>
                <c:pt idx="184">
                  <c:v>110.3362730392483</c:v>
                </c:pt>
                <c:pt idx="185">
                  <c:v>101.32185538506003</c:v>
                </c:pt>
                <c:pt idx="186">
                  <c:v>98.46557181943804</c:v>
                </c:pt>
                <c:pt idx="187">
                  <c:v>94.359087947984463</c:v>
                </c:pt>
                <c:pt idx="188">
                  <c:v>98.127999956575451</c:v>
                </c:pt>
                <c:pt idx="189">
                  <c:v>97.451843064747521</c:v>
                </c:pt>
                <c:pt idx="190">
                  <c:v>101.37151288316484</c:v>
                </c:pt>
                <c:pt idx="191">
                  <c:v>105.58511081660694</c:v>
                </c:pt>
                <c:pt idx="192">
                  <c:v>105.47509550538246</c:v>
                </c:pt>
                <c:pt idx="193">
                  <c:v>118.53029919997083</c:v>
                </c:pt>
                <c:pt idx="194">
                  <c:v>117.62485679938713</c:v>
                </c:pt>
                <c:pt idx="195">
                  <c:v>120.48525374977386</c:v>
                </c:pt>
                <c:pt idx="196">
                  <c:v>121.72236796155212</c:v>
                </c:pt>
                <c:pt idx="197">
                  <c:v>118.89726162809271</c:v>
                </c:pt>
                <c:pt idx="198">
                  <c:v>120.40761040907961</c:v>
                </c:pt>
                <c:pt idx="199">
                  <c:v>119.92043100991845</c:v>
                </c:pt>
                <c:pt idx="200">
                  <c:v>122.60742217339053</c:v>
                </c:pt>
                <c:pt idx="201">
                  <c:v>121.02583386671893</c:v>
                </c:pt>
                <c:pt idx="202">
                  <c:v>117.28280530874392</c:v>
                </c:pt>
                <c:pt idx="203">
                  <c:v>117.74373170646072</c:v>
                </c:pt>
                <c:pt idx="204">
                  <c:v>118.27554882097233</c:v>
                </c:pt>
                <c:pt idx="205">
                  <c:v>119.08927672408484</c:v>
                </c:pt>
                <c:pt idx="206">
                  <c:v>120.84028534463582</c:v>
                </c:pt>
                <c:pt idx="207">
                  <c:v>121.44655958627509</c:v>
                </c:pt>
                <c:pt idx="208">
                  <c:v>120.04266950241644</c:v>
                </c:pt>
                <c:pt idx="209">
                  <c:v>116.82769476475582</c:v>
                </c:pt>
                <c:pt idx="210">
                  <c:v>113.55655195244574</c:v>
                </c:pt>
                <c:pt idx="211">
                  <c:v>111.63983161136139</c:v>
                </c:pt>
                <c:pt idx="212">
                  <c:v>112.59988081372262</c:v>
                </c:pt>
                <c:pt idx="213">
                  <c:v>113.17017915679241</c:v>
                </c:pt>
                <c:pt idx="214">
                  <c:v>108.56263958410995</c:v>
                </c:pt>
                <c:pt idx="215">
                  <c:v>111.00326718207883</c:v>
                </c:pt>
                <c:pt idx="216">
                  <c:v>109.63923113880166</c:v>
                </c:pt>
                <c:pt idx="217">
                  <c:v>111.60312879006563</c:v>
                </c:pt>
                <c:pt idx="218">
                  <c:v>111.59349023934826</c:v>
                </c:pt>
                <c:pt idx="219">
                  <c:v>111.02316725527263</c:v>
                </c:pt>
                <c:pt idx="220">
                  <c:v>110.79248155787032</c:v>
                </c:pt>
                <c:pt idx="221">
                  <c:v>108.99154547237633</c:v>
                </c:pt>
                <c:pt idx="222">
                  <c:v>109.11046643577244</c:v>
                </c:pt>
                <c:pt idx="223">
                  <c:v>111.68803576023363</c:v>
                </c:pt>
                <c:pt idx="224">
                  <c:v>112.58336080318023</c:v>
                </c:pt>
                <c:pt idx="225">
                  <c:v>109.3198254475554</c:v>
                </c:pt>
                <c:pt idx="226">
                  <c:v>113.91338146638186</c:v>
                </c:pt>
                <c:pt idx="227">
                  <c:v>115.86624033465458</c:v>
                </c:pt>
                <c:pt idx="228">
                  <c:v>115.5895577630599</c:v>
                </c:pt>
                <c:pt idx="229">
                  <c:v>117.79587715486893</c:v>
                </c:pt>
                <c:pt idx="230">
                  <c:v>116.59894571507974</c:v>
                </c:pt>
                <c:pt idx="231">
                  <c:v>115.06684554587056</c:v>
                </c:pt>
                <c:pt idx="232">
                  <c:v>115.25142106583873</c:v>
                </c:pt>
                <c:pt idx="233">
                  <c:v>115.92883418419588</c:v>
                </c:pt>
                <c:pt idx="234">
                  <c:v>116.18254199705872</c:v>
                </c:pt>
                <c:pt idx="235">
                  <c:v>119.86152201948427</c:v>
                </c:pt>
                <c:pt idx="236">
                  <c:v>122.49061898434437</c:v>
                </c:pt>
                <c:pt idx="237">
                  <c:v>120.50958576273494</c:v>
                </c:pt>
                <c:pt idx="238">
                  <c:v>125.27260876225503</c:v>
                </c:pt>
                <c:pt idx="239">
                  <c:v>126.20990630428741</c:v>
                </c:pt>
                <c:pt idx="240">
                  <c:v>126.05939744882394</c:v>
                </c:pt>
                <c:pt idx="241">
                  <c:v>129.24596078894268</c:v>
                </c:pt>
                <c:pt idx="242">
                  <c:v>128.16033859150886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C-4795-B5AE-136511FFD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0000"/>
        <c:axId val="357679520"/>
      </c:lineChart>
      <c:lineChart>
        <c:grouping val="standard"/>
        <c:varyColors val="0"/>
        <c:ser>
          <c:idx val="1"/>
          <c:order val="1"/>
          <c:tx>
            <c:strRef>
              <c:f>'Gráfico 2. 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2.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2. '!$C$3:$C$500</c:f>
              <c:numCache>
                <c:formatCode>0.0</c:formatCode>
                <c:ptCount val="498"/>
                <c:pt idx="12" formatCode="0.00">
                  <c:v>17.044886628134837</c:v>
                </c:pt>
                <c:pt idx="13" formatCode="0.00">
                  <c:v>25.601254864752288</c:v>
                </c:pt>
                <c:pt idx="14" formatCode="0.00">
                  <c:v>15.635302982024957</c:v>
                </c:pt>
                <c:pt idx="15" formatCode="0.00">
                  <c:v>35.523828219820231</c:v>
                </c:pt>
                <c:pt idx="16" formatCode="0.00">
                  <c:v>32.223415134678724</c:v>
                </c:pt>
                <c:pt idx="17" formatCode="0.00">
                  <c:v>48.864494910932279</c:v>
                </c:pt>
                <c:pt idx="18" formatCode="0.00">
                  <c:v>55.103025067347431</c:v>
                </c:pt>
                <c:pt idx="19" formatCode="0.00">
                  <c:v>49.658744690868659</c:v>
                </c:pt>
                <c:pt idx="20" formatCode="0.00">
                  <c:v>35.983957705597213</c:v>
                </c:pt>
                <c:pt idx="21" formatCode="0.00">
                  <c:v>26.06182638035348</c:v>
                </c:pt>
                <c:pt idx="22" formatCode="0.00">
                  <c:v>33.070058027130365</c:v>
                </c:pt>
                <c:pt idx="23" formatCode="0.00">
                  <c:v>26.416903761621093</c:v>
                </c:pt>
                <c:pt idx="24" formatCode="0.00">
                  <c:v>27.972933450014903</c:v>
                </c:pt>
                <c:pt idx="25" formatCode="0.00">
                  <c:v>17.617528482426614</c:v>
                </c:pt>
                <c:pt idx="26" formatCode="0.00">
                  <c:v>29.548513484492055</c:v>
                </c:pt>
                <c:pt idx="27" formatCode="0.00">
                  <c:v>24.055398086416858</c:v>
                </c:pt>
                <c:pt idx="28" formatCode="0.00">
                  <c:v>20.145638551226952</c:v>
                </c:pt>
                <c:pt idx="29" formatCode="0.00">
                  <c:v>17.369063966679743</c:v>
                </c:pt>
                <c:pt idx="30" formatCode="0.00">
                  <c:v>19.482217168804095</c:v>
                </c:pt>
                <c:pt idx="31" formatCode="0.00">
                  <c:v>16.484002519739562</c:v>
                </c:pt>
                <c:pt idx="32" formatCode="0.00">
                  <c:v>15.498137004390401</c:v>
                </c:pt>
                <c:pt idx="33" formatCode="0.00">
                  <c:v>19.661470134876712</c:v>
                </c:pt>
                <c:pt idx="34" formatCode="0.00">
                  <c:v>14.101020625616911</c:v>
                </c:pt>
                <c:pt idx="35" formatCode="0.00">
                  <c:v>19.850537129290725</c:v>
                </c:pt>
                <c:pt idx="36" formatCode="0.00">
                  <c:v>22.564367116187857</c:v>
                </c:pt>
                <c:pt idx="37" formatCode="0.00">
                  <c:v>20.636189410059714</c:v>
                </c:pt>
                <c:pt idx="38" formatCode="0.00">
                  <c:v>24.115202961710835</c:v>
                </c:pt>
                <c:pt idx="39" formatCode="0.00">
                  <c:v>22.420739154749135</c:v>
                </c:pt>
                <c:pt idx="40" formatCode="0.00">
                  <c:v>20.545311846657267</c:v>
                </c:pt>
                <c:pt idx="41" formatCode="0.00">
                  <c:v>25.270612289538906</c:v>
                </c:pt>
                <c:pt idx="42" formatCode="0.00">
                  <c:v>28.486404795383734</c:v>
                </c:pt>
                <c:pt idx="43" formatCode="0.00">
                  <c:v>21.047859172226357</c:v>
                </c:pt>
                <c:pt idx="44" formatCode="0.00">
                  <c:v>16.030672960542304</c:v>
                </c:pt>
                <c:pt idx="45" formatCode="0.00">
                  <c:v>11.438207169597314</c:v>
                </c:pt>
                <c:pt idx="46" formatCode="0.00">
                  <c:v>8.0253841132519543</c:v>
                </c:pt>
                <c:pt idx="47" formatCode="0.00">
                  <c:v>9.0386467891140789</c:v>
                </c:pt>
                <c:pt idx="48" formatCode="0.00">
                  <c:v>7.2984430363956854</c:v>
                </c:pt>
                <c:pt idx="49" formatCode="0.00">
                  <c:v>7.56125091103661</c:v>
                </c:pt>
                <c:pt idx="50" formatCode="0.00">
                  <c:v>5.4572985564047993</c:v>
                </c:pt>
                <c:pt idx="51" formatCode="0.00">
                  <c:v>3.9013087259380574</c:v>
                </c:pt>
                <c:pt idx="52" formatCode="0.00">
                  <c:v>4.970980388593893</c:v>
                </c:pt>
                <c:pt idx="53" formatCode="0.00">
                  <c:v>0.41973607127523405</c:v>
                </c:pt>
                <c:pt idx="54" formatCode="0.00">
                  <c:v>-0.11860378107040326</c:v>
                </c:pt>
                <c:pt idx="55" formatCode="0.00">
                  <c:v>6.3599249581000716</c:v>
                </c:pt>
                <c:pt idx="56" formatCode="0.00">
                  <c:v>7.8402026717442119</c:v>
                </c:pt>
                <c:pt idx="57" formatCode="0.00">
                  <c:v>7.1666844072104219</c:v>
                </c:pt>
                <c:pt idx="58" formatCode="0.00">
                  <c:v>6.6304980524410695</c:v>
                </c:pt>
                <c:pt idx="59" formatCode="0.00">
                  <c:v>8.6990973353197276</c:v>
                </c:pt>
                <c:pt idx="60" formatCode="0.00">
                  <c:v>7.9732855874449005</c:v>
                </c:pt>
                <c:pt idx="61" formatCode="0.00">
                  <c:v>9.2016716562736143</c:v>
                </c:pt>
                <c:pt idx="62" formatCode="0.00">
                  <c:v>12.250473121002958</c:v>
                </c:pt>
                <c:pt idx="63" formatCode="0.00">
                  <c:v>17.274343586253771</c:v>
                </c:pt>
                <c:pt idx="64" formatCode="0.00">
                  <c:v>16.272566654325615</c:v>
                </c:pt>
                <c:pt idx="65" formatCode="0.00">
                  <c:v>10.037599357892169</c:v>
                </c:pt>
                <c:pt idx="66" formatCode="0.00">
                  <c:v>11.907221116853828</c:v>
                </c:pt>
                <c:pt idx="67" formatCode="0.00">
                  <c:v>11.986023946473679</c:v>
                </c:pt>
                <c:pt idx="68" formatCode="0.00">
                  <c:v>14.645028339032805</c:v>
                </c:pt>
                <c:pt idx="69" formatCode="0.00">
                  <c:v>21.534855625256299</c:v>
                </c:pt>
                <c:pt idx="70" formatCode="0.00">
                  <c:v>24.812477823542167</c:v>
                </c:pt>
                <c:pt idx="71" formatCode="0.00">
                  <c:v>19.461924761130646</c:v>
                </c:pt>
                <c:pt idx="72" formatCode="0.00">
                  <c:v>21.488372489025821</c:v>
                </c:pt>
                <c:pt idx="73" formatCode="0.00">
                  <c:v>24.344452447210173</c:v>
                </c:pt>
                <c:pt idx="74" formatCode="0.00">
                  <c:v>15.139509685327024</c:v>
                </c:pt>
                <c:pt idx="75" formatCode="0.00">
                  <c:v>8.38555945672368</c:v>
                </c:pt>
                <c:pt idx="76" formatCode="0.00">
                  <c:v>15.151720648535383</c:v>
                </c:pt>
                <c:pt idx="77" formatCode="0.00">
                  <c:v>20.203234060947061</c:v>
                </c:pt>
                <c:pt idx="78" formatCode="0.00">
                  <c:v>21.437742661481309</c:v>
                </c:pt>
                <c:pt idx="79" formatCode="0.00">
                  <c:v>19.78674432902794</c:v>
                </c:pt>
                <c:pt idx="80" formatCode="0.00">
                  <c:v>18.263533668135558</c:v>
                </c:pt>
                <c:pt idx="81" formatCode="0.00">
                  <c:v>15.004386473087262</c:v>
                </c:pt>
                <c:pt idx="82" formatCode="0.00">
                  <c:v>14.536695224823127</c:v>
                </c:pt>
                <c:pt idx="83" formatCode="0.00">
                  <c:v>15.57198077274322</c:v>
                </c:pt>
                <c:pt idx="84" formatCode="0.00">
                  <c:v>14.269080261242983</c:v>
                </c:pt>
                <c:pt idx="85" formatCode="0.00">
                  <c:v>13.19715543914568</c:v>
                </c:pt>
                <c:pt idx="86" formatCode="0.00">
                  <c:v>17.913776117697132</c:v>
                </c:pt>
                <c:pt idx="87" formatCode="0.00">
                  <c:v>23.521024474027598</c:v>
                </c:pt>
                <c:pt idx="88" formatCode="0.00">
                  <c:v>8.384800632195045</c:v>
                </c:pt>
                <c:pt idx="89" formatCode="0.00">
                  <c:v>5.7133606795301883</c:v>
                </c:pt>
                <c:pt idx="90" formatCode="0.00">
                  <c:v>0.45503448669121926</c:v>
                </c:pt>
                <c:pt idx="91" formatCode="0.00">
                  <c:v>-4.4414076137382459</c:v>
                </c:pt>
                <c:pt idx="92" formatCode="0.00">
                  <c:v>-5.290881939056824</c:v>
                </c:pt>
                <c:pt idx="93" formatCode="0.00">
                  <c:v>-13.566468912723096</c:v>
                </c:pt>
                <c:pt idx="94" formatCode="0.00">
                  <c:v>-12.666541554484311</c:v>
                </c:pt>
                <c:pt idx="95" formatCode="0.00">
                  <c:v>-16.467826698379227</c:v>
                </c:pt>
                <c:pt idx="96" formatCode="0.00">
                  <c:v>-17.559194279618694</c:v>
                </c:pt>
                <c:pt idx="97" formatCode="0.00">
                  <c:v>-23.417501363997996</c:v>
                </c:pt>
                <c:pt idx="98" formatCode="0.00">
                  <c:v>-23.039431776629581</c:v>
                </c:pt>
                <c:pt idx="99" formatCode="0.00">
                  <c:v>-26.872613609258465</c:v>
                </c:pt>
                <c:pt idx="100" formatCode="0.00">
                  <c:v>-23.687947882039118</c:v>
                </c:pt>
                <c:pt idx="101" formatCode="0.00">
                  <c:v>-20.3754453188131</c:v>
                </c:pt>
                <c:pt idx="102" formatCode="0.00">
                  <c:v>-18.282040372161557</c:v>
                </c:pt>
                <c:pt idx="103" formatCode="0.00">
                  <c:v>-12.477096001934774</c:v>
                </c:pt>
                <c:pt idx="104" formatCode="0.00">
                  <c:v>-14.527964488781453</c:v>
                </c:pt>
                <c:pt idx="105" formatCode="0.00">
                  <c:v>-12.263866813181501</c:v>
                </c:pt>
                <c:pt idx="106" formatCode="0.00">
                  <c:v>-13.83675164828151</c:v>
                </c:pt>
                <c:pt idx="107" formatCode="0.00">
                  <c:v>-12.942138784232748</c:v>
                </c:pt>
                <c:pt idx="108" formatCode="0.00">
                  <c:v>-11.096042451103061</c:v>
                </c:pt>
                <c:pt idx="109" formatCode="0.00">
                  <c:v>-6.3773903149218487</c:v>
                </c:pt>
                <c:pt idx="110" formatCode="0.00">
                  <c:v>-8.068094375821854</c:v>
                </c:pt>
                <c:pt idx="111" formatCode="0.00">
                  <c:v>-3.6317882999496676</c:v>
                </c:pt>
                <c:pt idx="112" formatCode="0.00">
                  <c:v>-1.547643124085285</c:v>
                </c:pt>
                <c:pt idx="113" formatCode="0.00">
                  <c:v>-1.3237893597116579</c:v>
                </c:pt>
                <c:pt idx="114" formatCode="0.00">
                  <c:v>-2.5262457687892925</c:v>
                </c:pt>
                <c:pt idx="115" formatCode="0.00">
                  <c:v>-5.1131461436466852</c:v>
                </c:pt>
                <c:pt idx="116" formatCode="0.00">
                  <c:v>-5.9911888543161211</c:v>
                </c:pt>
                <c:pt idx="117" formatCode="0.00">
                  <c:v>-1.1504017866126315</c:v>
                </c:pt>
                <c:pt idx="118" formatCode="0.00">
                  <c:v>-3.8630649547384599</c:v>
                </c:pt>
                <c:pt idx="119" formatCode="0.00">
                  <c:v>0.48138410463871573</c:v>
                </c:pt>
                <c:pt idx="120" formatCode="0.00">
                  <c:v>5.478539296976126</c:v>
                </c:pt>
                <c:pt idx="121" formatCode="0.00">
                  <c:v>11.534814955484428</c:v>
                </c:pt>
                <c:pt idx="122" formatCode="0.00">
                  <c:v>16.155134342862176</c:v>
                </c:pt>
                <c:pt idx="123" formatCode="0.00">
                  <c:v>19.688407205799319</c:v>
                </c:pt>
                <c:pt idx="124" formatCode="0.00">
                  <c:v>23.443272672798621</c:v>
                </c:pt>
                <c:pt idx="125" formatCode="0.00">
                  <c:v>19.98841104407143</c:v>
                </c:pt>
                <c:pt idx="126" formatCode="0.00">
                  <c:v>23.22599865072894</c:v>
                </c:pt>
                <c:pt idx="127" formatCode="0.00">
                  <c:v>23.809234453830051</c:v>
                </c:pt>
                <c:pt idx="128" formatCode="0.00">
                  <c:v>30.52653671719494</c:v>
                </c:pt>
                <c:pt idx="129" formatCode="0.00">
                  <c:v>32.819968035313174</c:v>
                </c:pt>
                <c:pt idx="130" formatCode="0.00">
                  <c:v>41.516569573227649</c:v>
                </c:pt>
                <c:pt idx="131" formatCode="0.00">
                  <c:v>38.149520418169772</c:v>
                </c:pt>
                <c:pt idx="132" formatCode="0.00">
                  <c:v>27.299890678330605</c:v>
                </c:pt>
                <c:pt idx="133" formatCode="0.00">
                  <c:v>22.477669478565133</c:v>
                </c:pt>
                <c:pt idx="134" formatCode="0.00">
                  <c:v>17.108382076178195</c:v>
                </c:pt>
                <c:pt idx="135" formatCode="0.00">
                  <c:v>17.923792793522075</c:v>
                </c:pt>
                <c:pt idx="136" formatCode="0.00">
                  <c:v>19.887817955690146</c:v>
                </c:pt>
                <c:pt idx="137" formatCode="0.00">
                  <c:v>17.235166415875103</c:v>
                </c:pt>
                <c:pt idx="138" formatCode="0.00">
                  <c:v>16.394148899887284</c:v>
                </c:pt>
                <c:pt idx="139" formatCode="0.00">
                  <c:v>22.68636846913703</c:v>
                </c:pt>
                <c:pt idx="140" formatCode="0.00">
                  <c:v>21.193724138108049</c:v>
                </c:pt>
                <c:pt idx="141" formatCode="0.00">
                  <c:v>14.566723209406174</c:v>
                </c:pt>
                <c:pt idx="142" formatCode="0.00">
                  <c:v>11.676907419166781</c:v>
                </c:pt>
                <c:pt idx="143" formatCode="0.00">
                  <c:v>8.4630450011238914</c:v>
                </c:pt>
                <c:pt idx="144" formatCode="0.00">
                  <c:v>15.589809954256605</c:v>
                </c:pt>
                <c:pt idx="145" formatCode="0.00">
                  <c:v>15.942981409578415</c:v>
                </c:pt>
                <c:pt idx="146" formatCode="0.00">
                  <c:v>22.230006365395983</c:v>
                </c:pt>
                <c:pt idx="147" formatCode="0.00">
                  <c:v>17.933258243730464</c:v>
                </c:pt>
                <c:pt idx="148" formatCode="0.00">
                  <c:v>13.181353771379323</c:v>
                </c:pt>
                <c:pt idx="149" formatCode="0.00">
                  <c:v>9.4624454134200278</c:v>
                </c:pt>
                <c:pt idx="150" formatCode="0.00">
                  <c:v>11.215286127921065</c:v>
                </c:pt>
                <c:pt idx="151" formatCode="0.00">
                  <c:v>4.8050062869381849</c:v>
                </c:pt>
                <c:pt idx="152" formatCode="0.00">
                  <c:v>8.4601019669354294</c:v>
                </c:pt>
                <c:pt idx="153" formatCode="0.00">
                  <c:v>11.892221272075631</c:v>
                </c:pt>
                <c:pt idx="154" formatCode="0.00">
                  <c:v>8.22277677531169</c:v>
                </c:pt>
                <c:pt idx="155" formatCode="0.00">
                  <c:v>11.680812618803538</c:v>
                </c:pt>
                <c:pt idx="156" formatCode="0.00">
                  <c:v>2.8450029190917547</c:v>
                </c:pt>
                <c:pt idx="157" formatCode="0.00">
                  <c:v>2.2940871283291697</c:v>
                </c:pt>
                <c:pt idx="158" formatCode="0.00">
                  <c:v>-1.4710975200868504</c:v>
                </c:pt>
                <c:pt idx="159" formatCode="0.00">
                  <c:v>-0.83484583271151713</c:v>
                </c:pt>
                <c:pt idx="160" formatCode="0.00">
                  <c:v>-1.4591560706664231</c:v>
                </c:pt>
                <c:pt idx="161" formatCode="0.00">
                  <c:v>7.0850460328197196</c:v>
                </c:pt>
                <c:pt idx="162" formatCode="0.00">
                  <c:v>5.7184592969066861</c:v>
                </c:pt>
                <c:pt idx="163" formatCode="0.00">
                  <c:v>8.8275496284116564</c:v>
                </c:pt>
                <c:pt idx="164" formatCode="0.00">
                  <c:v>3.1325569230134409</c:v>
                </c:pt>
                <c:pt idx="165" formatCode="0.00">
                  <c:v>5.435165015713217</c:v>
                </c:pt>
                <c:pt idx="166" formatCode="0.00">
                  <c:v>6.1086072600904817</c:v>
                </c:pt>
                <c:pt idx="167" formatCode="0.00">
                  <c:v>7.0604809702988547</c:v>
                </c:pt>
                <c:pt idx="168" formatCode="0.00">
                  <c:v>10.707364585893675</c:v>
                </c:pt>
                <c:pt idx="169" formatCode="0.00">
                  <c:v>12.587235318070267</c:v>
                </c:pt>
                <c:pt idx="170" formatCode="0.00">
                  <c:v>16.101526367697417</c:v>
                </c:pt>
                <c:pt idx="171" formatCode="0.00">
                  <c:v>13.508514668633897</c:v>
                </c:pt>
                <c:pt idx="172" formatCode="0.00">
                  <c:v>18.790760203671432</c:v>
                </c:pt>
                <c:pt idx="173" formatCode="0.00">
                  <c:v>17.565003380314991</c:v>
                </c:pt>
                <c:pt idx="174" formatCode="0.00">
                  <c:v>12.314377236313923</c:v>
                </c:pt>
                <c:pt idx="175" formatCode="0.00">
                  <c:v>13.503035764648018</c:v>
                </c:pt>
                <c:pt idx="176" formatCode="0.00">
                  <c:v>17.620537749269481</c:v>
                </c:pt>
                <c:pt idx="177" formatCode="0.00">
                  <c:v>16.549518190773217</c:v>
                </c:pt>
                <c:pt idx="178" formatCode="0.00">
                  <c:v>14.021900897229811</c:v>
                </c:pt>
                <c:pt idx="179" formatCode="0.00">
                  <c:v>11.152994668292116</c:v>
                </c:pt>
                <c:pt idx="180" formatCode="0.00">
                  <c:v>12.794513342144963</c:v>
                </c:pt>
                <c:pt idx="181" formatCode="0.00">
                  <c:v>12.029227367027961</c:v>
                </c:pt>
                <c:pt idx="182" formatCode="0.00">
                  <c:v>11.673763852042928</c:v>
                </c:pt>
                <c:pt idx="183" formatCode="0.00">
                  <c:v>14.99267306494505</c:v>
                </c:pt>
                <c:pt idx="184" formatCode="0.00">
                  <c:v>9.2433078634825527</c:v>
                </c:pt>
                <c:pt idx="185" formatCode="0.00">
                  <c:v>0.36154211314733953</c:v>
                </c:pt>
                <c:pt idx="186" formatCode="0.00">
                  <c:v>0.48491320018659856</c:v>
                </c:pt>
                <c:pt idx="187" formatCode="0.00">
                  <c:v>-5.9137632753705427</c:v>
                </c:pt>
                <c:pt idx="188" formatCode="0.00">
                  <c:v>-4.8196834557136086</c:v>
                </c:pt>
                <c:pt idx="189" formatCode="0.00">
                  <c:v>-6.435042297547156</c:v>
                </c:pt>
                <c:pt idx="190" formatCode="0.00">
                  <c:v>-0.12294128596808118</c:v>
                </c:pt>
                <c:pt idx="191" formatCode="0.00">
                  <c:v>4.3973391112983595</c:v>
                </c:pt>
                <c:pt idx="192" formatCode="0.00">
                  <c:v>0.49050864425250751</c:v>
                </c:pt>
                <c:pt idx="193" formatCode="0.00">
                  <c:v>10.718617817298682</c:v>
                </c:pt>
                <c:pt idx="194" formatCode="0.00">
                  <c:v>7.7965699962233792</c:v>
                </c:pt>
                <c:pt idx="195" formatCode="0.00">
                  <c:v>8.0787414526555033</c:v>
                </c:pt>
                <c:pt idx="196" formatCode="0.00">
                  <c:v>10.319447269974313</c:v>
                </c:pt>
                <c:pt idx="197" formatCode="0.00">
                  <c:v>17.346116342695538</c:v>
                </c:pt>
                <c:pt idx="198" formatCode="0.00">
                  <c:v>22.283970995728673</c:v>
                </c:pt>
                <c:pt idx="199" formatCode="0.00">
                  <c:v>27.089435509723092</c:v>
                </c:pt>
                <c:pt idx="200" formatCode="0.00">
                  <c:v>24.946417389360455</c:v>
                </c:pt>
                <c:pt idx="201" formatCode="0.00">
                  <c:v>24.19039893861634</c:v>
                </c:pt>
                <c:pt idx="202" formatCode="0.00">
                  <c:v>15.696017637693416</c:v>
                </c:pt>
                <c:pt idx="203" formatCode="0.00">
                  <c:v>11.515469622860653</c:v>
                </c:pt>
                <c:pt idx="204" formatCode="0.00">
                  <c:v>12.135994495097302</c:v>
                </c:pt>
                <c:pt idx="205" formatCode="0.00">
                  <c:v>0.47158863091920633</c:v>
                </c:pt>
                <c:pt idx="206" formatCode="0.00">
                  <c:v>2.7336301046514411</c:v>
                </c:pt>
                <c:pt idx="207" formatCode="0.00">
                  <c:v>0.79786363622065259</c:v>
                </c:pt>
                <c:pt idx="208" formatCode="0.00">
                  <c:v>-1.3799421208398055</c:v>
                </c:pt>
                <c:pt idx="209" formatCode="0.00">
                  <c:v>-1.7406343928542012</c:v>
                </c:pt>
                <c:pt idx="210" formatCode="0.00">
                  <c:v>-5.6898883106824556</c:v>
                </c:pt>
                <c:pt idx="211" formatCode="0.00">
                  <c:v>-6.9050796778918571</c:v>
                </c:pt>
                <c:pt idx="212" formatCode="0.00">
                  <c:v>-8.1622629053359148</c:v>
                </c:pt>
                <c:pt idx="213" formatCode="0.00">
                  <c:v>-6.4908895571058949</c:v>
                </c:pt>
                <c:pt idx="214" formatCode="0.00">
                  <c:v>-7.4351614327467956</c:v>
                </c:pt>
                <c:pt idx="215" formatCode="0.00">
                  <c:v>-5.7246924692994527</c:v>
                </c:pt>
                <c:pt idx="216" formatCode="0.00">
                  <c:v>-7.3018623352302692</c:v>
                </c:pt>
                <c:pt idx="217" formatCode="0.00">
                  <c:v>-6.2861635845598673</c:v>
                </c:pt>
                <c:pt idx="218" formatCode="0.00">
                  <c:v>-7.6520797169704284</c:v>
                </c:pt>
                <c:pt idx="219" formatCode="0.00">
                  <c:v>-8.5826987875892495</c:v>
                </c:pt>
                <c:pt idx="220" formatCode="0.00">
                  <c:v>-7.7057486792330483</c:v>
                </c:pt>
                <c:pt idx="221" formatCode="0.00">
                  <c:v>-6.7074417555194721</c:v>
                </c:pt>
                <c:pt idx="222" formatCode="0.00">
                  <c:v>-3.9153051501721658</c:v>
                </c:pt>
                <c:pt idx="223" formatCode="0.00">
                  <c:v>4.3179197933929103E-2</c:v>
                </c:pt>
                <c:pt idx="224" formatCode="0.00">
                  <c:v>-1.4669825275626103E-2</c:v>
                </c:pt>
                <c:pt idx="225" formatCode="0.00">
                  <c:v>-3.4022690702932734</c:v>
                </c:pt>
                <c:pt idx="226" formatCode="0.00">
                  <c:v>4.9287143851989512</c:v>
                </c:pt>
                <c:pt idx="227" formatCode="0.00">
                  <c:v>4.3809281593316873</c:v>
                </c:pt>
                <c:pt idx="228" formatCode="0.00">
                  <c:v>5.4271871305365815</c:v>
                </c:pt>
                <c:pt idx="229" formatCode="0.00">
                  <c:v>5.5489022902425411</c:v>
                </c:pt>
                <c:pt idx="230">
                  <c:v>4.4854363027814204</c:v>
                </c:pt>
                <c:pt idx="231">
                  <c:v>3.6421924406989215</c:v>
                </c:pt>
                <c:pt idx="232">
                  <c:v>4.024586177576106</c:v>
                </c:pt>
                <c:pt idx="233">
                  <c:v>6.3649778106266597</c:v>
                </c:pt>
                <c:pt idx="234">
                  <c:v>6.4815740920766807</c:v>
                </c:pt>
                <c:pt idx="235">
                  <c:v>7.3181393544498707</c:v>
                </c:pt>
                <c:pt idx="236">
                  <c:v>8.7999298649403137</c:v>
                </c:pt>
                <c:pt idx="237">
                  <c:v>8.7999298649403137</c:v>
                </c:pt>
                <c:pt idx="238">
                  <c:v>8.7999298649403137</c:v>
                </c:pt>
                <c:pt idx="239">
                  <c:v>8.7999298649403137</c:v>
                </c:pt>
                <c:pt idx="240">
                  <c:v>8.7999298649403137</c:v>
                </c:pt>
                <c:pt idx="241">
                  <c:v>9.7999298649403102</c:v>
                </c:pt>
                <c:pt idx="242">
                  <c:v>10.799929864940299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0C-4795-B5AE-136511FFD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8400"/>
        <c:axId val="357678960"/>
      </c:lineChart>
      <c:dateAx>
        <c:axId val="357670000"/>
        <c:scaling>
          <c:orientation val="minMax"/>
          <c:max val="43497"/>
          <c:min val="37653"/>
        </c:scaling>
        <c:delete val="0"/>
        <c:axPos val="b"/>
        <c:numFmt formatCode="mmm\-yy" sourceLinked="1"/>
        <c:majorTickMark val="in"/>
        <c:minorTickMark val="none"/>
        <c:tickLblPos val="nextTo"/>
        <c:crossAx val="357679520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357679520"/>
        <c:scaling>
          <c:orientation val="minMax"/>
        </c:scaling>
        <c:delete val="0"/>
        <c:axPos val="l"/>
        <c:numFmt formatCode="0" sourceLinked="0"/>
        <c:majorTickMark val="in"/>
        <c:minorTickMark val="in"/>
        <c:tickLblPos val="nextTo"/>
        <c:spPr>
          <a:ln w="9525">
            <a:noFill/>
          </a:ln>
        </c:spPr>
        <c:crossAx val="357670000"/>
        <c:crosses val="autoZero"/>
        <c:crossBetween val="between"/>
      </c:valAx>
      <c:valAx>
        <c:axId val="357678960"/>
        <c:scaling>
          <c:orientation val="minMax"/>
          <c:max val="6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152046783625735"/>
              <c:y val="1.773123359580052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678400"/>
        <c:crosses val="max"/>
        <c:crossBetween val="between"/>
        <c:majorUnit val="20"/>
      </c:valAx>
      <c:dateAx>
        <c:axId val="3576784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678960"/>
        <c:crosses val="autoZero"/>
        <c:auto val="1"/>
        <c:lblOffset val="100"/>
        <c:baseTimeUnit val="months"/>
      </c:dateAx>
      <c:spPr>
        <a:ln>
          <a:solidFill>
            <a:sysClr val="windowText" lastClr="000000">
              <a:alpha val="30000"/>
            </a:sys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 cartera del sistema financiero por modalidad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1132020571982798"/>
          <c:w val="0.84641645755818984"/>
          <c:h val="0.60007346903157521"/>
        </c:manualLayout>
      </c:layout>
      <c:lineChart>
        <c:grouping val="standard"/>
        <c:varyColors val="0"/>
        <c:ser>
          <c:idx val="0"/>
          <c:order val="0"/>
          <c:tx>
            <c:strRef>
              <c:f>'Gráfico 14.'!$B$2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'Gráfico 14.'!$A$15:$A$1009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14.'!$B$15:$B$1009</c:f>
              <c:numCache>
                <c:formatCode>0.0</c:formatCode>
                <c:ptCount val="995"/>
                <c:pt idx="0">
                  <c:v>65.962618556138693</c:v>
                </c:pt>
                <c:pt idx="1">
                  <c:v>64.487298111956136</c:v>
                </c:pt>
                <c:pt idx="2">
                  <c:v>61.231005628493357</c:v>
                </c:pt>
                <c:pt idx="3">
                  <c:v>60.118166671204321</c:v>
                </c:pt>
                <c:pt idx="4">
                  <c:v>59.55435572360485</c:v>
                </c:pt>
                <c:pt idx="5">
                  <c:v>59.577889756368144</c:v>
                </c:pt>
                <c:pt idx="6">
                  <c:v>59.350226408077582</c:v>
                </c:pt>
                <c:pt idx="7">
                  <c:v>58.823495049177566</c:v>
                </c:pt>
                <c:pt idx="8">
                  <c:v>59.351902239106188</c:v>
                </c:pt>
                <c:pt idx="9">
                  <c:v>59.477995264215906</c:v>
                </c:pt>
                <c:pt idx="10">
                  <c:v>58.45796363765654</c:v>
                </c:pt>
                <c:pt idx="11">
                  <c:v>58.46247178677168</c:v>
                </c:pt>
                <c:pt idx="12">
                  <c:v>59.19944655289882</c:v>
                </c:pt>
                <c:pt idx="13">
                  <c:v>58.074345859642669</c:v>
                </c:pt>
                <c:pt idx="14">
                  <c:v>57.446175373327826</c:v>
                </c:pt>
                <c:pt idx="15">
                  <c:v>56.978925024438468</c:v>
                </c:pt>
                <c:pt idx="16">
                  <c:v>55.944048867570409</c:v>
                </c:pt>
                <c:pt idx="17">
                  <c:v>55.861654406239097</c:v>
                </c:pt>
                <c:pt idx="18">
                  <c:v>56.548350583781392</c:v>
                </c:pt>
                <c:pt idx="19">
                  <c:v>56.06973356486337</c:v>
                </c:pt>
                <c:pt idx="20">
                  <c:v>56.043458240715154</c:v>
                </c:pt>
                <c:pt idx="21">
                  <c:v>56.031857999777309</c:v>
                </c:pt>
                <c:pt idx="22">
                  <c:v>56.031021966018301</c:v>
                </c:pt>
                <c:pt idx="23">
                  <c:v>56.185977762045333</c:v>
                </c:pt>
                <c:pt idx="24">
                  <c:v>55.705070049895944</c:v>
                </c:pt>
                <c:pt idx="25">
                  <c:v>56.092268291404729</c:v>
                </c:pt>
                <c:pt idx="26">
                  <c:v>55.9260840949634</c:v>
                </c:pt>
                <c:pt idx="27">
                  <c:v>55.748204816164773</c:v>
                </c:pt>
                <c:pt idx="28">
                  <c:v>55.247838650384523</c:v>
                </c:pt>
                <c:pt idx="29">
                  <c:v>54.916578945087025</c:v>
                </c:pt>
                <c:pt idx="30">
                  <c:v>55.702904328373961</c:v>
                </c:pt>
                <c:pt idx="31">
                  <c:v>56.840818566799037</c:v>
                </c:pt>
                <c:pt idx="32">
                  <c:v>56.561715181703029</c:v>
                </c:pt>
                <c:pt idx="33">
                  <c:v>57.701644320599719</c:v>
                </c:pt>
                <c:pt idx="34">
                  <c:v>57.744144464933925</c:v>
                </c:pt>
                <c:pt idx="35">
                  <c:v>58.685618803458127</c:v>
                </c:pt>
                <c:pt idx="36">
                  <c:v>59.25444940321443</c:v>
                </c:pt>
                <c:pt idx="37">
                  <c:v>58.628185276897327</c:v>
                </c:pt>
                <c:pt idx="38">
                  <c:v>58.480075170700481</c:v>
                </c:pt>
                <c:pt idx="39">
                  <c:v>58.495858312862524</c:v>
                </c:pt>
                <c:pt idx="40">
                  <c:v>58.77427059704894</c:v>
                </c:pt>
                <c:pt idx="41">
                  <c:v>58.987555951944671</c:v>
                </c:pt>
                <c:pt idx="42">
                  <c:v>58.0210752125151</c:v>
                </c:pt>
                <c:pt idx="43">
                  <c:v>57.992705333998508</c:v>
                </c:pt>
                <c:pt idx="44">
                  <c:v>58.180226971371376</c:v>
                </c:pt>
                <c:pt idx="45">
                  <c:v>58.666295852155187</c:v>
                </c:pt>
                <c:pt idx="46">
                  <c:v>59.653312719495332</c:v>
                </c:pt>
                <c:pt idx="47">
                  <c:v>59.879968882084945</c:v>
                </c:pt>
                <c:pt idx="48">
                  <c:v>59.592430201534633</c:v>
                </c:pt>
                <c:pt idx="49">
                  <c:v>63.419468572350347</c:v>
                </c:pt>
                <c:pt idx="50">
                  <c:v>63.648513416764395</c:v>
                </c:pt>
                <c:pt idx="51">
                  <c:v>62.361010468592426</c:v>
                </c:pt>
                <c:pt idx="52">
                  <c:v>62.740869948403407</c:v>
                </c:pt>
                <c:pt idx="53">
                  <c:v>63.983658196715346</c:v>
                </c:pt>
                <c:pt idx="54">
                  <c:v>65.347691153581792</c:v>
                </c:pt>
                <c:pt idx="55">
                  <c:v>66.427447635862165</c:v>
                </c:pt>
                <c:pt idx="56">
                  <c:v>67.252413273830044</c:v>
                </c:pt>
                <c:pt idx="57">
                  <c:v>68.285298548308404</c:v>
                </c:pt>
                <c:pt idx="58">
                  <c:v>68.950827115149906</c:v>
                </c:pt>
                <c:pt idx="59">
                  <c:v>70.381782176698621</c:v>
                </c:pt>
                <c:pt idx="60">
                  <c:v>71.420345294335618</c:v>
                </c:pt>
                <c:pt idx="61">
                  <c:v>70.925460682690129</c:v>
                </c:pt>
                <c:pt idx="62">
                  <c:v>70.824255038914316</c:v>
                </c:pt>
                <c:pt idx="63">
                  <c:v>72.011195799836031</c:v>
                </c:pt>
                <c:pt idx="64">
                  <c:v>72.433773459693043</c:v>
                </c:pt>
                <c:pt idx="65">
                  <c:v>73.071977976742033</c:v>
                </c:pt>
                <c:pt idx="66">
                  <c:v>74.417911576318858</c:v>
                </c:pt>
                <c:pt idx="67">
                  <c:v>74.472628698876832</c:v>
                </c:pt>
                <c:pt idx="68">
                  <c:v>73.846289141231878</c:v>
                </c:pt>
                <c:pt idx="69">
                  <c:v>74.686236732081554</c:v>
                </c:pt>
                <c:pt idx="70">
                  <c:v>75.607743546675252</c:v>
                </c:pt>
                <c:pt idx="71">
                  <c:v>76.354065361268752</c:v>
                </c:pt>
                <c:pt idx="72">
                  <c:v>77.874395772395459</c:v>
                </c:pt>
                <c:pt idx="73">
                  <c:v>78.693222579061981</c:v>
                </c:pt>
                <c:pt idx="74">
                  <c:v>79.829700327793731</c:v>
                </c:pt>
                <c:pt idx="75">
                  <c:v>79.019794677922931</c:v>
                </c:pt>
                <c:pt idx="76">
                  <c:v>81.633888855362073</c:v>
                </c:pt>
                <c:pt idx="77">
                  <c:v>84.245259510886399</c:v>
                </c:pt>
                <c:pt idx="78">
                  <c:v>87.028981585172772</c:v>
                </c:pt>
                <c:pt idx="79">
                  <c:v>88.715353315161138</c:v>
                </c:pt>
                <c:pt idx="80">
                  <c:v>89.57337407296879</c:v>
                </c:pt>
                <c:pt idx="81">
                  <c:v>91.015621286369083</c:v>
                </c:pt>
                <c:pt idx="82">
                  <c:v>93.377843261497119</c:v>
                </c:pt>
                <c:pt idx="83">
                  <c:v>95.818586151771612</c:v>
                </c:pt>
                <c:pt idx="84">
                  <c:v>97.085883592498078</c:v>
                </c:pt>
                <c:pt idx="85">
                  <c:v>97.013610013337427</c:v>
                </c:pt>
                <c:pt idx="86">
                  <c:v>98.487414133646382</c:v>
                </c:pt>
                <c:pt idx="87">
                  <c:v>99.653310831483083</c:v>
                </c:pt>
                <c:pt idx="88">
                  <c:v>100.15742198566507</c:v>
                </c:pt>
                <c:pt idx="89">
                  <c:v>102.89368652296764</c:v>
                </c:pt>
                <c:pt idx="90">
                  <c:v>104.73224117006613</c:v>
                </c:pt>
                <c:pt idx="91">
                  <c:v>106.64189846183019</c:v>
                </c:pt>
                <c:pt idx="92">
                  <c:v>108.64918318432007</c:v>
                </c:pt>
                <c:pt idx="93">
                  <c:v>111.17992999608126</c:v>
                </c:pt>
                <c:pt idx="94">
                  <c:v>112.38181222371023</c:v>
                </c:pt>
                <c:pt idx="95">
                  <c:v>115.30868700786397</c:v>
                </c:pt>
                <c:pt idx="96">
                  <c:v>115.11726507752047</c:v>
                </c:pt>
                <c:pt idx="97">
                  <c:v>114.28291418087679</c:v>
                </c:pt>
                <c:pt idx="98">
                  <c:v>114.95746806104425</c:v>
                </c:pt>
                <c:pt idx="99">
                  <c:v>115.56102947139814</c:v>
                </c:pt>
                <c:pt idx="100">
                  <c:v>115.83420245874005</c:v>
                </c:pt>
                <c:pt idx="101">
                  <c:v>116.91482528755445</c:v>
                </c:pt>
                <c:pt idx="102">
                  <c:v>120.50826594643118</c:v>
                </c:pt>
                <c:pt idx="103">
                  <c:v>121.33763040501857</c:v>
                </c:pt>
                <c:pt idx="104">
                  <c:v>123.30861742428264</c:v>
                </c:pt>
                <c:pt idx="105">
                  <c:v>126.44383414536473</c:v>
                </c:pt>
                <c:pt idx="106">
                  <c:v>130.07563485752976</c:v>
                </c:pt>
                <c:pt idx="107">
                  <c:v>132.43484385349538</c:v>
                </c:pt>
                <c:pt idx="108">
                  <c:v>131.3157484660687</c:v>
                </c:pt>
                <c:pt idx="109">
                  <c:v>130.76312159152459</c:v>
                </c:pt>
                <c:pt idx="110">
                  <c:v>129.98156471380418</c:v>
                </c:pt>
                <c:pt idx="111">
                  <c:v>129.42674444149327</c:v>
                </c:pt>
                <c:pt idx="112">
                  <c:v>128.97411854914697</c:v>
                </c:pt>
                <c:pt idx="113">
                  <c:v>132.18147293635408</c:v>
                </c:pt>
                <c:pt idx="114">
                  <c:v>132.27787385607516</c:v>
                </c:pt>
                <c:pt idx="115">
                  <c:v>131.17782076939704</c:v>
                </c:pt>
                <c:pt idx="116">
                  <c:v>128.55313733654373</c:v>
                </c:pt>
                <c:pt idx="117">
                  <c:v>127.85102913848601</c:v>
                </c:pt>
                <c:pt idx="118">
                  <c:v>128.0248201355937</c:v>
                </c:pt>
                <c:pt idx="119">
                  <c:v>127.61702749816122</c:v>
                </c:pt>
                <c:pt idx="120">
                  <c:v>128.27051863558574</c:v>
                </c:pt>
                <c:pt idx="121">
                  <c:v>126.77194264527945</c:v>
                </c:pt>
                <c:pt idx="122">
                  <c:v>126.77845996538996</c:v>
                </c:pt>
                <c:pt idx="123">
                  <c:v>126.92796764663522</c:v>
                </c:pt>
                <c:pt idx="124">
                  <c:v>127.58587912958029</c:v>
                </c:pt>
                <c:pt idx="125">
                  <c:v>129.00973073564757</c:v>
                </c:pt>
                <c:pt idx="126">
                  <c:v>131.09514437449397</c:v>
                </c:pt>
                <c:pt idx="127">
                  <c:v>132.19069233977893</c:v>
                </c:pt>
                <c:pt idx="128">
                  <c:v>133.93978579888528</c:v>
                </c:pt>
                <c:pt idx="129">
                  <c:v>137.35734737753614</c:v>
                </c:pt>
                <c:pt idx="130">
                  <c:v>139.84520274565779</c:v>
                </c:pt>
                <c:pt idx="131">
                  <c:v>145.06204519285347</c:v>
                </c:pt>
                <c:pt idx="132">
                  <c:v>148.36358900101172</c:v>
                </c:pt>
                <c:pt idx="133">
                  <c:v>146.72392049295516</c:v>
                </c:pt>
                <c:pt idx="134">
                  <c:v>148.92929941244142</c:v>
                </c:pt>
                <c:pt idx="135">
                  <c:v>150.78445692228985</c:v>
                </c:pt>
                <c:pt idx="136">
                  <c:v>152.38998726416659</c:v>
                </c:pt>
                <c:pt idx="137">
                  <c:v>155.44513776829214</c:v>
                </c:pt>
                <c:pt idx="138">
                  <c:v>156.77303622816999</c:v>
                </c:pt>
                <c:pt idx="139">
                  <c:v>158.6082464833186</c:v>
                </c:pt>
                <c:pt idx="140">
                  <c:v>160.84030732307892</c:v>
                </c:pt>
                <c:pt idx="141">
                  <c:v>164.25199727398126</c:v>
                </c:pt>
                <c:pt idx="142">
                  <c:v>165.26767712375513</c:v>
                </c:pt>
                <c:pt idx="143">
                  <c:v>170.68465511775346</c:v>
                </c:pt>
                <c:pt idx="144">
                  <c:v>170.80381869951049</c:v>
                </c:pt>
                <c:pt idx="145">
                  <c:v>168.33054338563812</c:v>
                </c:pt>
                <c:pt idx="146">
                  <c:v>168.56285823517612</c:v>
                </c:pt>
                <c:pt idx="147">
                  <c:v>170.05676440516768</c:v>
                </c:pt>
                <c:pt idx="148">
                  <c:v>171.50218066903852</c:v>
                </c:pt>
                <c:pt idx="149">
                  <c:v>173.86963874873211</c:v>
                </c:pt>
                <c:pt idx="150">
                  <c:v>175.37689217643916</c:v>
                </c:pt>
                <c:pt idx="151">
                  <c:v>177.37294020484188</c:v>
                </c:pt>
                <c:pt idx="152">
                  <c:v>178.25432672633798</c:v>
                </c:pt>
                <c:pt idx="153">
                  <c:v>179.2978595874975</c:v>
                </c:pt>
                <c:pt idx="154">
                  <c:v>180.96833755863659</c:v>
                </c:pt>
                <c:pt idx="155">
                  <c:v>185.53732666079688</c:v>
                </c:pt>
                <c:pt idx="156">
                  <c:v>188.66593193746542</c:v>
                </c:pt>
                <c:pt idx="157">
                  <c:v>187.3207978065987</c:v>
                </c:pt>
                <c:pt idx="158">
                  <c:v>187.92657572290057</c:v>
                </c:pt>
                <c:pt idx="159">
                  <c:v>189.17471058089887</c:v>
                </c:pt>
                <c:pt idx="160">
                  <c:v>191.0727914332704</c:v>
                </c:pt>
                <c:pt idx="161">
                  <c:v>194.10622903368267</c:v>
                </c:pt>
                <c:pt idx="162">
                  <c:v>197.87761985886686</c:v>
                </c:pt>
                <c:pt idx="163">
                  <c:v>198.03515782273882</c:v>
                </c:pt>
                <c:pt idx="164">
                  <c:v>200.13385657844742</c:v>
                </c:pt>
                <c:pt idx="165">
                  <c:v>201.99504451537808</c:v>
                </c:pt>
                <c:pt idx="166">
                  <c:v>202.31237569954956</c:v>
                </c:pt>
                <c:pt idx="167">
                  <c:v>204.80339645024074</c:v>
                </c:pt>
                <c:pt idx="168">
                  <c:v>205.29820101650949</c:v>
                </c:pt>
                <c:pt idx="169">
                  <c:v>205.58568681464089</c:v>
                </c:pt>
                <c:pt idx="170">
                  <c:v>207.4516349329368</c:v>
                </c:pt>
                <c:pt idx="171">
                  <c:v>208.81686810803149</c:v>
                </c:pt>
                <c:pt idx="172">
                  <c:v>211.0886310681521</c:v>
                </c:pt>
                <c:pt idx="173">
                  <c:v>213.71832413078852</c:v>
                </c:pt>
                <c:pt idx="174">
                  <c:v>216.71234243726059</c:v>
                </c:pt>
                <c:pt idx="175">
                  <c:v>216.6039897377612</c:v>
                </c:pt>
                <c:pt idx="176">
                  <c:v>217.61206279574128</c:v>
                </c:pt>
                <c:pt idx="177">
                  <c:v>218.80935610178008</c:v>
                </c:pt>
                <c:pt idx="178">
                  <c:v>220.13944915812891</c:v>
                </c:pt>
                <c:pt idx="179">
                  <c:v>225.54582504169255</c:v>
                </c:pt>
                <c:pt idx="180">
                  <c:v>229.66781162256268</c:v>
                </c:pt>
                <c:pt idx="181">
                  <c:v>234.81347997373169</c:v>
                </c:pt>
                <c:pt idx="182">
                  <c:v>236.68796652759713</c:v>
                </c:pt>
                <c:pt idx="183">
                  <c:v>238.63142772955808</c:v>
                </c:pt>
                <c:pt idx="184">
                  <c:v>237.74300837445114</c:v>
                </c:pt>
                <c:pt idx="185">
                  <c:v>241.79340403989499</c:v>
                </c:pt>
                <c:pt idx="186">
                  <c:v>245.12760877018616</c:v>
                </c:pt>
                <c:pt idx="187">
                  <c:v>248.85575442612074</c:v>
                </c:pt>
                <c:pt idx="188">
                  <c:v>255.92728608204294</c:v>
                </c:pt>
                <c:pt idx="189">
                  <c:v>254.85758123692403</c:v>
                </c:pt>
                <c:pt idx="190">
                  <c:v>255.27272535008041</c:v>
                </c:pt>
                <c:pt idx="191">
                  <c:v>258.34642325209654</c:v>
                </c:pt>
                <c:pt idx="192">
                  <c:v>257.05198482343241</c:v>
                </c:pt>
                <c:pt idx="193">
                  <c:v>256.68808415337736</c:v>
                </c:pt>
                <c:pt idx="194">
                  <c:v>258.10471088454494</c:v>
                </c:pt>
                <c:pt idx="195">
                  <c:v>254.7735729556529</c:v>
                </c:pt>
                <c:pt idx="196">
                  <c:v>254.76971847753342</c:v>
                </c:pt>
                <c:pt idx="197">
                  <c:v>257.40557514407675</c:v>
                </c:pt>
                <c:pt idx="198">
                  <c:v>255.70670849577249</c:v>
                </c:pt>
                <c:pt idx="199">
                  <c:v>257.60151785383198</c:v>
                </c:pt>
                <c:pt idx="200">
                  <c:v>256.59823518707549</c:v>
                </c:pt>
                <c:pt idx="201">
                  <c:v>255.64907456384606</c:v>
                </c:pt>
                <c:pt idx="202">
                  <c:v>255.53384791453607</c:v>
                </c:pt>
                <c:pt idx="203">
                  <c:v>257.51801357927485</c:v>
                </c:pt>
                <c:pt idx="204">
                  <c:v>254.54595223480632</c:v>
                </c:pt>
                <c:pt idx="205">
                  <c:v>249.97634241798667</c:v>
                </c:pt>
                <c:pt idx="206">
                  <c:v>249.71089872780084</c:v>
                </c:pt>
                <c:pt idx="207">
                  <c:v>249.29596741232749</c:v>
                </c:pt>
                <c:pt idx="208">
                  <c:v>249.96901228082379</c:v>
                </c:pt>
                <c:pt idx="209">
                  <c:v>250.41416709990972</c:v>
                </c:pt>
                <c:pt idx="210">
                  <c:v>252.64812692132344</c:v>
                </c:pt>
                <c:pt idx="211">
                  <c:v>251.64366198630296</c:v>
                </c:pt>
                <c:pt idx="212">
                  <c:v>250.33198835967326</c:v>
                </c:pt>
                <c:pt idx="213">
                  <c:v>251.296414516228</c:v>
                </c:pt>
                <c:pt idx="214">
                  <c:v>251.17728313444931</c:v>
                </c:pt>
                <c:pt idx="215">
                  <c:v>251.31427208766465</c:v>
                </c:pt>
                <c:pt idx="216">
                  <c:v>250.46764171893838</c:v>
                </c:pt>
                <c:pt idx="217">
                  <c:v>247.14903224278731</c:v>
                </c:pt>
                <c:pt idx="218">
                  <c:v>247.03262657136418</c:v>
                </c:pt>
                <c:pt idx="219">
                  <c:v>248.10881517190671</c:v>
                </c:pt>
                <c:pt idx="220">
                  <c:v>247.45100356414633</c:v>
                </c:pt>
                <c:pt idx="221">
                  <c:v>247.65154018281569</c:v>
                </c:pt>
                <c:pt idx="222">
                  <c:v>247.77151144780748</c:v>
                </c:pt>
                <c:pt idx="223">
                  <c:v>246.34425659259625</c:v>
                </c:pt>
                <c:pt idx="224">
                  <c:v>244.67789126368834</c:v>
                </c:pt>
                <c:pt idx="225">
                  <c:v>244.8089119909196</c:v>
                </c:pt>
                <c:pt idx="226">
                  <c:v>247.36114634990278</c:v>
                </c:pt>
                <c:pt idx="227">
                  <c:v>249.6522533273486</c:v>
                </c:pt>
                <c:pt idx="228">
                  <c:v>249.83406358966013</c:v>
                </c:pt>
                <c:pt idx="229">
                  <c:v>244.84225278761159</c:v>
                </c:pt>
                <c:pt idx="230">
                  <c:v>246.53656371656072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D-45BF-B167-FF9CC62B6F7C}"/>
            </c:ext>
          </c:extLst>
        </c:ser>
        <c:ser>
          <c:idx val="1"/>
          <c:order val="1"/>
          <c:tx>
            <c:strRef>
              <c:f>'Gráfico 14.'!$C$2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14.'!$A$15:$A$1009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14.'!$C$15:$C$1009</c:f>
              <c:numCache>
                <c:formatCode>0.0</c:formatCode>
                <c:ptCount val="995"/>
                <c:pt idx="0">
                  <c:v>16.655844859868154</c:v>
                </c:pt>
                <c:pt idx="1">
                  <c:v>16.556818439337366</c:v>
                </c:pt>
                <c:pt idx="2">
                  <c:v>15.670710052578956</c:v>
                </c:pt>
                <c:pt idx="3">
                  <c:v>15.171996557656797</c:v>
                </c:pt>
                <c:pt idx="4">
                  <c:v>15.046900829160855</c:v>
                </c:pt>
                <c:pt idx="5">
                  <c:v>15.043118557618726</c:v>
                </c:pt>
                <c:pt idx="6">
                  <c:v>15.165054910721292</c:v>
                </c:pt>
                <c:pt idx="7">
                  <c:v>15.26676391903664</c:v>
                </c:pt>
                <c:pt idx="8">
                  <c:v>15.353622150482952</c:v>
                </c:pt>
                <c:pt idx="9">
                  <c:v>15.193663941553977</c:v>
                </c:pt>
                <c:pt idx="10">
                  <c:v>14.879971057445957</c:v>
                </c:pt>
                <c:pt idx="11">
                  <c:v>14.860882302187708</c:v>
                </c:pt>
                <c:pt idx="12">
                  <c:v>14.630923103594293</c:v>
                </c:pt>
                <c:pt idx="13">
                  <c:v>14.59346410113316</c:v>
                </c:pt>
                <c:pt idx="14">
                  <c:v>14.537249540053047</c:v>
                </c:pt>
                <c:pt idx="15">
                  <c:v>14.202306819321562</c:v>
                </c:pt>
                <c:pt idx="16">
                  <c:v>13.999386058127884</c:v>
                </c:pt>
                <c:pt idx="17">
                  <c:v>14.129056410942368</c:v>
                </c:pt>
                <c:pt idx="18">
                  <c:v>14.121429459603256</c:v>
                </c:pt>
                <c:pt idx="19">
                  <c:v>14.272384477491688</c:v>
                </c:pt>
                <c:pt idx="20">
                  <c:v>14.313919808232008</c:v>
                </c:pt>
                <c:pt idx="21">
                  <c:v>14.446061165134759</c:v>
                </c:pt>
                <c:pt idx="22">
                  <c:v>14.689338321188163</c:v>
                </c:pt>
                <c:pt idx="23">
                  <c:v>15.229933699924638</c:v>
                </c:pt>
                <c:pt idx="24">
                  <c:v>15.300544842751592</c:v>
                </c:pt>
                <c:pt idx="25">
                  <c:v>13.669386299585732</c:v>
                </c:pt>
                <c:pt idx="26">
                  <c:v>13.650598161550791</c:v>
                </c:pt>
                <c:pt idx="27">
                  <c:v>13.265179676316059</c:v>
                </c:pt>
                <c:pt idx="28">
                  <c:v>13.378811808927837</c:v>
                </c:pt>
                <c:pt idx="29">
                  <c:v>13.793323916672872</c:v>
                </c:pt>
                <c:pt idx="30">
                  <c:v>13.795380433605185</c:v>
                </c:pt>
                <c:pt idx="31">
                  <c:v>14.145767404503127</c:v>
                </c:pt>
                <c:pt idx="32">
                  <c:v>14.485859168760371</c:v>
                </c:pt>
                <c:pt idx="33">
                  <c:v>14.710700390642003</c:v>
                </c:pt>
                <c:pt idx="34">
                  <c:v>14.959415281875165</c:v>
                </c:pt>
                <c:pt idx="35">
                  <c:v>15.200305435991918</c:v>
                </c:pt>
                <c:pt idx="36">
                  <c:v>15.385170385384935</c:v>
                </c:pt>
                <c:pt idx="37">
                  <c:v>15.514074241791553</c:v>
                </c:pt>
                <c:pt idx="38">
                  <c:v>15.403450063728076</c:v>
                </c:pt>
                <c:pt idx="39">
                  <c:v>15.302354797791946</c:v>
                </c:pt>
                <c:pt idx="40">
                  <c:v>15.544574136909073</c:v>
                </c:pt>
                <c:pt idx="41">
                  <c:v>15.721820393028233</c:v>
                </c:pt>
                <c:pt idx="42">
                  <c:v>15.941695661285967</c:v>
                </c:pt>
                <c:pt idx="43">
                  <c:v>16.309493373613886</c:v>
                </c:pt>
                <c:pt idx="44">
                  <c:v>16.610528578732492</c:v>
                </c:pt>
                <c:pt idx="45">
                  <c:v>16.785242447456042</c:v>
                </c:pt>
                <c:pt idx="46">
                  <c:v>17.11611721496195</c:v>
                </c:pt>
                <c:pt idx="47">
                  <c:v>17.459715310183569</c:v>
                </c:pt>
                <c:pt idx="48">
                  <c:v>17.79860004470255</c:v>
                </c:pt>
                <c:pt idx="49">
                  <c:v>18.252969121252178</c:v>
                </c:pt>
                <c:pt idx="50">
                  <c:v>18.242017675801236</c:v>
                </c:pt>
                <c:pt idx="51">
                  <c:v>18.397104299820203</c:v>
                </c:pt>
                <c:pt idx="52">
                  <c:v>18.810999453595027</c:v>
                </c:pt>
                <c:pt idx="53">
                  <c:v>19.111247154694539</c:v>
                </c:pt>
                <c:pt idx="54">
                  <c:v>19.332501894798309</c:v>
                </c:pt>
                <c:pt idx="55">
                  <c:v>19.723705670462799</c:v>
                </c:pt>
                <c:pt idx="56">
                  <c:v>20.150843002887168</c:v>
                </c:pt>
                <c:pt idx="57">
                  <c:v>20.668595652083923</c:v>
                </c:pt>
                <c:pt idx="58">
                  <c:v>21.191148881619661</c:v>
                </c:pt>
                <c:pt idx="59">
                  <c:v>21.728095955802608</c:v>
                </c:pt>
                <c:pt idx="60">
                  <c:v>22.283590207560227</c:v>
                </c:pt>
                <c:pt idx="61">
                  <c:v>22.539785457825491</c:v>
                </c:pt>
                <c:pt idx="62">
                  <c:v>22.781236876576383</c:v>
                </c:pt>
                <c:pt idx="63">
                  <c:v>23.003155467660935</c:v>
                </c:pt>
                <c:pt idx="64">
                  <c:v>23.660605070954766</c:v>
                </c:pt>
                <c:pt idx="65">
                  <c:v>24.150773344137921</c:v>
                </c:pt>
                <c:pt idx="66">
                  <c:v>24.689703658321271</c:v>
                </c:pt>
                <c:pt idx="67">
                  <c:v>25.395848039692034</c:v>
                </c:pt>
                <c:pt idx="68">
                  <c:v>26.116524148362171</c:v>
                </c:pt>
                <c:pt idx="69">
                  <c:v>26.943270848721571</c:v>
                </c:pt>
                <c:pt idx="70">
                  <c:v>27.658836301920619</c:v>
                </c:pt>
                <c:pt idx="71">
                  <c:v>28.571545636932296</c:v>
                </c:pt>
                <c:pt idx="72">
                  <c:v>29.623470230177901</c:v>
                </c:pt>
                <c:pt idx="73">
                  <c:v>30.198514040159427</c:v>
                </c:pt>
                <c:pt idx="74">
                  <c:v>30.944460726999619</c:v>
                </c:pt>
                <c:pt idx="75">
                  <c:v>31.850122924692201</c:v>
                </c:pt>
                <c:pt idx="76">
                  <c:v>32.875757680824933</c:v>
                </c:pt>
                <c:pt idx="77">
                  <c:v>34.081429467278497</c:v>
                </c:pt>
                <c:pt idx="78">
                  <c:v>35.026764737344308</c:v>
                </c:pt>
                <c:pt idx="79">
                  <c:v>35.993055551634527</c:v>
                </c:pt>
                <c:pt idx="80">
                  <c:v>37.190146954591079</c:v>
                </c:pt>
                <c:pt idx="81">
                  <c:v>38.630100622956064</c:v>
                </c:pt>
                <c:pt idx="82">
                  <c:v>39.89260763766265</c:v>
                </c:pt>
                <c:pt idx="83">
                  <c:v>41.125810760957712</c:v>
                </c:pt>
                <c:pt idx="84">
                  <c:v>42.43582217465508</c:v>
                </c:pt>
                <c:pt idx="85">
                  <c:v>43.116700979530087</c:v>
                </c:pt>
                <c:pt idx="86">
                  <c:v>43.909549498651096</c:v>
                </c:pt>
                <c:pt idx="87">
                  <c:v>45.325819489756661</c:v>
                </c:pt>
                <c:pt idx="88">
                  <c:v>46.703365926446772</c:v>
                </c:pt>
                <c:pt idx="89">
                  <c:v>47.706216061794585</c:v>
                </c:pt>
                <c:pt idx="90">
                  <c:v>48.780305660686118</c:v>
                </c:pt>
                <c:pt idx="91">
                  <c:v>49.851362966427281</c:v>
                </c:pt>
                <c:pt idx="92">
                  <c:v>50.76698316188876</c:v>
                </c:pt>
                <c:pt idx="93">
                  <c:v>51.757573754331638</c:v>
                </c:pt>
                <c:pt idx="94">
                  <c:v>53.844015101094172</c:v>
                </c:pt>
                <c:pt idx="95">
                  <c:v>54.425895328521975</c:v>
                </c:pt>
                <c:pt idx="96">
                  <c:v>55.110035626930546</c:v>
                </c:pt>
                <c:pt idx="97">
                  <c:v>55.19641736076732</c:v>
                </c:pt>
                <c:pt idx="98">
                  <c:v>55.283700977325104</c:v>
                </c:pt>
                <c:pt idx="99">
                  <c:v>55.39218428875747</c:v>
                </c:pt>
                <c:pt idx="100">
                  <c:v>56.00994708362137</c:v>
                </c:pt>
                <c:pt idx="101">
                  <c:v>56.620464737869916</c:v>
                </c:pt>
                <c:pt idx="102">
                  <c:v>56.680903364856803</c:v>
                </c:pt>
                <c:pt idx="103">
                  <c:v>57.254384577134502</c:v>
                </c:pt>
                <c:pt idx="104">
                  <c:v>57.634435270832689</c:v>
                </c:pt>
                <c:pt idx="105">
                  <c:v>58.077248599701193</c:v>
                </c:pt>
                <c:pt idx="106">
                  <c:v>58.618639575439339</c:v>
                </c:pt>
                <c:pt idx="107">
                  <c:v>58.810665258733643</c:v>
                </c:pt>
                <c:pt idx="108">
                  <c:v>58.778058154789129</c:v>
                </c:pt>
                <c:pt idx="109">
                  <c:v>58.215171864596165</c:v>
                </c:pt>
                <c:pt idx="110">
                  <c:v>57.418515253971165</c:v>
                </c:pt>
                <c:pt idx="111">
                  <c:v>56.724054119761256</c:v>
                </c:pt>
                <c:pt idx="112">
                  <c:v>56.334392775955642</c:v>
                </c:pt>
                <c:pt idx="113">
                  <c:v>56.173259522482965</c:v>
                </c:pt>
                <c:pt idx="114">
                  <c:v>56.091635990743356</c:v>
                </c:pt>
                <c:pt idx="115">
                  <c:v>56.122695679306197</c:v>
                </c:pt>
                <c:pt idx="116">
                  <c:v>56.248104765816279</c:v>
                </c:pt>
                <c:pt idx="117">
                  <c:v>56.386358373738545</c:v>
                </c:pt>
                <c:pt idx="118">
                  <c:v>56.776792228287867</c:v>
                </c:pt>
                <c:pt idx="119">
                  <c:v>57.70325464169882</c:v>
                </c:pt>
                <c:pt idx="120">
                  <c:v>57.920387690798556</c:v>
                </c:pt>
                <c:pt idx="121">
                  <c:v>57.797210223199571</c:v>
                </c:pt>
                <c:pt idx="122">
                  <c:v>57.736674168231097</c:v>
                </c:pt>
                <c:pt idx="123">
                  <c:v>57.911569366220533</c:v>
                </c:pt>
                <c:pt idx="124">
                  <c:v>58.188704289599833</c:v>
                </c:pt>
                <c:pt idx="125">
                  <c:v>58.856040654152089</c:v>
                </c:pt>
                <c:pt idx="126">
                  <c:v>59.39777351612851</c:v>
                </c:pt>
                <c:pt idx="127">
                  <c:v>60.15520833761866</c:v>
                </c:pt>
                <c:pt idx="128">
                  <c:v>60.996494324828703</c:v>
                </c:pt>
                <c:pt idx="129">
                  <c:v>62.157872498136427</c:v>
                </c:pt>
                <c:pt idx="130">
                  <c:v>63.160564101884695</c:v>
                </c:pt>
                <c:pt idx="131">
                  <c:v>64.393770531794331</c:v>
                </c:pt>
                <c:pt idx="132">
                  <c:v>65.456383444213657</c:v>
                </c:pt>
                <c:pt idx="133">
                  <c:v>65.755562979265974</c:v>
                </c:pt>
                <c:pt idx="134">
                  <c:v>66.341279596532374</c:v>
                </c:pt>
                <c:pt idx="135">
                  <c:v>67.2295378597058</c:v>
                </c:pt>
                <c:pt idx="136">
                  <c:v>68.546073113503297</c:v>
                </c:pt>
                <c:pt idx="137">
                  <c:v>70.499593896135593</c:v>
                </c:pt>
                <c:pt idx="138">
                  <c:v>71.865072063317953</c:v>
                </c:pt>
                <c:pt idx="139">
                  <c:v>73.042615225821109</c:v>
                </c:pt>
                <c:pt idx="140">
                  <c:v>74.440775622603283</c:v>
                </c:pt>
                <c:pt idx="141">
                  <c:v>75.592551600367031</c:v>
                </c:pt>
                <c:pt idx="142">
                  <c:v>76.74349573646407</c:v>
                </c:pt>
                <c:pt idx="143">
                  <c:v>78.218483892672808</c:v>
                </c:pt>
                <c:pt idx="144">
                  <c:v>79.366778027037014</c:v>
                </c:pt>
                <c:pt idx="145">
                  <c:v>79.635718100414792</c:v>
                </c:pt>
                <c:pt idx="146">
                  <c:v>80.317330194112117</c:v>
                </c:pt>
                <c:pt idx="147">
                  <c:v>81.47362923489824</c:v>
                </c:pt>
                <c:pt idx="148">
                  <c:v>82.579759778880586</c:v>
                </c:pt>
                <c:pt idx="149">
                  <c:v>83.71463706093968</c:v>
                </c:pt>
                <c:pt idx="150">
                  <c:v>84.691215665450116</c:v>
                </c:pt>
                <c:pt idx="151">
                  <c:v>85.764220110410761</c:v>
                </c:pt>
                <c:pt idx="152">
                  <c:v>86.903952979912404</c:v>
                </c:pt>
                <c:pt idx="153">
                  <c:v>87.602637125201255</c:v>
                </c:pt>
                <c:pt idx="154">
                  <c:v>88.627859174524318</c:v>
                </c:pt>
                <c:pt idx="155">
                  <c:v>89.990464347278049</c:v>
                </c:pt>
                <c:pt idx="156">
                  <c:v>90.844376886369432</c:v>
                </c:pt>
                <c:pt idx="157">
                  <c:v>91.073144322353912</c:v>
                </c:pt>
                <c:pt idx="158">
                  <c:v>91.208508011364657</c:v>
                </c:pt>
                <c:pt idx="159">
                  <c:v>91.684451059722775</c:v>
                </c:pt>
                <c:pt idx="160">
                  <c:v>92.502075458528793</c:v>
                </c:pt>
                <c:pt idx="161">
                  <c:v>93.147093169287146</c:v>
                </c:pt>
                <c:pt idx="162">
                  <c:v>93.573869163885931</c:v>
                </c:pt>
                <c:pt idx="163">
                  <c:v>94.628933001638131</c:v>
                </c:pt>
                <c:pt idx="164">
                  <c:v>95.59372985173907</c:v>
                </c:pt>
                <c:pt idx="165">
                  <c:v>96.433378125645078</c:v>
                </c:pt>
                <c:pt idx="166">
                  <c:v>97.500372152022422</c:v>
                </c:pt>
                <c:pt idx="167">
                  <c:v>98.653406008119646</c:v>
                </c:pt>
                <c:pt idx="168">
                  <c:v>99.322957811918982</c:v>
                </c:pt>
                <c:pt idx="169">
                  <c:v>99.367774888024627</c:v>
                </c:pt>
                <c:pt idx="170">
                  <c:v>99.300794800062008</c:v>
                </c:pt>
                <c:pt idx="171">
                  <c:v>99.648570025741407</c:v>
                </c:pt>
                <c:pt idx="172">
                  <c:v>100.38040271218364</c:v>
                </c:pt>
                <c:pt idx="173">
                  <c:v>101.39102920124638</c:v>
                </c:pt>
                <c:pt idx="174">
                  <c:v>101.93121547188352</c:v>
                </c:pt>
                <c:pt idx="175">
                  <c:v>102.95982968025201</c:v>
                </c:pt>
                <c:pt idx="176">
                  <c:v>103.94244989128843</c:v>
                </c:pt>
                <c:pt idx="177">
                  <c:v>105.2778366355704</c:v>
                </c:pt>
                <c:pt idx="178">
                  <c:v>106.48237993634785</c:v>
                </c:pt>
                <c:pt idx="179">
                  <c:v>108.20670978904053</c:v>
                </c:pt>
                <c:pt idx="180">
                  <c:v>108.699973176718</c:v>
                </c:pt>
                <c:pt idx="181">
                  <c:v>108.4938181487922</c:v>
                </c:pt>
                <c:pt idx="182">
                  <c:v>108.25016024927434</c:v>
                </c:pt>
                <c:pt idx="183">
                  <c:v>109.0577519827973</c:v>
                </c:pt>
                <c:pt idx="184">
                  <c:v>109.68774187388841</c:v>
                </c:pt>
                <c:pt idx="185">
                  <c:v>110.25567020904903</c:v>
                </c:pt>
                <c:pt idx="186">
                  <c:v>111.75902314906564</c:v>
                </c:pt>
                <c:pt idx="187">
                  <c:v>112.37469854579238</c:v>
                </c:pt>
                <c:pt idx="188">
                  <c:v>113.00950372568315</c:v>
                </c:pt>
                <c:pt idx="189">
                  <c:v>113.64860596293916</c:v>
                </c:pt>
                <c:pt idx="190">
                  <c:v>114.30703119864882</c:v>
                </c:pt>
                <c:pt idx="191">
                  <c:v>115.17100421519032</c:v>
                </c:pt>
                <c:pt idx="192">
                  <c:v>115.58063851948204</c:v>
                </c:pt>
                <c:pt idx="193">
                  <c:v>114.97318996903805</c:v>
                </c:pt>
                <c:pt idx="194">
                  <c:v>114.41028268714872</c:v>
                </c:pt>
                <c:pt idx="195">
                  <c:v>114.39224960729156</c:v>
                </c:pt>
                <c:pt idx="196">
                  <c:v>115.4525178006605</c:v>
                </c:pt>
                <c:pt idx="197">
                  <c:v>116.24633979943304</c:v>
                </c:pt>
                <c:pt idx="198">
                  <c:v>117.45709021285903</c:v>
                </c:pt>
                <c:pt idx="199">
                  <c:v>118.18279064744461</c:v>
                </c:pt>
                <c:pt idx="200">
                  <c:v>119.3706949413711</c:v>
                </c:pt>
                <c:pt idx="201">
                  <c:v>120.38038399419675</c:v>
                </c:pt>
                <c:pt idx="202">
                  <c:v>121.64086689180215</c:v>
                </c:pt>
                <c:pt idx="203">
                  <c:v>123.46695980055684</c:v>
                </c:pt>
                <c:pt idx="204">
                  <c:v>124.42626645300619</c:v>
                </c:pt>
                <c:pt idx="205">
                  <c:v>123.96853091829286</c:v>
                </c:pt>
                <c:pt idx="206">
                  <c:v>123.36689726055246</c:v>
                </c:pt>
                <c:pt idx="207">
                  <c:v>123.68352877190792</c:v>
                </c:pt>
                <c:pt idx="208">
                  <c:v>123.71038213255311</c:v>
                </c:pt>
                <c:pt idx="209">
                  <c:v>124.70259204285081</c:v>
                </c:pt>
                <c:pt idx="210">
                  <c:v>125.46545597042652</c:v>
                </c:pt>
                <c:pt idx="211">
                  <c:v>126.3959955226794</c:v>
                </c:pt>
                <c:pt idx="212">
                  <c:v>127.02325678679689</c:v>
                </c:pt>
                <c:pt idx="213">
                  <c:v>127.8290455541572</c:v>
                </c:pt>
                <c:pt idx="214">
                  <c:v>128.74742667095811</c:v>
                </c:pt>
                <c:pt idx="215">
                  <c:v>130.20313967448593</c:v>
                </c:pt>
                <c:pt idx="216">
                  <c:v>129.97243482486331</c:v>
                </c:pt>
                <c:pt idx="217">
                  <c:v>129.55985484090624</c:v>
                </c:pt>
                <c:pt idx="218">
                  <c:v>128.99627783915486</c:v>
                </c:pt>
                <c:pt idx="219">
                  <c:v>129.12866424961092</c:v>
                </c:pt>
                <c:pt idx="220">
                  <c:v>129.72453615153023</c:v>
                </c:pt>
                <c:pt idx="221">
                  <c:v>130.40942081501453</c:v>
                </c:pt>
                <c:pt idx="222">
                  <c:v>130.88622507827918</c:v>
                </c:pt>
                <c:pt idx="223">
                  <c:v>131.60970975105818</c:v>
                </c:pt>
                <c:pt idx="224">
                  <c:v>132.70552742077521</c:v>
                </c:pt>
                <c:pt idx="225">
                  <c:v>133.59876429968628</c:v>
                </c:pt>
                <c:pt idx="226">
                  <c:v>134.86723340540783</c:v>
                </c:pt>
                <c:pt idx="227">
                  <c:v>136.75059979923779</c:v>
                </c:pt>
                <c:pt idx="228">
                  <c:v>137.17011166355775</c:v>
                </c:pt>
                <c:pt idx="229">
                  <c:v>137.16890992477963</c:v>
                </c:pt>
                <c:pt idx="230">
                  <c:v>137.33326633192317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3D-45BF-B167-FF9CC62B6F7C}"/>
            </c:ext>
          </c:extLst>
        </c:ser>
        <c:ser>
          <c:idx val="2"/>
          <c:order val="2"/>
          <c:tx>
            <c:strRef>
              <c:f>'Gráfico 14.'!$D$2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14.'!$A$15:$A$1009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14.'!$D$15:$D$1009</c:f>
              <c:numCache>
                <c:formatCode>0.0</c:formatCode>
                <c:ptCount val="995"/>
                <c:pt idx="0">
                  <c:v>38.441320900270462</c:v>
                </c:pt>
                <c:pt idx="1">
                  <c:v>36.535963752495896</c:v>
                </c:pt>
                <c:pt idx="2">
                  <c:v>34.242300447286908</c:v>
                </c:pt>
                <c:pt idx="3">
                  <c:v>32.88085802023366</c:v>
                </c:pt>
                <c:pt idx="4">
                  <c:v>32.753903919845634</c:v>
                </c:pt>
                <c:pt idx="5">
                  <c:v>32.592698409207159</c:v>
                </c:pt>
                <c:pt idx="6">
                  <c:v>32.315809202973647</c:v>
                </c:pt>
                <c:pt idx="7">
                  <c:v>31.976398701655558</c:v>
                </c:pt>
                <c:pt idx="8">
                  <c:v>29.726079525568501</c:v>
                </c:pt>
                <c:pt idx="9">
                  <c:v>29.786485606993509</c:v>
                </c:pt>
                <c:pt idx="10">
                  <c:v>28.915796568491437</c:v>
                </c:pt>
                <c:pt idx="11">
                  <c:v>28.684012516397743</c:v>
                </c:pt>
                <c:pt idx="12">
                  <c:v>28.345339409946529</c:v>
                </c:pt>
                <c:pt idx="13">
                  <c:v>28.015757461853426</c:v>
                </c:pt>
                <c:pt idx="14">
                  <c:v>27.541587782127685</c:v>
                </c:pt>
                <c:pt idx="15">
                  <c:v>27.348534230710015</c:v>
                </c:pt>
                <c:pt idx="16">
                  <c:v>26.918486136386992</c:v>
                </c:pt>
                <c:pt idx="17">
                  <c:v>27.073898830546518</c:v>
                </c:pt>
                <c:pt idx="18">
                  <c:v>26.984898521864871</c:v>
                </c:pt>
                <c:pt idx="19">
                  <c:v>26.87418231488002</c:v>
                </c:pt>
                <c:pt idx="20">
                  <c:v>26.616598523652744</c:v>
                </c:pt>
                <c:pt idx="21">
                  <c:v>26.39272928406708</c:v>
                </c:pt>
                <c:pt idx="22">
                  <c:v>26.134059688892687</c:v>
                </c:pt>
                <c:pt idx="23">
                  <c:v>25.957918065656351</c:v>
                </c:pt>
                <c:pt idx="24">
                  <c:v>25.728661565830233</c:v>
                </c:pt>
                <c:pt idx="25">
                  <c:v>25.106629040048706</c:v>
                </c:pt>
                <c:pt idx="26">
                  <c:v>24.752363190279819</c:v>
                </c:pt>
                <c:pt idx="27">
                  <c:v>24.570313494337363</c:v>
                </c:pt>
                <c:pt idx="28">
                  <c:v>24.34261261595017</c:v>
                </c:pt>
                <c:pt idx="29">
                  <c:v>23.712991133249485</c:v>
                </c:pt>
                <c:pt idx="30">
                  <c:v>23.554452437100046</c:v>
                </c:pt>
                <c:pt idx="31">
                  <c:v>23.36751658010267</c:v>
                </c:pt>
                <c:pt idx="32">
                  <c:v>23.167813152394288</c:v>
                </c:pt>
                <c:pt idx="33">
                  <c:v>22.975305629970446</c:v>
                </c:pt>
                <c:pt idx="34">
                  <c:v>22.750176607303654</c:v>
                </c:pt>
                <c:pt idx="35">
                  <c:v>21.476747593400496</c:v>
                </c:pt>
                <c:pt idx="36">
                  <c:v>21.607103280231815</c:v>
                </c:pt>
                <c:pt idx="37">
                  <c:v>21.311803204176474</c:v>
                </c:pt>
                <c:pt idx="38">
                  <c:v>20.957236864092465</c:v>
                </c:pt>
                <c:pt idx="39">
                  <c:v>20.846269501984146</c:v>
                </c:pt>
                <c:pt idx="40">
                  <c:v>20.699072799549512</c:v>
                </c:pt>
                <c:pt idx="41">
                  <c:v>20.587443882559779</c:v>
                </c:pt>
                <c:pt idx="42">
                  <c:v>19.573401840419354</c:v>
                </c:pt>
                <c:pt idx="43">
                  <c:v>19.4241679399403</c:v>
                </c:pt>
                <c:pt idx="44">
                  <c:v>19.352156511816222</c:v>
                </c:pt>
                <c:pt idx="45">
                  <c:v>19.158173857970763</c:v>
                </c:pt>
                <c:pt idx="46">
                  <c:v>19.093268676269325</c:v>
                </c:pt>
                <c:pt idx="47">
                  <c:v>18.355742081983063</c:v>
                </c:pt>
                <c:pt idx="48">
                  <c:v>17.932484454616688</c:v>
                </c:pt>
                <c:pt idx="49">
                  <c:v>17.820473986114077</c:v>
                </c:pt>
                <c:pt idx="50">
                  <c:v>17.607995697777579</c:v>
                </c:pt>
                <c:pt idx="51">
                  <c:v>17.463557720343903</c:v>
                </c:pt>
                <c:pt idx="52">
                  <c:v>17.409271437181612</c:v>
                </c:pt>
                <c:pt idx="53">
                  <c:v>17.102838165208219</c:v>
                </c:pt>
                <c:pt idx="54">
                  <c:v>16.252174228645188</c:v>
                </c:pt>
                <c:pt idx="55">
                  <c:v>16.183856017850012</c:v>
                </c:pt>
                <c:pt idx="56">
                  <c:v>15.796942417631955</c:v>
                </c:pt>
                <c:pt idx="57">
                  <c:v>15.33375338256289</c:v>
                </c:pt>
                <c:pt idx="58">
                  <c:v>15.259830249428539</c:v>
                </c:pt>
                <c:pt idx="59">
                  <c:v>14.415782008661203</c:v>
                </c:pt>
                <c:pt idx="60">
                  <c:v>12.840207696658835</c:v>
                </c:pt>
                <c:pt idx="61">
                  <c:v>12.852202701142348</c:v>
                </c:pt>
                <c:pt idx="62">
                  <c:v>12.784690559592839</c:v>
                </c:pt>
                <c:pt idx="63">
                  <c:v>12.604599152877555</c:v>
                </c:pt>
                <c:pt idx="64">
                  <c:v>12.656779165667459</c:v>
                </c:pt>
                <c:pt idx="65">
                  <c:v>12.669280970302607</c:v>
                </c:pt>
                <c:pt idx="66">
                  <c:v>12.686948358701631</c:v>
                </c:pt>
                <c:pt idx="67">
                  <c:v>12.718779701477466</c:v>
                </c:pt>
                <c:pt idx="68">
                  <c:v>12.748329095547684</c:v>
                </c:pt>
                <c:pt idx="69">
                  <c:v>12.007539038564131</c:v>
                </c:pt>
                <c:pt idx="70">
                  <c:v>12.045600024222788</c:v>
                </c:pt>
                <c:pt idx="71">
                  <c:v>12.084336936250413</c:v>
                </c:pt>
                <c:pt idx="72">
                  <c:v>12.010672245386312</c:v>
                </c:pt>
                <c:pt idx="73">
                  <c:v>12.026105547799311</c:v>
                </c:pt>
                <c:pt idx="74">
                  <c:v>12.057746814533527</c:v>
                </c:pt>
                <c:pt idx="75">
                  <c:v>12.145287984233942</c:v>
                </c:pt>
                <c:pt idx="76">
                  <c:v>12.401622753252383</c:v>
                </c:pt>
                <c:pt idx="77">
                  <c:v>12.868993722813425</c:v>
                </c:pt>
                <c:pt idx="78">
                  <c:v>13.231992129315509</c:v>
                </c:pt>
                <c:pt idx="79">
                  <c:v>13.520477101700539</c:v>
                </c:pt>
                <c:pt idx="80">
                  <c:v>13.90692749785595</c:v>
                </c:pt>
                <c:pt idx="81">
                  <c:v>14.38922539493322</c:v>
                </c:pt>
                <c:pt idx="82">
                  <c:v>13.61580137885816</c:v>
                </c:pt>
                <c:pt idx="83">
                  <c:v>13.589312872851231</c:v>
                </c:pt>
                <c:pt idx="84">
                  <c:v>13.422428965949077</c:v>
                </c:pt>
                <c:pt idx="85">
                  <c:v>13.757700020775699</c:v>
                </c:pt>
                <c:pt idx="86">
                  <c:v>14.022194292070495</c:v>
                </c:pt>
                <c:pt idx="87">
                  <c:v>14.39498652667503</c:v>
                </c:pt>
                <c:pt idx="88">
                  <c:v>14.673798936100802</c:v>
                </c:pt>
                <c:pt idx="89">
                  <c:v>15.167778195603631</c:v>
                </c:pt>
                <c:pt idx="90">
                  <c:v>15.05572179436829</c:v>
                </c:pt>
                <c:pt idx="91">
                  <c:v>14.830524994540935</c:v>
                </c:pt>
                <c:pt idx="92">
                  <c:v>15.160268778021067</c:v>
                </c:pt>
                <c:pt idx="93">
                  <c:v>15.538826530076456</c:v>
                </c:pt>
                <c:pt idx="94">
                  <c:v>16.348463010717253</c:v>
                </c:pt>
                <c:pt idx="95">
                  <c:v>16.195218206691724</c:v>
                </c:pt>
                <c:pt idx="96">
                  <c:v>16.017375344144586</c:v>
                </c:pt>
                <c:pt idx="97">
                  <c:v>16.195246856465115</c:v>
                </c:pt>
                <c:pt idx="98">
                  <c:v>16.46896832006021</c:v>
                </c:pt>
                <c:pt idx="99">
                  <c:v>16.647864504768563</c:v>
                </c:pt>
                <c:pt idx="100">
                  <c:v>16.713542384526772</c:v>
                </c:pt>
                <c:pt idx="101">
                  <c:v>16.539563431078292</c:v>
                </c:pt>
                <c:pt idx="102">
                  <c:v>16.904132572312651</c:v>
                </c:pt>
                <c:pt idx="103">
                  <c:v>17.311353107969371</c:v>
                </c:pt>
                <c:pt idx="104">
                  <c:v>17.071720452833905</c:v>
                </c:pt>
                <c:pt idx="105">
                  <c:v>17.412816074607822</c:v>
                </c:pt>
                <c:pt idx="106">
                  <c:v>17.735732340326994</c:v>
                </c:pt>
                <c:pt idx="107">
                  <c:v>17.65858567569672</c:v>
                </c:pt>
                <c:pt idx="108">
                  <c:v>17.317001646779161</c:v>
                </c:pt>
                <c:pt idx="109">
                  <c:v>17.499831922894902</c:v>
                </c:pt>
                <c:pt idx="110">
                  <c:v>17.638092840729609</c:v>
                </c:pt>
                <c:pt idx="111">
                  <c:v>17.116739942801576</c:v>
                </c:pt>
                <c:pt idx="112">
                  <c:v>17.394921912731494</c:v>
                </c:pt>
                <c:pt idx="113">
                  <c:v>17.102070284721297</c:v>
                </c:pt>
                <c:pt idx="114">
                  <c:v>17.329348279581815</c:v>
                </c:pt>
                <c:pt idx="115">
                  <c:v>17.714377678353756</c:v>
                </c:pt>
                <c:pt idx="116">
                  <c:v>17.549103400108773</c:v>
                </c:pt>
                <c:pt idx="117">
                  <c:v>18.044086294160778</c:v>
                </c:pt>
                <c:pt idx="118">
                  <c:v>18.557905863869994</c:v>
                </c:pt>
                <c:pt idx="119">
                  <c:v>19.006780743586226</c:v>
                </c:pt>
                <c:pt idx="120">
                  <c:v>19.117220906318373</c:v>
                </c:pt>
                <c:pt idx="121">
                  <c:v>19.364701762182492</c:v>
                </c:pt>
                <c:pt idx="122">
                  <c:v>19.439564236638013</c:v>
                </c:pt>
                <c:pt idx="123">
                  <c:v>19.959332894390574</c:v>
                </c:pt>
                <c:pt idx="124">
                  <c:v>19.743966526841636</c:v>
                </c:pt>
                <c:pt idx="125">
                  <c:v>20.244169498393791</c:v>
                </c:pt>
                <c:pt idx="126">
                  <c:v>20.716052566646834</c:v>
                </c:pt>
                <c:pt idx="127">
                  <c:v>20.43800025372618</c:v>
                </c:pt>
                <c:pt idx="128">
                  <c:v>20.941399717796735</c:v>
                </c:pt>
                <c:pt idx="129">
                  <c:v>21.602778836202567</c:v>
                </c:pt>
                <c:pt idx="130">
                  <c:v>21.761122758703689</c:v>
                </c:pt>
                <c:pt idx="131">
                  <c:v>22.367971780695314</c:v>
                </c:pt>
                <c:pt idx="132">
                  <c:v>19.461589002331788</c:v>
                </c:pt>
                <c:pt idx="133">
                  <c:v>19.881746788152999</c:v>
                </c:pt>
                <c:pt idx="134">
                  <c:v>20.375131803035817</c:v>
                </c:pt>
                <c:pt idx="135">
                  <c:v>20.994380730152439</c:v>
                </c:pt>
                <c:pt idx="136">
                  <c:v>21.549078939539736</c:v>
                </c:pt>
                <c:pt idx="137">
                  <c:v>22.2758744624158</c:v>
                </c:pt>
                <c:pt idx="138">
                  <c:v>22.638234870253097</c:v>
                </c:pt>
                <c:pt idx="139">
                  <c:v>23.243315739669963</c:v>
                </c:pt>
                <c:pt idx="140">
                  <c:v>23.988636674240166</c:v>
                </c:pt>
                <c:pt idx="141">
                  <c:v>24.237041700134704</c:v>
                </c:pt>
                <c:pt idx="142">
                  <c:v>24.901832904597754</c:v>
                </c:pt>
                <c:pt idx="143">
                  <c:v>25.086529884340163</c:v>
                </c:pt>
                <c:pt idx="144">
                  <c:v>25.719792472020494</c:v>
                </c:pt>
                <c:pt idx="145">
                  <c:v>26.12376443625033</c:v>
                </c:pt>
                <c:pt idx="146">
                  <c:v>26.047281952402297</c:v>
                </c:pt>
                <c:pt idx="147">
                  <c:v>26.669058156431376</c:v>
                </c:pt>
                <c:pt idx="148">
                  <c:v>27.205069600499762</c:v>
                </c:pt>
                <c:pt idx="149">
                  <c:v>27.316567122793735</c:v>
                </c:pt>
                <c:pt idx="150">
                  <c:v>27.879048378413632</c:v>
                </c:pt>
                <c:pt idx="151">
                  <c:v>27.56656262387342</c:v>
                </c:pt>
                <c:pt idx="152">
                  <c:v>27.847282531313205</c:v>
                </c:pt>
                <c:pt idx="153">
                  <c:v>28.436446969297851</c:v>
                </c:pt>
                <c:pt idx="154">
                  <c:v>29.054237496662008</c:v>
                </c:pt>
                <c:pt idx="155">
                  <c:v>29.812957685667737</c:v>
                </c:pt>
                <c:pt idx="156">
                  <c:v>30.527091360175369</c:v>
                </c:pt>
                <c:pt idx="157">
                  <c:v>30.951895616841458</c:v>
                </c:pt>
                <c:pt idx="158">
                  <c:v>31.333527035929578</c:v>
                </c:pt>
                <c:pt idx="159">
                  <c:v>31.825013976989553</c:v>
                </c:pt>
                <c:pt idx="160">
                  <c:v>32.429902864196841</c:v>
                </c:pt>
                <c:pt idx="161">
                  <c:v>32.746127838230322</c:v>
                </c:pt>
                <c:pt idx="162">
                  <c:v>33.485242847774039</c:v>
                </c:pt>
                <c:pt idx="163">
                  <c:v>34.49864758757618</c:v>
                </c:pt>
                <c:pt idx="164">
                  <c:v>35.274786850748747</c:v>
                </c:pt>
                <c:pt idx="165">
                  <c:v>36.103499643090714</c:v>
                </c:pt>
                <c:pt idx="166">
                  <c:v>37.151762045701012</c:v>
                </c:pt>
                <c:pt idx="167">
                  <c:v>38.151945426822508</c:v>
                </c:pt>
                <c:pt idx="168">
                  <c:v>38.965513476142497</c:v>
                </c:pt>
                <c:pt idx="169">
                  <c:v>39.51323015249551</c:v>
                </c:pt>
                <c:pt idx="170">
                  <c:v>40.048255328225295</c:v>
                </c:pt>
                <c:pt idx="171">
                  <c:v>40.603130827816969</c:v>
                </c:pt>
                <c:pt idx="172">
                  <c:v>41.225031559186803</c:v>
                </c:pt>
                <c:pt idx="173">
                  <c:v>42.034832955733592</c:v>
                </c:pt>
                <c:pt idx="174">
                  <c:v>42.637754416042348</c:v>
                </c:pt>
                <c:pt idx="175">
                  <c:v>43.331859570435761</c:v>
                </c:pt>
                <c:pt idx="176">
                  <c:v>43.959824957063184</c:v>
                </c:pt>
                <c:pt idx="177">
                  <c:v>44.065852450658234</c:v>
                </c:pt>
                <c:pt idx="178">
                  <c:v>44.806003108740576</c:v>
                </c:pt>
                <c:pt idx="179">
                  <c:v>45.423754801410489</c:v>
                </c:pt>
                <c:pt idx="180">
                  <c:v>45.578197423445808</c:v>
                </c:pt>
                <c:pt idx="181">
                  <c:v>45.862166415066397</c:v>
                </c:pt>
                <c:pt idx="182">
                  <c:v>46.069305745366123</c:v>
                </c:pt>
                <c:pt idx="183">
                  <c:v>46.569178616602066</c:v>
                </c:pt>
                <c:pt idx="184">
                  <c:v>47.101954531735238</c:v>
                </c:pt>
                <c:pt idx="185">
                  <c:v>47.603455087478679</c:v>
                </c:pt>
                <c:pt idx="186">
                  <c:v>47.72431604542281</c:v>
                </c:pt>
                <c:pt idx="187">
                  <c:v>48.348453202380597</c:v>
                </c:pt>
                <c:pt idx="188">
                  <c:v>48.878665808170801</c:v>
                </c:pt>
                <c:pt idx="189">
                  <c:v>49.531381724238678</c:v>
                </c:pt>
                <c:pt idx="190">
                  <c:v>49.672887757653655</c:v>
                </c:pt>
                <c:pt idx="191">
                  <c:v>50.369856789575088</c:v>
                </c:pt>
                <c:pt idx="192">
                  <c:v>50.996526965955155</c:v>
                </c:pt>
                <c:pt idx="193">
                  <c:v>51.093100598140161</c:v>
                </c:pt>
                <c:pt idx="194">
                  <c:v>50.43365407404594</c:v>
                </c:pt>
                <c:pt idx="195">
                  <c:v>50.753646453041057</c:v>
                </c:pt>
                <c:pt idx="196">
                  <c:v>51.40493747507054</c:v>
                </c:pt>
                <c:pt idx="197">
                  <c:v>51.861077149491351</c:v>
                </c:pt>
                <c:pt idx="198">
                  <c:v>52.297951837472183</c:v>
                </c:pt>
                <c:pt idx="199">
                  <c:v>52.791097304751517</c:v>
                </c:pt>
                <c:pt idx="200">
                  <c:v>53.375645208188949</c:v>
                </c:pt>
                <c:pt idx="201">
                  <c:v>53.436707299545851</c:v>
                </c:pt>
                <c:pt idx="202">
                  <c:v>54.053663306926211</c:v>
                </c:pt>
                <c:pt idx="203">
                  <c:v>54.368391969564506</c:v>
                </c:pt>
                <c:pt idx="204">
                  <c:v>55.053106603242846</c:v>
                </c:pt>
                <c:pt idx="205">
                  <c:v>54.854596867980334</c:v>
                </c:pt>
                <c:pt idx="206">
                  <c:v>54.9874688281785</c:v>
                </c:pt>
                <c:pt idx="207">
                  <c:v>54.900238165895324</c:v>
                </c:pt>
                <c:pt idx="208">
                  <c:v>55.075225146564541</c:v>
                </c:pt>
                <c:pt idx="209">
                  <c:v>55.50880139990354</c:v>
                </c:pt>
                <c:pt idx="210">
                  <c:v>55.491103941937837</c:v>
                </c:pt>
                <c:pt idx="211">
                  <c:v>56.04656697810703</c:v>
                </c:pt>
                <c:pt idx="212">
                  <c:v>56.562155464417359</c:v>
                </c:pt>
                <c:pt idx="213">
                  <c:v>57.11634633501297</c:v>
                </c:pt>
                <c:pt idx="214">
                  <c:v>57.565876449688751</c:v>
                </c:pt>
                <c:pt idx="215">
                  <c:v>57.793666854794751</c:v>
                </c:pt>
                <c:pt idx="216">
                  <c:v>58.394557170261301</c:v>
                </c:pt>
                <c:pt idx="217">
                  <c:v>58.345211764792367</c:v>
                </c:pt>
                <c:pt idx="218">
                  <c:v>58.089605245426725</c:v>
                </c:pt>
                <c:pt idx="219">
                  <c:v>58.704654548320462</c:v>
                </c:pt>
                <c:pt idx="220">
                  <c:v>59.115377091701696</c:v>
                </c:pt>
                <c:pt idx="221">
                  <c:v>59.60279486751697</c:v>
                </c:pt>
                <c:pt idx="222">
                  <c:v>60.148249550241097</c:v>
                </c:pt>
                <c:pt idx="223">
                  <c:v>60.241680677265464</c:v>
                </c:pt>
                <c:pt idx="224">
                  <c:v>60.849565470908239</c:v>
                </c:pt>
                <c:pt idx="225">
                  <c:v>61.448106826369077</c:v>
                </c:pt>
                <c:pt idx="226">
                  <c:v>62.060153861795314</c:v>
                </c:pt>
                <c:pt idx="227">
                  <c:v>62.694732845737576</c:v>
                </c:pt>
                <c:pt idx="228">
                  <c:v>63.297946926980906</c:v>
                </c:pt>
                <c:pt idx="229">
                  <c:v>63.440608788243665</c:v>
                </c:pt>
                <c:pt idx="230">
                  <c:v>63.559772673203661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D-45BF-B167-FF9CC62B6F7C}"/>
            </c:ext>
          </c:extLst>
        </c:ser>
        <c:ser>
          <c:idx val="3"/>
          <c:order val="3"/>
          <c:tx>
            <c:strRef>
              <c:f>'Gráfico 14.'!$E$2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'Gráfico 14.'!$A$15:$A$1009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14.'!$E$15:$E$1009</c:f>
              <c:numCache>
                <c:formatCode>0.0</c:formatCode>
                <c:ptCount val="995"/>
                <c:pt idx="0">
                  <c:v>38.441320900270462</c:v>
                </c:pt>
                <c:pt idx="1">
                  <c:v>36.535963752495896</c:v>
                </c:pt>
                <c:pt idx="2">
                  <c:v>34.242300447286908</c:v>
                </c:pt>
                <c:pt idx="3">
                  <c:v>32.88085802023366</c:v>
                </c:pt>
                <c:pt idx="4">
                  <c:v>32.753903919845634</c:v>
                </c:pt>
                <c:pt idx="5">
                  <c:v>32.592698409207159</c:v>
                </c:pt>
                <c:pt idx="6">
                  <c:v>32.315809202973647</c:v>
                </c:pt>
                <c:pt idx="7">
                  <c:v>31.976398701655558</c:v>
                </c:pt>
                <c:pt idx="8">
                  <c:v>29.726079525568501</c:v>
                </c:pt>
                <c:pt idx="9">
                  <c:v>29.786485606993509</c:v>
                </c:pt>
                <c:pt idx="10">
                  <c:v>28.915796568491437</c:v>
                </c:pt>
                <c:pt idx="11">
                  <c:v>28.684012516397743</c:v>
                </c:pt>
                <c:pt idx="12">
                  <c:v>28.345339409946529</c:v>
                </c:pt>
                <c:pt idx="13">
                  <c:v>28.015757461853426</c:v>
                </c:pt>
                <c:pt idx="14">
                  <c:v>27.541587782127685</c:v>
                </c:pt>
                <c:pt idx="15">
                  <c:v>27.348534230710015</c:v>
                </c:pt>
                <c:pt idx="16">
                  <c:v>26.918486136386992</c:v>
                </c:pt>
                <c:pt idx="17">
                  <c:v>27.073898830546518</c:v>
                </c:pt>
                <c:pt idx="18">
                  <c:v>26.984898521864871</c:v>
                </c:pt>
                <c:pt idx="19">
                  <c:v>26.87418231488002</c:v>
                </c:pt>
                <c:pt idx="20">
                  <c:v>26.616598523652744</c:v>
                </c:pt>
                <c:pt idx="21">
                  <c:v>26.39272928406708</c:v>
                </c:pt>
                <c:pt idx="22">
                  <c:v>26.134059688892687</c:v>
                </c:pt>
                <c:pt idx="23">
                  <c:v>25.957918065656351</c:v>
                </c:pt>
                <c:pt idx="24">
                  <c:v>25.728661565830233</c:v>
                </c:pt>
                <c:pt idx="25">
                  <c:v>25.106629040048706</c:v>
                </c:pt>
                <c:pt idx="26">
                  <c:v>24.752363190279819</c:v>
                </c:pt>
                <c:pt idx="27">
                  <c:v>24.570313494337363</c:v>
                </c:pt>
                <c:pt idx="28">
                  <c:v>24.34261261595017</c:v>
                </c:pt>
                <c:pt idx="29">
                  <c:v>24.643987060656503</c:v>
                </c:pt>
                <c:pt idx="30">
                  <c:v>24.47438606511685</c:v>
                </c:pt>
                <c:pt idx="31">
                  <c:v>24.271750705211566</c:v>
                </c:pt>
                <c:pt idx="32">
                  <c:v>24.056351097551566</c:v>
                </c:pt>
                <c:pt idx="33">
                  <c:v>23.844708762926192</c:v>
                </c:pt>
                <c:pt idx="34">
                  <c:v>23.602374610480727</c:v>
                </c:pt>
                <c:pt idx="35">
                  <c:v>23.394277094494193</c:v>
                </c:pt>
                <c:pt idx="36">
                  <c:v>23.492950746467734</c:v>
                </c:pt>
                <c:pt idx="37">
                  <c:v>23.149413946335322</c:v>
                </c:pt>
                <c:pt idx="38">
                  <c:v>22.751299225858578</c:v>
                </c:pt>
                <c:pt idx="39">
                  <c:v>22.6086214046672</c:v>
                </c:pt>
                <c:pt idx="40">
                  <c:v>22.436405994242239</c:v>
                </c:pt>
                <c:pt idx="41">
                  <c:v>22.302813593386336</c:v>
                </c:pt>
                <c:pt idx="42">
                  <c:v>22.083067198102729</c:v>
                </c:pt>
                <c:pt idx="43">
                  <c:v>21.889167834793902</c:v>
                </c:pt>
                <c:pt idx="44">
                  <c:v>21.760403913219385</c:v>
                </c:pt>
                <c:pt idx="45">
                  <c:v>21.516103645921842</c:v>
                </c:pt>
                <c:pt idx="46">
                  <c:v>21.411708387124161</c:v>
                </c:pt>
                <c:pt idx="47">
                  <c:v>21.206389119733068</c:v>
                </c:pt>
                <c:pt idx="48">
                  <c:v>20.723507263728798</c:v>
                </c:pt>
                <c:pt idx="49">
                  <c:v>20.559438331956748</c:v>
                </c:pt>
                <c:pt idx="50">
                  <c:v>20.288544234126952</c:v>
                </c:pt>
                <c:pt idx="51">
                  <c:v>20.082099897008689</c:v>
                </c:pt>
                <c:pt idx="52">
                  <c:v>19.992541221949789</c:v>
                </c:pt>
                <c:pt idx="53">
                  <c:v>19.659457471440394</c:v>
                </c:pt>
                <c:pt idx="54">
                  <c:v>19.656788668246151</c:v>
                </c:pt>
                <c:pt idx="55">
                  <c:v>19.534303023926103</c:v>
                </c:pt>
                <c:pt idx="56">
                  <c:v>19.980567301698503</c:v>
                </c:pt>
                <c:pt idx="57">
                  <c:v>19.399511500099685</c:v>
                </c:pt>
                <c:pt idx="58">
                  <c:v>19.23955759924366</c:v>
                </c:pt>
                <c:pt idx="59">
                  <c:v>18.889144402449499</c:v>
                </c:pt>
                <c:pt idx="60">
                  <c:v>18.177585014152445</c:v>
                </c:pt>
                <c:pt idx="61">
                  <c:v>18.081076510526454</c:v>
                </c:pt>
                <c:pt idx="62">
                  <c:v>17.886953220571794</c:v>
                </c:pt>
                <c:pt idx="63">
                  <c:v>17.609559862174255</c:v>
                </c:pt>
                <c:pt idx="64">
                  <c:v>17.572395029492895</c:v>
                </c:pt>
                <c:pt idx="65">
                  <c:v>17.480837305389645</c:v>
                </c:pt>
                <c:pt idx="66">
                  <c:v>17.378867416434492</c:v>
                </c:pt>
                <c:pt idx="67">
                  <c:v>17.313545134923757</c:v>
                </c:pt>
                <c:pt idx="68">
                  <c:v>17.223458610864224</c:v>
                </c:pt>
                <c:pt idx="69">
                  <c:v>17.051027132437106</c:v>
                </c:pt>
                <c:pt idx="70">
                  <c:v>16.966503047906826</c:v>
                </c:pt>
                <c:pt idx="71">
                  <c:v>16.886351345010233</c:v>
                </c:pt>
                <c:pt idx="72">
                  <c:v>16.856361303558984</c:v>
                </c:pt>
                <c:pt idx="73">
                  <c:v>16.744325660425243</c:v>
                </c:pt>
                <c:pt idx="74">
                  <c:v>16.642152764636666</c:v>
                </c:pt>
                <c:pt idx="75">
                  <c:v>16.588246697880933</c:v>
                </c:pt>
                <c:pt idx="76">
                  <c:v>16.580085500824708</c:v>
                </c:pt>
                <c:pt idx="77">
                  <c:v>16.643125681740131</c:v>
                </c:pt>
                <c:pt idx="78">
                  <c:v>16.682338698315885</c:v>
                </c:pt>
                <c:pt idx="79">
                  <c:v>16.77443636654424</c:v>
                </c:pt>
                <c:pt idx="80">
                  <c:v>16.980136773022771</c:v>
                </c:pt>
                <c:pt idx="81">
                  <c:v>17.270906490423641</c:v>
                </c:pt>
                <c:pt idx="82">
                  <c:v>17.601893990977693</c:v>
                </c:pt>
                <c:pt idx="83">
                  <c:v>17.730089040241161</c:v>
                </c:pt>
                <c:pt idx="84">
                  <c:v>17.966230792973068</c:v>
                </c:pt>
                <c:pt idx="85">
                  <c:v>18.167114885062826</c:v>
                </c:pt>
                <c:pt idx="86">
                  <c:v>18.298971991068964</c:v>
                </c:pt>
                <c:pt idx="87">
                  <c:v>18.540172578306759</c:v>
                </c:pt>
                <c:pt idx="88">
                  <c:v>18.720767486857493</c:v>
                </c:pt>
                <c:pt idx="89">
                  <c:v>19.12037977159472</c:v>
                </c:pt>
                <c:pt idx="90">
                  <c:v>19.424881747257494</c:v>
                </c:pt>
                <c:pt idx="91">
                  <c:v>19.585162158479136</c:v>
                </c:pt>
                <c:pt idx="92">
                  <c:v>19.737111623032344</c:v>
                </c:pt>
                <c:pt idx="93">
                  <c:v>20.004850066956507</c:v>
                </c:pt>
                <c:pt idx="94">
                  <c:v>20.685022977146676</c:v>
                </c:pt>
                <c:pt idx="95">
                  <c:v>20.89099873818213</c:v>
                </c:pt>
                <c:pt idx="96">
                  <c:v>21.077594089272132</c:v>
                </c:pt>
                <c:pt idx="97">
                  <c:v>21.137005617609702</c:v>
                </c:pt>
                <c:pt idx="98">
                  <c:v>21.300194620669515</c:v>
                </c:pt>
                <c:pt idx="99">
                  <c:v>21.38439286222053</c:v>
                </c:pt>
                <c:pt idx="100">
                  <c:v>21.651794056029935</c:v>
                </c:pt>
                <c:pt idx="101">
                  <c:v>21.925781972884391</c:v>
                </c:pt>
                <c:pt idx="102">
                  <c:v>22.200213886155122</c:v>
                </c:pt>
                <c:pt idx="103">
                  <c:v>22.497060051506661</c:v>
                </c:pt>
                <c:pt idx="104">
                  <c:v>22.722257209745049</c:v>
                </c:pt>
                <c:pt idx="105">
                  <c:v>22.944670691236393</c:v>
                </c:pt>
                <c:pt idx="106">
                  <c:v>23.138352315890415</c:v>
                </c:pt>
                <c:pt idx="107">
                  <c:v>23.306634026106938</c:v>
                </c:pt>
                <c:pt idx="108">
                  <c:v>23.419046272253269</c:v>
                </c:pt>
                <c:pt idx="109">
                  <c:v>23.479801072687383</c:v>
                </c:pt>
                <c:pt idx="110">
                  <c:v>23.468510493512092</c:v>
                </c:pt>
                <c:pt idx="111">
                  <c:v>23.495729514296571</c:v>
                </c:pt>
                <c:pt idx="112">
                  <c:v>23.659768165025081</c:v>
                </c:pt>
                <c:pt idx="113">
                  <c:v>23.862627533452454</c:v>
                </c:pt>
                <c:pt idx="114">
                  <c:v>23.954294598481688</c:v>
                </c:pt>
                <c:pt idx="115">
                  <c:v>24.18719284120365</c:v>
                </c:pt>
                <c:pt idx="116">
                  <c:v>24.407094944247458</c:v>
                </c:pt>
                <c:pt idx="117">
                  <c:v>24.754655027239881</c:v>
                </c:pt>
                <c:pt idx="118">
                  <c:v>25.130651776748007</c:v>
                </c:pt>
                <c:pt idx="119">
                  <c:v>25.43921558979784</c:v>
                </c:pt>
                <c:pt idx="120">
                  <c:v>25.729116176355237</c:v>
                </c:pt>
                <c:pt idx="121">
                  <c:v>25.8132981084362</c:v>
                </c:pt>
                <c:pt idx="122">
                  <c:v>25.964397826256576</c:v>
                </c:pt>
                <c:pt idx="123">
                  <c:v>26.328664842860199</c:v>
                </c:pt>
                <c:pt idx="124">
                  <c:v>26.489147899120155</c:v>
                </c:pt>
                <c:pt idx="125">
                  <c:v>26.83457216734821</c:v>
                </c:pt>
                <c:pt idx="126">
                  <c:v>27.144825873510126</c:v>
                </c:pt>
                <c:pt idx="127">
                  <c:v>27.512306605696462</c:v>
                </c:pt>
                <c:pt idx="128">
                  <c:v>27.839178039531024</c:v>
                </c:pt>
                <c:pt idx="129">
                  <c:v>28.258311629998683</c:v>
                </c:pt>
                <c:pt idx="130">
                  <c:v>28.621520400242865</c:v>
                </c:pt>
                <c:pt idx="131">
                  <c:v>28.946269932895383</c:v>
                </c:pt>
                <c:pt idx="132">
                  <c:v>29.296046222464113</c:v>
                </c:pt>
                <c:pt idx="133">
                  <c:v>29.42218946347348</c:v>
                </c:pt>
                <c:pt idx="134">
                  <c:v>29.630256884922126</c:v>
                </c:pt>
                <c:pt idx="135">
                  <c:v>29.97195788965935</c:v>
                </c:pt>
                <c:pt idx="136">
                  <c:v>30.309960519927611</c:v>
                </c:pt>
                <c:pt idx="137">
                  <c:v>30.793283611059493</c:v>
                </c:pt>
                <c:pt idx="138">
                  <c:v>31.216229451209138</c:v>
                </c:pt>
                <c:pt idx="139">
                  <c:v>31.619363377033132</c:v>
                </c:pt>
                <c:pt idx="140">
                  <c:v>32.160567895381632</c:v>
                </c:pt>
                <c:pt idx="141">
                  <c:v>32.581081441759132</c:v>
                </c:pt>
                <c:pt idx="142">
                  <c:v>33.039784803999503</c:v>
                </c:pt>
                <c:pt idx="143">
                  <c:v>33.508343791821339</c:v>
                </c:pt>
                <c:pt idx="144">
                  <c:v>33.9332696857496</c:v>
                </c:pt>
                <c:pt idx="145">
                  <c:v>34.131246442623087</c:v>
                </c:pt>
                <c:pt idx="146">
                  <c:v>34.328062397768697</c:v>
                </c:pt>
                <c:pt idx="147">
                  <c:v>34.763542765399109</c:v>
                </c:pt>
                <c:pt idx="148">
                  <c:v>35.138655256357239</c:v>
                </c:pt>
                <c:pt idx="149">
                  <c:v>35.561064353199889</c:v>
                </c:pt>
                <c:pt idx="150">
                  <c:v>35.949167030480417</c:v>
                </c:pt>
                <c:pt idx="151">
                  <c:v>35.416539292705941</c:v>
                </c:pt>
                <c:pt idx="152">
                  <c:v>35.979155633416973</c:v>
                </c:pt>
                <c:pt idx="153">
                  <c:v>36.383879178613256</c:v>
                </c:pt>
                <c:pt idx="154">
                  <c:v>36.809786661755965</c:v>
                </c:pt>
                <c:pt idx="155">
                  <c:v>37.355638799855683</c:v>
                </c:pt>
                <c:pt idx="156">
                  <c:v>37.890068299224637</c:v>
                </c:pt>
                <c:pt idx="157">
                  <c:v>38.135514860735022</c:v>
                </c:pt>
                <c:pt idx="158">
                  <c:v>38.301649627260453</c:v>
                </c:pt>
                <c:pt idx="159">
                  <c:v>38.623451892795693</c:v>
                </c:pt>
                <c:pt idx="160">
                  <c:v>39.031002746450064</c:v>
                </c:pt>
                <c:pt idx="161">
                  <c:v>39.548654947231967</c:v>
                </c:pt>
                <c:pt idx="162">
                  <c:v>39.975812002688727</c:v>
                </c:pt>
                <c:pt idx="163">
                  <c:v>40.693222705856023</c:v>
                </c:pt>
                <c:pt idx="164">
                  <c:v>41.243758798406283</c:v>
                </c:pt>
                <c:pt idx="165">
                  <c:v>41.865961882077258</c:v>
                </c:pt>
                <c:pt idx="166">
                  <c:v>42.732469576940154</c:v>
                </c:pt>
                <c:pt idx="167">
                  <c:v>43.583321913756762</c:v>
                </c:pt>
                <c:pt idx="168">
                  <c:v>44.216456720380812</c:v>
                </c:pt>
                <c:pt idx="169">
                  <c:v>44.604586778473198</c:v>
                </c:pt>
                <c:pt idx="170">
                  <c:v>44.980633516351553</c:v>
                </c:pt>
                <c:pt idx="171">
                  <c:v>45.395740526429222</c:v>
                </c:pt>
                <c:pt idx="172">
                  <c:v>45.884267722978947</c:v>
                </c:pt>
                <c:pt idx="173">
                  <c:v>46.734278048617711</c:v>
                </c:pt>
                <c:pt idx="174">
                  <c:v>47.232333385464919</c:v>
                </c:pt>
                <c:pt idx="175">
                  <c:v>47.78854634213193</c:v>
                </c:pt>
                <c:pt idx="176">
                  <c:v>48.315484361513612</c:v>
                </c:pt>
                <c:pt idx="177">
                  <c:v>48.903502180548784</c:v>
                </c:pt>
                <c:pt idx="178">
                  <c:v>49.51728923764621</c:v>
                </c:pt>
                <c:pt idx="179">
                  <c:v>50.033650895210236</c:v>
                </c:pt>
                <c:pt idx="180">
                  <c:v>50.487586133210279</c:v>
                </c:pt>
                <c:pt idx="181">
                  <c:v>50.65445198584051</c:v>
                </c:pt>
                <c:pt idx="182">
                  <c:v>50.719123451814717</c:v>
                </c:pt>
                <c:pt idx="183">
                  <c:v>51.066067423023107</c:v>
                </c:pt>
                <c:pt idx="184">
                  <c:v>51.486287578934693</c:v>
                </c:pt>
                <c:pt idx="185">
                  <c:v>51.874042742034689</c:v>
                </c:pt>
                <c:pt idx="186">
                  <c:v>52.318479644279385</c:v>
                </c:pt>
                <c:pt idx="187">
                  <c:v>52.819607998799306</c:v>
                </c:pt>
                <c:pt idx="188">
                  <c:v>53.234439793822084</c:v>
                </c:pt>
                <c:pt idx="189">
                  <c:v>53.785717755273048</c:v>
                </c:pt>
                <c:pt idx="190">
                  <c:v>54.29862594116134</c:v>
                </c:pt>
                <c:pt idx="191">
                  <c:v>54.865666178543833</c:v>
                </c:pt>
                <c:pt idx="192">
                  <c:v>55.379385345554823</c:v>
                </c:pt>
                <c:pt idx="193">
                  <c:v>55.366518343111913</c:v>
                </c:pt>
                <c:pt idx="194">
                  <c:v>54.568479884392296</c:v>
                </c:pt>
                <c:pt idx="195">
                  <c:v>54.759095440717253</c:v>
                </c:pt>
                <c:pt idx="196">
                  <c:v>55.332645681826683</c:v>
                </c:pt>
                <c:pt idx="197">
                  <c:v>55.955706306526857</c:v>
                </c:pt>
                <c:pt idx="198">
                  <c:v>56.292226322142525</c:v>
                </c:pt>
                <c:pt idx="199">
                  <c:v>56.705087999094999</c:v>
                </c:pt>
                <c:pt idx="200">
                  <c:v>57.203299913822612</c:v>
                </c:pt>
                <c:pt idx="201">
                  <c:v>57.62737455803704</c:v>
                </c:pt>
                <c:pt idx="202">
                  <c:v>58.141203838491037</c:v>
                </c:pt>
                <c:pt idx="203">
                  <c:v>58.389014809803598</c:v>
                </c:pt>
                <c:pt idx="204">
                  <c:v>59.41948186122643</c:v>
                </c:pt>
                <c:pt idx="205">
                  <c:v>59.115666669460325</c:v>
                </c:pt>
                <c:pt idx="206">
                  <c:v>59.130592031366398</c:v>
                </c:pt>
                <c:pt idx="207">
                  <c:v>59.388039475149832</c:v>
                </c:pt>
                <c:pt idx="208">
                  <c:v>59.466245829258497</c:v>
                </c:pt>
                <c:pt idx="209">
                  <c:v>59.829974443327465</c:v>
                </c:pt>
                <c:pt idx="210">
                  <c:v>60.320027760912993</c:v>
                </c:pt>
                <c:pt idx="211">
                  <c:v>60.782560007515997</c:v>
                </c:pt>
                <c:pt idx="212">
                  <c:v>61.143403919825658</c:v>
                </c:pt>
                <c:pt idx="213">
                  <c:v>61.65076091224617</c:v>
                </c:pt>
                <c:pt idx="214">
                  <c:v>61.982209473191581</c:v>
                </c:pt>
                <c:pt idx="215">
                  <c:v>62.378754323355643</c:v>
                </c:pt>
                <c:pt idx="216">
                  <c:v>63.256995399151123</c:v>
                </c:pt>
                <c:pt idx="217">
                  <c:v>63.078909165996244</c:v>
                </c:pt>
                <c:pt idx="218">
                  <c:v>62.684123606998746</c:v>
                </c:pt>
                <c:pt idx="219">
                  <c:v>63.51808934890564</c:v>
                </c:pt>
                <c:pt idx="220">
                  <c:v>63.817155345754664</c:v>
                </c:pt>
                <c:pt idx="221">
                  <c:v>64.251441540236371</c:v>
                </c:pt>
                <c:pt idx="222">
                  <c:v>64.68888524574183</c:v>
                </c:pt>
                <c:pt idx="223">
                  <c:v>65.236765020634934</c:v>
                </c:pt>
                <c:pt idx="224">
                  <c:v>65.82088646329926</c:v>
                </c:pt>
                <c:pt idx="225">
                  <c:v>66.319497847854436</c:v>
                </c:pt>
                <c:pt idx="226">
                  <c:v>66.825228759390598</c:v>
                </c:pt>
                <c:pt idx="227">
                  <c:v>67.366479344393937</c:v>
                </c:pt>
                <c:pt idx="228">
                  <c:v>67.825677092091652</c:v>
                </c:pt>
                <c:pt idx="229">
                  <c:v>67.865801968795665</c:v>
                </c:pt>
                <c:pt idx="230">
                  <c:v>67.874394263415681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3D-45BF-B167-FF9CC62B6F7C}"/>
            </c:ext>
          </c:extLst>
        </c:ser>
        <c:ser>
          <c:idx val="4"/>
          <c:order val="4"/>
          <c:tx>
            <c:strRef>
              <c:f>'Gráfico 14.'!$F$2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14.'!$A$15:$A$1009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14.'!$F$15:$F$1009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0.21368571723667801</c:v>
                </c:pt>
                <c:pt idx="26">
                  <c:v>0.21070370848896328</c:v>
                </c:pt>
                <c:pt idx="27">
                  <c:v>0.26559882178673611</c:v>
                </c:pt>
                <c:pt idx="28">
                  <c:v>0.26696145110402797</c:v>
                </c:pt>
                <c:pt idx="29">
                  <c:v>0.2677545390202683</c:v>
                </c:pt>
                <c:pt idx="30">
                  <c:v>0.26419905229639395</c:v>
                </c:pt>
                <c:pt idx="31">
                  <c:v>0.26543633109425341</c:v>
                </c:pt>
                <c:pt idx="32">
                  <c:v>0.62211172336899145</c:v>
                </c:pt>
                <c:pt idx="33">
                  <c:v>0.63921973275303479</c:v>
                </c:pt>
                <c:pt idx="34">
                  <c:v>0.6735115892509943</c:v>
                </c:pt>
                <c:pt idx="35">
                  <c:v>0.68439999925028461</c:v>
                </c:pt>
                <c:pt idx="36">
                  <c:v>0.75012491582005381</c:v>
                </c:pt>
                <c:pt idx="37">
                  <c:v>0.77258007732594536</c:v>
                </c:pt>
                <c:pt idx="38">
                  <c:v>0.78197786769046029</c:v>
                </c:pt>
                <c:pt idx="39">
                  <c:v>0.79147675130480299</c:v>
                </c:pt>
                <c:pt idx="40">
                  <c:v>0.73516731697365234</c:v>
                </c:pt>
                <c:pt idx="41">
                  <c:v>0.76020465317758712</c:v>
                </c:pt>
                <c:pt idx="42">
                  <c:v>0.78509090393063097</c:v>
                </c:pt>
                <c:pt idx="43">
                  <c:v>0.8425355174976491</c:v>
                </c:pt>
                <c:pt idx="44">
                  <c:v>0.87242119252839867</c:v>
                </c:pt>
                <c:pt idx="45">
                  <c:v>0.92848504605148419</c:v>
                </c:pt>
                <c:pt idx="46">
                  <c:v>0.96813551410128629</c:v>
                </c:pt>
                <c:pt idx="47">
                  <c:v>1.0058175543153809</c:v>
                </c:pt>
                <c:pt idx="48">
                  <c:v>1.0240695483364672</c:v>
                </c:pt>
                <c:pt idx="49">
                  <c:v>1.0366960454219696</c:v>
                </c:pt>
                <c:pt idx="50">
                  <c:v>1.0609164414475929</c:v>
                </c:pt>
                <c:pt idx="51">
                  <c:v>1.0599461775736874</c:v>
                </c:pt>
                <c:pt idx="52">
                  <c:v>1.0461783906964188</c:v>
                </c:pt>
                <c:pt idx="53">
                  <c:v>1.0464307075332451</c:v>
                </c:pt>
                <c:pt idx="54">
                  <c:v>1.0685242465020857</c:v>
                </c:pt>
                <c:pt idx="55">
                  <c:v>1.1012909186619693</c:v>
                </c:pt>
                <c:pt idx="56">
                  <c:v>1.145352189858122</c:v>
                </c:pt>
                <c:pt idx="57">
                  <c:v>1.2019457011444865</c:v>
                </c:pt>
                <c:pt idx="58">
                  <c:v>1.2637391962551137</c:v>
                </c:pt>
                <c:pt idx="59">
                  <c:v>1.3996908444956169</c:v>
                </c:pt>
                <c:pt idx="60">
                  <c:v>1.4373290308200994</c:v>
                </c:pt>
                <c:pt idx="61">
                  <c:v>1.4835582771747264</c:v>
                </c:pt>
                <c:pt idx="62">
                  <c:v>1.540835295906106</c:v>
                </c:pt>
                <c:pt idx="63">
                  <c:v>1.5864224327755398</c:v>
                </c:pt>
                <c:pt idx="64">
                  <c:v>1.6397964258613544</c:v>
                </c:pt>
                <c:pt idx="65">
                  <c:v>1.6969152235029497</c:v>
                </c:pt>
                <c:pt idx="66">
                  <c:v>1.7582802862760816</c:v>
                </c:pt>
                <c:pt idx="67">
                  <c:v>1.8087727936471287</c:v>
                </c:pt>
                <c:pt idx="68">
                  <c:v>1.86589817735283</c:v>
                </c:pt>
                <c:pt idx="69">
                  <c:v>1.9244536219572281</c:v>
                </c:pt>
                <c:pt idx="70">
                  <c:v>1.9263090140455861</c:v>
                </c:pt>
                <c:pt idx="71">
                  <c:v>2.0287888753276846</c:v>
                </c:pt>
                <c:pt idx="72">
                  <c:v>2.0556721179644941</c:v>
                </c:pt>
                <c:pt idx="73">
                  <c:v>2.0751589055282977</c:v>
                </c:pt>
                <c:pt idx="74">
                  <c:v>2.1195716131003612</c:v>
                </c:pt>
                <c:pt idx="75">
                  <c:v>2.1793715331570911</c:v>
                </c:pt>
                <c:pt idx="76">
                  <c:v>2.2439200445033398</c:v>
                </c:pt>
                <c:pt idx="77">
                  <c:v>2.2190170819090382</c:v>
                </c:pt>
                <c:pt idx="78">
                  <c:v>2.309962754364713</c:v>
                </c:pt>
                <c:pt idx="79">
                  <c:v>2.3898783945722322</c:v>
                </c:pt>
                <c:pt idx="80">
                  <c:v>2.4486764714902911</c:v>
                </c:pt>
                <c:pt idx="81">
                  <c:v>2.5152744534840297</c:v>
                </c:pt>
                <c:pt idx="82">
                  <c:v>2.5865957589343163</c:v>
                </c:pt>
                <c:pt idx="83">
                  <c:v>2.6212338689695538</c:v>
                </c:pt>
                <c:pt idx="84">
                  <c:v>2.6502139984560245</c:v>
                </c:pt>
                <c:pt idx="85">
                  <c:v>2.6872233448573772</c:v>
                </c:pt>
                <c:pt idx="86">
                  <c:v>2.688131578469394</c:v>
                </c:pt>
                <c:pt idx="87">
                  <c:v>2.7562971333705009</c:v>
                </c:pt>
                <c:pt idx="88">
                  <c:v>2.7877935196952097</c:v>
                </c:pt>
                <c:pt idx="89">
                  <c:v>2.8019086492181917</c:v>
                </c:pt>
                <c:pt idx="90">
                  <c:v>2.8147784414856645</c:v>
                </c:pt>
                <c:pt idx="91">
                  <c:v>2.829609447398918</c:v>
                </c:pt>
                <c:pt idx="92">
                  <c:v>2.8366672837872282</c:v>
                </c:pt>
                <c:pt idx="93">
                  <c:v>2.889926273631378</c:v>
                </c:pt>
                <c:pt idx="94">
                  <c:v>2.9418294704406107</c:v>
                </c:pt>
                <c:pt idx="95">
                  <c:v>2.9735350130206593</c:v>
                </c:pt>
                <c:pt idx="96">
                  <c:v>2.9819130385379586</c:v>
                </c:pt>
                <c:pt idx="97">
                  <c:v>2.962173043714913</c:v>
                </c:pt>
                <c:pt idx="98">
                  <c:v>2.9668655781127793</c:v>
                </c:pt>
                <c:pt idx="99">
                  <c:v>2.9640095159292814</c:v>
                </c:pt>
                <c:pt idx="100">
                  <c:v>3.0371193280618844</c:v>
                </c:pt>
                <c:pt idx="101">
                  <c:v>3.1072216233008447</c:v>
                </c:pt>
                <c:pt idx="102">
                  <c:v>3.2332372659853696</c:v>
                </c:pt>
                <c:pt idx="103">
                  <c:v>3.309312128340165</c:v>
                </c:pt>
                <c:pt idx="104">
                  <c:v>3.3819116430220819</c:v>
                </c:pt>
                <c:pt idx="105">
                  <c:v>3.4701107967218219</c:v>
                </c:pt>
                <c:pt idx="106">
                  <c:v>3.5182212075942756</c:v>
                </c:pt>
                <c:pt idx="107">
                  <c:v>4.0266935866024474</c:v>
                </c:pt>
                <c:pt idx="108">
                  <c:v>4.4217366433579741</c:v>
                </c:pt>
                <c:pt idx="109">
                  <c:v>4.4731439153399295</c:v>
                </c:pt>
                <c:pt idx="110">
                  <c:v>4.5455340690038337</c:v>
                </c:pt>
                <c:pt idx="111">
                  <c:v>4.6231078920038655</c:v>
                </c:pt>
                <c:pt idx="112">
                  <c:v>4.728996328590819</c:v>
                </c:pt>
                <c:pt idx="113">
                  <c:v>4.8323335146192576</c:v>
                </c:pt>
                <c:pt idx="114">
                  <c:v>4.9177668710657407</c:v>
                </c:pt>
                <c:pt idx="115">
                  <c:v>5.0113421974924908</c:v>
                </c:pt>
                <c:pt idx="116">
                  <c:v>5.1067667660319316</c:v>
                </c:pt>
                <c:pt idx="117">
                  <c:v>5.1983580427222904</c:v>
                </c:pt>
                <c:pt idx="118">
                  <c:v>5.3040679625341065</c:v>
                </c:pt>
                <c:pt idx="119">
                  <c:v>5.3336046701594979</c:v>
                </c:pt>
                <c:pt idx="120">
                  <c:v>5.3468504227785418</c:v>
                </c:pt>
                <c:pt idx="121">
                  <c:v>5.3233817904180292</c:v>
                </c:pt>
                <c:pt idx="122">
                  <c:v>5.3110750744029147</c:v>
                </c:pt>
                <c:pt idx="123">
                  <c:v>5.2892968647983958</c:v>
                </c:pt>
                <c:pt idx="124">
                  <c:v>5.306753617791613</c:v>
                </c:pt>
                <c:pt idx="125">
                  <c:v>5.3222199891085822</c:v>
                </c:pt>
                <c:pt idx="126">
                  <c:v>5.3613937027260672</c:v>
                </c:pt>
                <c:pt idx="127">
                  <c:v>5.3943959906411809</c:v>
                </c:pt>
                <c:pt idx="128">
                  <c:v>5.4840235786980553</c:v>
                </c:pt>
                <c:pt idx="129">
                  <c:v>5.5691562882243124</c:v>
                </c:pt>
                <c:pt idx="130">
                  <c:v>5.6904197739291762</c:v>
                </c:pt>
                <c:pt idx="131">
                  <c:v>5.7785537477033424</c:v>
                </c:pt>
                <c:pt idx="132">
                  <c:v>5.8302669991218252</c:v>
                </c:pt>
                <c:pt idx="133">
                  <c:v>5.8283663307311242</c:v>
                </c:pt>
                <c:pt idx="134">
                  <c:v>6.588777423072381</c:v>
                </c:pt>
                <c:pt idx="135">
                  <c:v>6.6832361856626123</c:v>
                </c:pt>
                <c:pt idx="136">
                  <c:v>6.7839881880734696</c:v>
                </c:pt>
                <c:pt idx="137">
                  <c:v>6.9039023839508999</c:v>
                </c:pt>
                <c:pt idx="138">
                  <c:v>7.0130874080508736</c:v>
                </c:pt>
                <c:pt idx="139">
                  <c:v>7.1274340980873827</c:v>
                </c:pt>
                <c:pt idx="140">
                  <c:v>7.292200058607289</c:v>
                </c:pt>
                <c:pt idx="141">
                  <c:v>7.4381421744298217</c:v>
                </c:pt>
                <c:pt idx="142">
                  <c:v>7.6279788222570053</c:v>
                </c:pt>
                <c:pt idx="143">
                  <c:v>7.7619265664787376</c:v>
                </c:pt>
                <c:pt idx="144">
                  <c:v>7.8191581324092532</c:v>
                </c:pt>
                <c:pt idx="145">
                  <c:v>7.8532270371865378</c:v>
                </c:pt>
                <c:pt idx="146">
                  <c:v>7.8843019389630546</c:v>
                </c:pt>
                <c:pt idx="147">
                  <c:v>7.9850824472170254</c:v>
                </c:pt>
                <c:pt idx="148">
                  <c:v>8.0381485024710084</c:v>
                </c:pt>
                <c:pt idx="149">
                  <c:v>8.1360839360395865</c:v>
                </c:pt>
                <c:pt idx="150">
                  <c:v>8.2654439745734134</c:v>
                </c:pt>
                <c:pt idx="151">
                  <c:v>8.412415094393026</c:v>
                </c:pt>
                <c:pt idx="152">
                  <c:v>8.5869831176376668</c:v>
                </c:pt>
                <c:pt idx="153">
                  <c:v>8.7332929699383381</c:v>
                </c:pt>
                <c:pt idx="154">
                  <c:v>8.9216491520680652</c:v>
                </c:pt>
                <c:pt idx="155">
                  <c:v>9.059051716542033</c:v>
                </c:pt>
                <c:pt idx="156">
                  <c:v>9.1417878371289483</c:v>
                </c:pt>
                <c:pt idx="157">
                  <c:v>9.1927302191883271</c:v>
                </c:pt>
                <c:pt idx="158">
                  <c:v>9.2320618394841425</c:v>
                </c:pt>
                <c:pt idx="159">
                  <c:v>9.3075036919773151</c:v>
                </c:pt>
                <c:pt idx="160">
                  <c:v>9.4561098622151611</c:v>
                </c:pt>
                <c:pt idx="161">
                  <c:v>9.6004404919726394</c:v>
                </c:pt>
                <c:pt idx="162">
                  <c:v>9.7001397890363936</c:v>
                </c:pt>
                <c:pt idx="163">
                  <c:v>9.8876268144343449</c:v>
                </c:pt>
                <c:pt idx="164">
                  <c:v>10.027396093112085</c:v>
                </c:pt>
                <c:pt idx="165">
                  <c:v>10.170050128068437</c:v>
                </c:pt>
                <c:pt idx="166">
                  <c:v>10.186548262290943</c:v>
                </c:pt>
                <c:pt idx="167">
                  <c:v>10.351921649884471</c:v>
                </c:pt>
                <c:pt idx="168">
                  <c:v>10.479714780028832</c:v>
                </c:pt>
                <c:pt idx="169">
                  <c:v>10.444441107412727</c:v>
                </c:pt>
                <c:pt idx="170">
                  <c:v>10.42201869939853</c:v>
                </c:pt>
                <c:pt idx="171">
                  <c:v>10.529127787162995</c:v>
                </c:pt>
                <c:pt idx="172">
                  <c:v>10.60427277787711</c:v>
                </c:pt>
                <c:pt idx="173">
                  <c:v>10.703870320550241</c:v>
                </c:pt>
                <c:pt idx="174">
                  <c:v>10.750167484951026</c:v>
                </c:pt>
                <c:pt idx="175">
                  <c:v>10.847238914374296</c:v>
                </c:pt>
                <c:pt idx="176">
                  <c:v>10.92424256894577</c:v>
                </c:pt>
                <c:pt idx="177">
                  <c:v>11.025990923623841</c:v>
                </c:pt>
                <c:pt idx="178">
                  <c:v>11.100862517816884</c:v>
                </c:pt>
                <c:pt idx="179">
                  <c:v>11.152674328918533</c:v>
                </c:pt>
                <c:pt idx="180">
                  <c:v>11.107904292296881</c:v>
                </c:pt>
                <c:pt idx="181">
                  <c:v>11.054821924340379</c:v>
                </c:pt>
                <c:pt idx="182">
                  <c:v>12.122572467713802</c:v>
                </c:pt>
                <c:pt idx="183">
                  <c:v>12.15459601033294</c:v>
                </c:pt>
                <c:pt idx="184">
                  <c:v>12.19661378030221</c:v>
                </c:pt>
                <c:pt idx="185">
                  <c:v>12.17348425443193</c:v>
                </c:pt>
                <c:pt idx="186">
                  <c:v>12.205155039517951</c:v>
                </c:pt>
                <c:pt idx="187">
                  <c:v>12.24456033960143</c:v>
                </c:pt>
                <c:pt idx="188">
                  <c:v>12.185193518764637</c:v>
                </c:pt>
                <c:pt idx="189">
                  <c:v>12.20939666443145</c:v>
                </c:pt>
                <c:pt idx="190">
                  <c:v>12.241315846221287</c:v>
                </c:pt>
                <c:pt idx="191">
                  <c:v>12.245653961974226</c:v>
                </c:pt>
                <c:pt idx="192">
                  <c:v>12.177439394790227</c:v>
                </c:pt>
                <c:pt idx="193">
                  <c:v>12.06013161719927</c:v>
                </c:pt>
                <c:pt idx="194">
                  <c:v>11.963730824093425</c:v>
                </c:pt>
                <c:pt idx="195">
                  <c:v>11.90675714951136</c:v>
                </c:pt>
                <c:pt idx="196">
                  <c:v>12.002535517539249</c:v>
                </c:pt>
                <c:pt idx="197">
                  <c:v>12.016014927066692</c:v>
                </c:pt>
                <c:pt idx="198">
                  <c:v>11.990727898243462</c:v>
                </c:pt>
                <c:pt idx="199">
                  <c:v>12.036684856509298</c:v>
                </c:pt>
                <c:pt idx="200">
                  <c:v>12.1681927862157</c:v>
                </c:pt>
                <c:pt idx="201">
                  <c:v>12.253868842780362</c:v>
                </c:pt>
                <c:pt idx="202">
                  <c:v>12.303387095905224</c:v>
                </c:pt>
                <c:pt idx="203">
                  <c:v>12.360925278390219</c:v>
                </c:pt>
                <c:pt idx="204">
                  <c:v>12.354335520668116</c:v>
                </c:pt>
                <c:pt idx="205">
                  <c:v>12.299928801296964</c:v>
                </c:pt>
                <c:pt idx="206">
                  <c:v>12.239293083244315</c:v>
                </c:pt>
                <c:pt idx="207">
                  <c:v>12.244990917558747</c:v>
                </c:pt>
                <c:pt idx="208">
                  <c:v>12.22132777083889</c:v>
                </c:pt>
                <c:pt idx="209">
                  <c:v>12.23862820515326</c:v>
                </c:pt>
                <c:pt idx="210">
                  <c:v>12.385382715325889</c:v>
                </c:pt>
                <c:pt idx="211">
                  <c:v>12.507806574724951</c:v>
                </c:pt>
                <c:pt idx="212">
                  <c:v>12.586572562021894</c:v>
                </c:pt>
                <c:pt idx="213">
                  <c:v>12.659341999080299</c:v>
                </c:pt>
                <c:pt idx="214">
                  <c:v>12.667059272244167</c:v>
                </c:pt>
                <c:pt idx="215">
                  <c:v>12.712463991589829</c:v>
                </c:pt>
                <c:pt idx="216">
                  <c:v>12.67581679320522</c:v>
                </c:pt>
                <c:pt idx="217">
                  <c:v>12.648378353953163</c:v>
                </c:pt>
                <c:pt idx="218">
                  <c:v>12.601097827385045</c:v>
                </c:pt>
                <c:pt idx="219">
                  <c:v>12.557916949760596</c:v>
                </c:pt>
                <c:pt idx="220">
                  <c:v>12.567089356057661</c:v>
                </c:pt>
                <c:pt idx="221">
                  <c:v>12.58429130531626</c:v>
                </c:pt>
                <c:pt idx="222">
                  <c:v>12.578142443321047</c:v>
                </c:pt>
                <c:pt idx="223">
                  <c:v>12.593746788997771</c:v>
                </c:pt>
                <c:pt idx="224">
                  <c:v>12.627946546936688</c:v>
                </c:pt>
                <c:pt idx="225">
                  <c:v>12.624042467218187</c:v>
                </c:pt>
                <c:pt idx="226">
                  <c:v>12.669280344762974</c:v>
                </c:pt>
                <c:pt idx="227">
                  <c:v>12.731656709592857</c:v>
                </c:pt>
                <c:pt idx="228">
                  <c:v>12.681857526882661</c:v>
                </c:pt>
                <c:pt idx="229">
                  <c:v>12.66194275840858</c:v>
                </c:pt>
                <c:pt idx="230">
                  <c:v>12.637252933785231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3D-45BF-B167-FF9CC62B6F7C}"/>
            </c:ext>
          </c:extLst>
        </c:ser>
        <c:ser>
          <c:idx val="5"/>
          <c:order val="5"/>
          <c:tx>
            <c:strRef>
              <c:f>'Gráfico 14.'!$G$2</c:f>
              <c:strCache>
                <c:ptCount val="1"/>
                <c:pt idx="0">
                  <c:v>Total sin titularizaciones</c:v>
                </c:pt>
              </c:strCache>
            </c:strRef>
          </c:tx>
          <c:marker>
            <c:symbol val="none"/>
          </c:marker>
          <c:cat>
            <c:numRef>
              <c:f>'Gráfico 14.'!$A$15:$A$1009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14.'!$G$15:$G$1009</c:f>
              <c:numCache>
                <c:formatCode>0.0</c:formatCode>
                <c:ptCount val="995"/>
                <c:pt idx="0">
                  <c:v>121.0597843162773</c:v>
                </c:pt>
                <c:pt idx="1">
                  <c:v>117.5800803037894</c:v>
                </c:pt>
                <c:pt idx="2">
                  <c:v>111.14401612835923</c:v>
                </c:pt>
                <c:pt idx="3">
                  <c:v>108.17102124909478</c:v>
                </c:pt>
                <c:pt idx="4">
                  <c:v>107.35516047261135</c:v>
                </c:pt>
                <c:pt idx="5">
                  <c:v>107.21370672319402</c:v>
                </c:pt>
                <c:pt idx="6">
                  <c:v>106.83109052177252</c:v>
                </c:pt>
                <c:pt idx="7">
                  <c:v>106.06665766986976</c:v>
                </c:pt>
                <c:pt idx="8">
                  <c:v>104.43160391515764</c:v>
                </c:pt>
                <c:pt idx="9">
                  <c:v>104.45814481276339</c:v>
                </c:pt>
                <c:pt idx="10">
                  <c:v>102.25373126359392</c:v>
                </c:pt>
                <c:pt idx="11">
                  <c:v>102.00736660535713</c:v>
                </c:pt>
                <c:pt idx="12">
                  <c:v>102.17570906643965</c:v>
                </c:pt>
                <c:pt idx="13">
                  <c:v>100.68356742262925</c:v>
                </c:pt>
                <c:pt idx="14">
                  <c:v>99.525012695508565</c:v>
                </c:pt>
                <c:pt idx="15">
                  <c:v>98.529766074470047</c:v>
                </c:pt>
                <c:pt idx="16">
                  <c:v>96.861921062085287</c:v>
                </c:pt>
                <c:pt idx="17">
                  <c:v>97.064609647727991</c:v>
                </c:pt>
                <c:pt idx="18">
                  <c:v>97.654678565249526</c:v>
                </c:pt>
                <c:pt idx="19">
                  <c:v>97.21630035723507</c:v>
                </c:pt>
                <c:pt idx="20">
                  <c:v>96.973976572599909</c:v>
                </c:pt>
                <c:pt idx="21">
                  <c:v>96.870648448979153</c:v>
                </c:pt>
                <c:pt idx="22">
                  <c:v>96.854419976099152</c:v>
                </c:pt>
                <c:pt idx="23">
                  <c:v>97.373829527626327</c:v>
                </c:pt>
                <c:pt idx="24">
                  <c:v>96.73427645847778</c:v>
                </c:pt>
                <c:pt idx="25">
                  <c:v>95.081969348275834</c:v>
                </c:pt>
                <c:pt idx="26">
                  <c:v>94.539749155282976</c:v>
                </c:pt>
                <c:pt idx="27">
                  <c:v>93.849296808604947</c:v>
                </c:pt>
                <c:pt idx="28">
                  <c:v>93.236224526366556</c:v>
                </c:pt>
                <c:pt idx="29">
                  <c:v>92.690648534029663</c:v>
                </c:pt>
                <c:pt idx="30">
                  <c:v>93.31693625137558</c:v>
                </c:pt>
                <c:pt idx="31">
                  <c:v>94.619538882499086</c:v>
                </c:pt>
                <c:pt idx="32">
                  <c:v>94.837499226226683</c:v>
                </c:pt>
                <c:pt idx="33">
                  <c:v>96.026870073965213</c:v>
                </c:pt>
                <c:pt idx="34">
                  <c:v>96.127247943363741</c:v>
                </c:pt>
                <c:pt idx="35">
                  <c:v>96.047071832100826</c:v>
                </c:pt>
                <c:pt idx="36">
                  <c:v>96.996847984651225</c:v>
                </c:pt>
                <c:pt idx="37">
                  <c:v>96.226642800191286</c:v>
                </c:pt>
                <c:pt idx="38">
                  <c:v>95.622739966211483</c:v>
                </c:pt>
                <c:pt idx="39">
                  <c:v>95.435959363943425</c:v>
                </c:pt>
                <c:pt idx="40">
                  <c:v>95.753084850481187</c:v>
                </c:pt>
                <c:pt idx="41">
                  <c:v>96.057024880710273</c:v>
                </c:pt>
                <c:pt idx="42">
                  <c:v>94.32126361815105</c:v>
                </c:pt>
                <c:pt idx="43">
                  <c:v>94.568902165050346</c:v>
                </c:pt>
                <c:pt idx="44">
                  <c:v>95.015333254448478</c:v>
                </c:pt>
                <c:pt idx="45">
                  <c:v>95.538197203633473</c:v>
                </c:pt>
                <c:pt idx="46">
                  <c:v>96.830834124827888</c:v>
                </c:pt>
                <c:pt idx="47">
                  <c:v>96.701243828566973</c:v>
                </c:pt>
                <c:pt idx="48">
                  <c:v>96.347584249190334</c:v>
                </c:pt>
                <c:pt idx="49">
                  <c:v>100.52960772513858</c:v>
                </c:pt>
                <c:pt idx="50">
                  <c:v>100.55944323179079</c:v>
                </c:pt>
                <c:pt idx="51">
                  <c:v>99.281618666330218</c:v>
                </c:pt>
                <c:pt idx="52">
                  <c:v>100.00731922987647</c:v>
                </c:pt>
                <c:pt idx="53">
                  <c:v>101.24417422415137</c:v>
                </c:pt>
                <c:pt idx="54">
                  <c:v>102.00089152352737</c:v>
                </c:pt>
                <c:pt idx="55">
                  <c:v>103.43630024283696</c:v>
                </c:pt>
                <c:pt idx="56">
                  <c:v>104.34555088420728</c:v>
                </c:pt>
                <c:pt idx="57">
                  <c:v>105.4895932840997</c:v>
                </c:pt>
                <c:pt idx="58">
                  <c:v>106.66554544245322</c:v>
                </c:pt>
                <c:pt idx="59">
                  <c:v>107.92535098565806</c:v>
                </c:pt>
                <c:pt idx="60">
                  <c:v>107.98147222937477</c:v>
                </c:pt>
                <c:pt idx="61">
                  <c:v>107.80100711883269</c:v>
                </c:pt>
                <c:pt idx="62">
                  <c:v>107.93101777098965</c:v>
                </c:pt>
                <c:pt idx="63">
                  <c:v>109.20537285315005</c:v>
                </c:pt>
                <c:pt idx="64">
                  <c:v>110.39095412217662</c:v>
                </c:pt>
                <c:pt idx="65">
                  <c:v>111.58894751468551</c:v>
                </c:pt>
                <c:pt idx="66">
                  <c:v>113.55284387961782</c:v>
                </c:pt>
                <c:pt idx="67">
                  <c:v>114.39602923369345</c:v>
                </c:pt>
                <c:pt idx="68">
                  <c:v>114.57704056249457</c:v>
                </c:pt>
                <c:pt idx="69">
                  <c:v>115.56150024132448</c:v>
                </c:pt>
                <c:pt idx="70">
                  <c:v>117.23848888686425</c:v>
                </c:pt>
                <c:pt idx="71">
                  <c:v>119.03873680977915</c:v>
                </c:pt>
                <c:pt idx="72">
                  <c:v>121.56421036592417</c:v>
                </c:pt>
                <c:pt idx="73">
                  <c:v>122.99300107254902</c:v>
                </c:pt>
                <c:pt idx="74">
                  <c:v>124.95147948242725</c:v>
                </c:pt>
                <c:pt idx="75">
                  <c:v>125.19457712000617</c:v>
                </c:pt>
                <c:pt idx="76">
                  <c:v>129.15518933394273</c:v>
                </c:pt>
                <c:pt idx="77">
                  <c:v>133.41469978288737</c:v>
                </c:pt>
                <c:pt idx="78">
                  <c:v>137.59770120619729</c:v>
                </c:pt>
                <c:pt idx="79">
                  <c:v>140.61876436306844</c:v>
                </c:pt>
                <c:pt idx="80">
                  <c:v>143.11912499690612</c:v>
                </c:pt>
                <c:pt idx="81">
                  <c:v>146.55022175774241</c:v>
                </c:pt>
                <c:pt idx="82">
                  <c:v>149.47284803695223</c:v>
                </c:pt>
                <c:pt idx="83">
                  <c:v>153.1549436545501</c:v>
                </c:pt>
                <c:pt idx="84">
                  <c:v>155.59434873155826</c:v>
                </c:pt>
                <c:pt idx="85">
                  <c:v>156.57523435850061</c:v>
                </c:pt>
                <c:pt idx="86">
                  <c:v>159.10728950283738</c:v>
                </c:pt>
                <c:pt idx="87">
                  <c:v>162.1304139812853</c:v>
                </c:pt>
                <c:pt idx="88">
                  <c:v>164.32238036790787</c:v>
                </c:pt>
                <c:pt idx="89">
                  <c:v>168.56958942958406</c:v>
                </c:pt>
                <c:pt idx="90">
                  <c:v>171.3830470666062</c:v>
                </c:pt>
                <c:pt idx="91">
                  <c:v>174.15339587019733</c:v>
                </c:pt>
                <c:pt idx="92">
                  <c:v>177.41310240801712</c:v>
                </c:pt>
                <c:pt idx="93">
                  <c:v>181.36625655412072</c:v>
                </c:pt>
                <c:pt idx="94">
                  <c:v>185.51611980596226</c:v>
                </c:pt>
                <c:pt idx="95">
                  <c:v>188.90333555609831</c:v>
                </c:pt>
                <c:pt idx="96">
                  <c:v>189.22658908713356</c:v>
                </c:pt>
                <c:pt idx="97">
                  <c:v>188.63675144182415</c:v>
                </c:pt>
                <c:pt idx="98">
                  <c:v>189.67700293654235</c:v>
                </c:pt>
                <c:pt idx="99">
                  <c:v>190.56508778085347</c:v>
                </c:pt>
                <c:pt idx="100">
                  <c:v>191.59481125495009</c:v>
                </c:pt>
                <c:pt idx="101">
                  <c:v>193.1820750798035</c:v>
                </c:pt>
                <c:pt idx="102">
                  <c:v>197.32653914958598</c:v>
                </c:pt>
                <c:pt idx="103">
                  <c:v>199.21268021846262</c:v>
                </c:pt>
                <c:pt idx="104">
                  <c:v>201.39668479097134</c:v>
                </c:pt>
                <c:pt idx="105">
                  <c:v>205.4040096163956</c:v>
                </c:pt>
                <c:pt idx="106">
                  <c:v>209.94822798089038</c:v>
                </c:pt>
                <c:pt idx="107">
                  <c:v>212.93078837452819</c:v>
                </c:pt>
                <c:pt idx="108">
                  <c:v>211.83254491099495</c:v>
                </c:pt>
                <c:pt idx="109">
                  <c:v>210.9512692943556</c:v>
                </c:pt>
                <c:pt idx="110">
                  <c:v>209.58370687750877</c:v>
                </c:pt>
                <c:pt idx="111">
                  <c:v>207.89064639605999</c:v>
                </c:pt>
                <c:pt idx="112">
                  <c:v>207.43242956642493</c:v>
                </c:pt>
                <c:pt idx="113">
                  <c:v>210.28913625817759</c:v>
                </c:pt>
                <c:pt idx="114">
                  <c:v>210.61662499746606</c:v>
                </c:pt>
                <c:pt idx="115">
                  <c:v>210.0262363245495</c:v>
                </c:pt>
                <c:pt idx="116">
                  <c:v>207.45711226850071</c:v>
                </c:pt>
                <c:pt idx="117">
                  <c:v>207.47983184910765</c:v>
                </c:pt>
                <c:pt idx="118">
                  <c:v>208.66358619028566</c:v>
                </c:pt>
                <c:pt idx="119">
                  <c:v>209.66066755360578</c:v>
                </c:pt>
                <c:pt idx="120">
                  <c:v>210.65497765548122</c:v>
                </c:pt>
                <c:pt idx="121">
                  <c:v>209.25723642107957</c:v>
                </c:pt>
                <c:pt idx="122">
                  <c:v>209.26577344466196</c:v>
                </c:pt>
                <c:pt idx="123">
                  <c:v>210.08816677204473</c:v>
                </c:pt>
                <c:pt idx="124">
                  <c:v>210.82530356381335</c:v>
                </c:pt>
                <c:pt idx="125">
                  <c:v>213.43216087730204</c:v>
                </c:pt>
                <c:pt idx="126">
                  <c:v>216.57036415999539</c:v>
                </c:pt>
                <c:pt idx="127">
                  <c:v>218.17829692176497</c:v>
                </c:pt>
                <c:pt idx="128">
                  <c:v>221.36170342020876</c:v>
                </c:pt>
                <c:pt idx="129">
                  <c:v>226.68715500009947</c:v>
                </c:pt>
                <c:pt idx="130">
                  <c:v>230.45730938017533</c:v>
                </c:pt>
                <c:pt idx="131">
                  <c:v>237.60234125304646</c:v>
                </c:pt>
                <c:pt idx="132">
                  <c:v>239.11182844667897</c:v>
                </c:pt>
                <c:pt idx="133">
                  <c:v>238.18959659110527</c:v>
                </c:pt>
                <c:pt idx="134">
                  <c:v>242.23448823508201</c:v>
                </c:pt>
                <c:pt idx="135">
                  <c:v>245.69161169781071</c:v>
                </c:pt>
                <c:pt idx="136">
                  <c:v>249.26912750528308</c:v>
                </c:pt>
                <c:pt idx="137">
                  <c:v>255.12450851079444</c:v>
                </c:pt>
                <c:pt idx="138">
                  <c:v>258.28943056979188</c:v>
                </c:pt>
                <c:pt idx="139">
                  <c:v>262.02161154689702</c:v>
                </c:pt>
                <c:pt idx="140">
                  <c:v>266.5619196785297</c:v>
                </c:pt>
                <c:pt idx="141">
                  <c:v>271.51973274891276</c:v>
                </c:pt>
                <c:pt idx="142">
                  <c:v>274.54098458707392</c:v>
                </c:pt>
                <c:pt idx="143">
                  <c:v>281.75159546124519</c:v>
                </c:pt>
                <c:pt idx="144">
                  <c:v>283.70954733097727</c:v>
                </c:pt>
                <c:pt idx="145">
                  <c:v>281.94325295948977</c:v>
                </c:pt>
                <c:pt idx="146">
                  <c:v>282.81177232065357</c:v>
                </c:pt>
                <c:pt idx="147">
                  <c:v>286.18453424371438</c:v>
                </c:pt>
                <c:pt idx="148">
                  <c:v>289.32515855088991</c:v>
                </c:pt>
                <c:pt idx="149">
                  <c:v>293.03692686850513</c:v>
                </c:pt>
                <c:pt idx="150">
                  <c:v>296.21260019487636</c:v>
                </c:pt>
                <c:pt idx="151">
                  <c:v>299.11613803351906</c:v>
                </c:pt>
                <c:pt idx="152">
                  <c:v>301.59254535520125</c:v>
                </c:pt>
                <c:pt idx="153">
                  <c:v>304.07023665193498</c:v>
                </c:pt>
                <c:pt idx="154">
                  <c:v>307.57208338189099</c:v>
                </c:pt>
                <c:pt idx="155">
                  <c:v>314.39980041028474</c:v>
                </c:pt>
                <c:pt idx="156">
                  <c:v>319.17918802113917</c:v>
                </c:pt>
                <c:pt idx="157">
                  <c:v>318.53856796498241</c:v>
                </c:pt>
                <c:pt idx="158">
                  <c:v>319.70067260967892</c:v>
                </c:pt>
                <c:pt idx="159">
                  <c:v>321.99167930958856</c:v>
                </c:pt>
                <c:pt idx="160">
                  <c:v>325.46087961821115</c:v>
                </c:pt>
                <c:pt idx="161">
                  <c:v>329.59989053317275</c:v>
                </c:pt>
                <c:pt idx="162">
                  <c:v>334.63687165956321</c:v>
                </c:pt>
                <c:pt idx="163">
                  <c:v>337.05036522638744</c:v>
                </c:pt>
                <c:pt idx="164">
                  <c:v>341.02976937404731</c:v>
                </c:pt>
                <c:pt idx="165">
                  <c:v>344.70197241218233</c:v>
                </c:pt>
                <c:pt idx="166">
                  <c:v>347.15105815956395</c:v>
                </c:pt>
                <c:pt idx="167">
                  <c:v>351.96066953506732</c:v>
                </c:pt>
                <c:pt idx="168">
                  <c:v>354.0663870845998</c:v>
                </c:pt>
                <c:pt idx="169">
                  <c:v>354.91113296257379</c:v>
                </c:pt>
                <c:pt idx="170">
                  <c:v>357.22270376062261</c:v>
                </c:pt>
                <c:pt idx="171">
                  <c:v>359.59769674875287</c:v>
                </c:pt>
                <c:pt idx="172">
                  <c:v>363.29833811739962</c:v>
                </c:pt>
                <c:pt idx="173">
                  <c:v>367.84805660831876</c:v>
                </c:pt>
                <c:pt idx="174">
                  <c:v>372.03147981013745</c:v>
                </c:pt>
                <c:pt idx="175">
                  <c:v>373.74291790282331</c:v>
                </c:pt>
                <c:pt idx="176">
                  <c:v>376.43858021303868</c:v>
                </c:pt>
                <c:pt idx="177">
                  <c:v>379.17903611163257</c:v>
                </c:pt>
                <c:pt idx="178">
                  <c:v>382.52869472103424</c:v>
                </c:pt>
                <c:pt idx="179">
                  <c:v>390.32896396106213</c:v>
                </c:pt>
                <c:pt idx="180">
                  <c:v>395.05388651502341</c:v>
                </c:pt>
                <c:pt idx="181">
                  <c:v>400.22428646193066</c:v>
                </c:pt>
                <c:pt idx="182">
                  <c:v>403.13000498995137</c:v>
                </c:pt>
                <c:pt idx="183">
                  <c:v>406.41295433929042</c:v>
                </c:pt>
                <c:pt idx="184">
                  <c:v>406.72931856037701</c:v>
                </c:pt>
                <c:pt idx="185">
                  <c:v>411.82601359085459</c:v>
                </c:pt>
                <c:pt idx="186">
                  <c:v>416.81610300419254</c:v>
                </c:pt>
                <c:pt idx="187">
                  <c:v>421.82346651389514</c:v>
                </c:pt>
                <c:pt idx="188">
                  <c:v>430.00064913466156</c:v>
                </c:pt>
                <c:pt idx="189">
                  <c:v>430.24696558853327</c:v>
                </c:pt>
                <c:pt idx="190">
                  <c:v>431.49396015260419</c:v>
                </c:pt>
                <c:pt idx="191">
                  <c:v>436.13293821883616</c:v>
                </c:pt>
                <c:pt idx="192">
                  <c:v>435.80658970365982</c:v>
                </c:pt>
                <c:pt idx="193">
                  <c:v>434.81450633775484</c:v>
                </c:pt>
                <c:pt idx="194">
                  <c:v>434.91237846983302</c:v>
                </c:pt>
                <c:pt idx="195">
                  <c:v>431.82622616549691</c:v>
                </c:pt>
                <c:pt idx="196">
                  <c:v>433.62970927080369</c:v>
                </c:pt>
                <c:pt idx="197">
                  <c:v>437.52900702006781</c:v>
                </c:pt>
                <c:pt idx="198">
                  <c:v>437.45247844434715</c:v>
                </c:pt>
                <c:pt idx="199">
                  <c:v>440.61209066253741</c:v>
                </c:pt>
                <c:pt idx="200">
                  <c:v>441.51276812285118</c:v>
                </c:pt>
                <c:pt idx="201">
                  <c:v>441.72003470036901</c:v>
                </c:pt>
                <c:pt idx="202">
                  <c:v>443.53176520916963</c:v>
                </c:pt>
                <c:pt idx="203">
                  <c:v>447.7142906277864</c:v>
                </c:pt>
                <c:pt idx="204">
                  <c:v>446.37966081172351</c:v>
                </c:pt>
                <c:pt idx="205">
                  <c:v>441.09939900555685</c:v>
                </c:pt>
                <c:pt idx="206">
                  <c:v>440.30455789977611</c:v>
                </c:pt>
                <c:pt idx="207">
                  <c:v>440.12472526768948</c:v>
                </c:pt>
                <c:pt idx="208">
                  <c:v>440.97594733078034</c:v>
                </c:pt>
                <c:pt idx="209">
                  <c:v>442.86418874781731</c:v>
                </c:pt>
                <c:pt idx="210">
                  <c:v>445.99006954901364</c:v>
                </c:pt>
                <c:pt idx="211">
                  <c:v>446.59403106181435</c:v>
                </c:pt>
                <c:pt idx="212">
                  <c:v>446.50397317290941</c:v>
                </c:pt>
                <c:pt idx="213">
                  <c:v>448.90114840447848</c:v>
                </c:pt>
                <c:pt idx="214">
                  <c:v>450.15764552734032</c:v>
                </c:pt>
                <c:pt idx="215">
                  <c:v>452.02354260853519</c:v>
                </c:pt>
                <c:pt idx="216">
                  <c:v>451.51045050726822</c:v>
                </c:pt>
                <c:pt idx="217">
                  <c:v>447.70247720243901</c:v>
                </c:pt>
                <c:pt idx="218">
                  <c:v>446.71960748333083</c:v>
                </c:pt>
                <c:pt idx="219">
                  <c:v>448.50005091959872</c:v>
                </c:pt>
                <c:pt idx="220">
                  <c:v>448.8580061634359</c:v>
                </c:pt>
                <c:pt idx="221">
                  <c:v>450.24804717066343</c:v>
                </c:pt>
                <c:pt idx="222">
                  <c:v>451.38412851964875</c:v>
                </c:pt>
                <c:pt idx="223">
                  <c:v>450.78939380991761</c:v>
                </c:pt>
                <c:pt idx="224">
                  <c:v>450.86093070230851</c:v>
                </c:pt>
                <c:pt idx="225">
                  <c:v>452.47982558419318</c:v>
                </c:pt>
                <c:pt idx="226">
                  <c:v>456.95781396186885</c:v>
                </c:pt>
                <c:pt idx="227">
                  <c:v>461.82924268191681</c:v>
                </c:pt>
                <c:pt idx="228">
                  <c:v>462.98397970708146</c:v>
                </c:pt>
                <c:pt idx="229">
                  <c:v>458.11371425904343</c:v>
                </c:pt>
                <c:pt idx="230">
                  <c:v>460.06685565547281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3D-45BF-B167-FF9CC62B6F7C}"/>
            </c:ext>
          </c:extLst>
        </c:ser>
        <c:ser>
          <c:idx val="6"/>
          <c:order val="6"/>
          <c:tx>
            <c:strRef>
              <c:f>'Gráfico 14.'!$H$2</c:f>
              <c:strCache>
                <c:ptCount val="1"/>
                <c:pt idx="0">
                  <c:v>Total con titularizaciones</c:v>
                </c:pt>
              </c:strCache>
            </c:strRef>
          </c:tx>
          <c:marker>
            <c:symbol val="none"/>
          </c:marker>
          <c:cat>
            <c:numRef>
              <c:f>'Gráfico 14.'!$A$15:$A$1009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</c:numCache>
            </c:numRef>
          </c:cat>
          <c:val>
            <c:numRef>
              <c:f>'Gráfico 14.'!$H$15:$H$1009</c:f>
              <c:numCache>
                <c:formatCode>0.0</c:formatCode>
                <c:ptCount val="995"/>
                <c:pt idx="0">
                  <c:v>121.0597843162773</c:v>
                </c:pt>
                <c:pt idx="1">
                  <c:v>117.5800803037894</c:v>
                </c:pt>
                <c:pt idx="2">
                  <c:v>111.14401612835923</c:v>
                </c:pt>
                <c:pt idx="3">
                  <c:v>108.17102124909478</c:v>
                </c:pt>
                <c:pt idx="4">
                  <c:v>107.35516047261135</c:v>
                </c:pt>
                <c:pt idx="5">
                  <c:v>107.21370672319402</c:v>
                </c:pt>
                <c:pt idx="6">
                  <c:v>106.83109052177252</c:v>
                </c:pt>
                <c:pt idx="7">
                  <c:v>106.06665766986976</c:v>
                </c:pt>
                <c:pt idx="8">
                  <c:v>104.43160391515764</c:v>
                </c:pt>
                <c:pt idx="9">
                  <c:v>104.45814481276339</c:v>
                </c:pt>
                <c:pt idx="10">
                  <c:v>102.25373126359392</c:v>
                </c:pt>
                <c:pt idx="11">
                  <c:v>102.00736660535713</c:v>
                </c:pt>
                <c:pt idx="12">
                  <c:v>102.17570906643965</c:v>
                </c:pt>
                <c:pt idx="13">
                  <c:v>100.68356742262925</c:v>
                </c:pt>
                <c:pt idx="14">
                  <c:v>99.525012695508565</c:v>
                </c:pt>
                <c:pt idx="15">
                  <c:v>98.529766074470047</c:v>
                </c:pt>
                <c:pt idx="16">
                  <c:v>96.861921062085287</c:v>
                </c:pt>
                <c:pt idx="17">
                  <c:v>97.064609647727991</c:v>
                </c:pt>
                <c:pt idx="18">
                  <c:v>97.654678565249526</c:v>
                </c:pt>
                <c:pt idx="19">
                  <c:v>97.21630035723507</c:v>
                </c:pt>
                <c:pt idx="20">
                  <c:v>96.973976572599909</c:v>
                </c:pt>
                <c:pt idx="21">
                  <c:v>96.870648448979153</c:v>
                </c:pt>
                <c:pt idx="22">
                  <c:v>96.854419976099152</c:v>
                </c:pt>
                <c:pt idx="23">
                  <c:v>97.373829527626327</c:v>
                </c:pt>
                <c:pt idx="24">
                  <c:v>96.73427645847778</c:v>
                </c:pt>
                <c:pt idx="25">
                  <c:v>95.081969348275834</c:v>
                </c:pt>
                <c:pt idx="26">
                  <c:v>94.539749155282976</c:v>
                </c:pt>
                <c:pt idx="27">
                  <c:v>93.849296808604947</c:v>
                </c:pt>
                <c:pt idx="28">
                  <c:v>93.236224526366556</c:v>
                </c:pt>
                <c:pt idx="29">
                  <c:v>93.621644461436674</c:v>
                </c:pt>
                <c:pt idx="30">
                  <c:v>94.236869879392387</c:v>
                </c:pt>
                <c:pt idx="31">
                  <c:v>95.523773007607971</c:v>
                </c:pt>
                <c:pt idx="32">
                  <c:v>95.726037171383965</c:v>
                </c:pt>
                <c:pt idx="33">
                  <c:v>96.896273206920952</c:v>
                </c:pt>
                <c:pt idx="34">
                  <c:v>96.979445946540807</c:v>
                </c:pt>
                <c:pt idx="35">
                  <c:v>97.964601333194523</c:v>
                </c:pt>
                <c:pt idx="36">
                  <c:v>98.882695450887141</c:v>
                </c:pt>
                <c:pt idx="37">
                  <c:v>98.06425354235013</c:v>
                </c:pt>
                <c:pt idx="38">
                  <c:v>97.416802327977592</c:v>
                </c:pt>
                <c:pt idx="39">
                  <c:v>97.198311266626476</c:v>
                </c:pt>
                <c:pt idx="40">
                  <c:v>97.490418045173911</c:v>
                </c:pt>
                <c:pt idx="41">
                  <c:v>97.772394591536823</c:v>
                </c:pt>
                <c:pt idx="42">
                  <c:v>96.830928975834425</c:v>
                </c:pt>
                <c:pt idx="43">
                  <c:v>97.033902059903937</c:v>
                </c:pt>
                <c:pt idx="44">
                  <c:v>97.423580655851637</c:v>
                </c:pt>
                <c:pt idx="45">
                  <c:v>97.896126991584552</c:v>
                </c:pt>
                <c:pt idx="46">
                  <c:v>99.149273835682735</c:v>
                </c:pt>
                <c:pt idx="47">
                  <c:v>99.551890866316981</c:v>
                </c:pt>
                <c:pt idx="48">
                  <c:v>99.138607058302441</c:v>
                </c:pt>
                <c:pt idx="49">
                  <c:v>103.26857207098125</c:v>
                </c:pt>
                <c:pt idx="50">
                  <c:v>103.23999176814017</c:v>
                </c:pt>
                <c:pt idx="51">
                  <c:v>101.90016084299501</c:v>
                </c:pt>
                <c:pt idx="52">
                  <c:v>102.59058901464465</c:v>
                </c:pt>
                <c:pt idx="53">
                  <c:v>103.80079353038353</c:v>
                </c:pt>
                <c:pt idx="54">
                  <c:v>105.40550596312833</c:v>
                </c:pt>
                <c:pt idx="55">
                  <c:v>106.78674724891304</c:v>
                </c:pt>
                <c:pt idx="56">
                  <c:v>108.52917576827383</c:v>
                </c:pt>
                <c:pt idx="57">
                  <c:v>109.55535140163649</c:v>
                </c:pt>
                <c:pt idx="58">
                  <c:v>110.64527279226833</c:v>
                </c:pt>
                <c:pt idx="59">
                  <c:v>112.39871337944635</c:v>
                </c:pt>
                <c:pt idx="60">
                  <c:v>113.31884954686838</c:v>
                </c:pt>
                <c:pt idx="61">
                  <c:v>113.0298809282168</c:v>
                </c:pt>
                <c:pt idx="62">
                  <c:v>113.03328043196861</c:v>
                </c:pt>
                <c:pt idx="63">
                  <c:v>114.21033356244675</c:v>
                </c:pt>
                <c:pt idx="64">
                  <c:v>115.30656998600206</c:v>
                </c:pt>
                <c:pt idx="65">
                  <c:v>116.40050384977255</c:v>
                </c:pt>
                <c:pt idx="66">
                  <c:v>118.24476293735069</c:v>
                </c:pt>
                <c:pt idx="67">
                  <c:v>118.99079466713974</c:v>
                </c:pt>
                <c:pt idx="68">
                  <c:v>119.05217007781111</c:v>
                </c:pt>
                <c:pt idx="69">
                  <c:v>120.60498833519746</c:v>
                </c:pt>
                <c:pt idx="70">
                  <c:v>122.15939191054828</c:v>
                </c:pt>
                <c:pt idx="71">
                  <c:v>123.84075121853897</c:v>
                </c:pt>
                <c:pt idx="72">
                  <c:v>126.40989942409684</c:v>
                </c:pt>
                <c:pt idx="73">
                  <c:v>127.71122118517495</c:v>
                </c:pt>
                <c:pt idx="74">
                  <c:v>129.53588543253036</c:v>
                </c:pt>
                <c:pt idx="75">
                  <c:v>129.63753583365315</c:v>
                </c:pt>
                <c:pt idx="76">
                  <c:v>133.33365208151505</c:v>
                </c:pt>
                <c:pt idx="77">
                  <c:v>137.18883174181406</c:v>
                </c:pt>
                <c:pt idx="78">
                  <c:v>141.04804777519766</c:v>
                </c:pt>
                <c:pt idx="79">
                  <c:v>143.87272362791214</c:v>
                </c:pt>
                <c:pt idx="80">
                  <c:v>146.19233427207294</c:v>
                </c:pt>
                <c:pt idx="81">
                  <c:v>149.43190285323283</c:v>
                </c:pt>
                <c:pt idx="82">
                  <c:v>153.45894064907176</c:v>
                </c:pt>
                <c:pt idx="83">
                  <c:v>157.29571982194003</c:v>
                </c:pt>
                <c:pt idx="84">
                  <c:v>160.13815055858225</c:v>
                </c:pt>
                <c:pt idx="85">
                  <c:v>160.98464922278774</c:v>
                </c:pt>
                <c:pt idx="86">
                  <c:v>163.38406720183582</c:v>
                </c:pt>
                <c:pt idx="87">
                  <c:v>166.27560003291703</c:v>
                </c:pt>
                <c:pt idx="88">
                  <c:v>168.36934891866454</c:v>
                </c:pt>
                <c:pt idx="89">
                  <c:v>172.52219100557514</c:v>
                </c:pt>
                <c:pt idx="90">
                  <c:v>175.75220701949542</c:v>
                </c:pt>
                <c:pt idx="91">
                  <c:v>178.90803303413554</c:v>
                </c:pt>
                <c:pt idx="92">
                  <c:v>181.9899452530284</c:v>
                </c:pt>
                <c:pt idx="93">
                  <c:v>185.83228009100077</c:v>
                </c:pt>
                <c:pt idx="94">
                  <c:v>189.8526797723917</c:v>
                </c:pt>
                <c:pt idx="95">
                  <c:v>193.59911608758873</c:v>
                </c:pt>
                <c:pt idx="96">
                  <c:v>194.2868078322611</c:v>
                </c:pt>
                <c:pt idx="97">
                  <c:v>193.57851020296874</c:v>
                </c:pt>
                <c:pt idx="98">
                  <c:v>194.50822923715165</c:v>
                </c:pt>
                <c:pt idx="99">
                  <c:v>195.30161613830543</c:v>
                </c:pt>
                <c:pt idx="100">
                  <c:v>196.53306292645325</c:v>
                </c:pt>
                <c:pt idx="101">
                  <c:v>198.5682936216096</c:v>
                </c:pt>
                <c:pt idx="102">
                  <c:v>202.62262046342846</c:v>
                </c:pt>
                <c:pt idx="103">
                  <c:v>204.39838716199989</c:v>
                </c:pt>
                <c:pt idx="104">
                  <c:v>207.04722154788246</c:v>
                </c:pt>
                <c:pt idx="105">
                  <c:v>210.93586423302415</c:v>
                </c:pt>
                <c:pt idx="106">
                  <c:v>215.3508479564538</c:v>
                </c:pt>
                <c:pt idx="107">
                  <c:v>218.57883672493841</c:v>
                </c:pt>
                <c:pt idx="108">
                  <c:v>217.93458953646908</c:v>
                </c:pt>
                <c:pt idx="109">
                  <c:v>216.93123844414808</c:v>
                </c:pt>
                <c:pt idx="110">
                  <c:v>215.41412453029128</c:v>
                </c:pt>
                <c:pt idx="111">
                  <c:v>214.26963596755496</c:v>
                </c:pt>
                <c:pt idx="112">
                  <c:v>213.69727581871851</c:v>
                </c:pt>
                <c:pt idx="113">
                  <c:v>217.04969350690877</c:v>
                </c:pt>
                <c:pt idx="114">
                  <c:v>217.24157131636593</c:v>
                </c:pt>
                <c:pt idx="115">
                  <c:v>216.49905148739938</c:v>
                </c:pt>
                <c:pt idx="116">
                  <c:v>214.31510381263939</c:v>
                </c:pt>
                <c:pt idx="117">
                  <c:v>214.19040058218673</c:v>
                </c:pt>
                <c:pt idx="118">
                  <c:v>215.23633210316368</c:v>
                </c:pt>
                <c:pt idx="119">
                  <c:v>216.09310239981738</c:v>
                </c:pt>
                <c:pt idx="120">
                  <c:v>217.26687292551807</c:v>
                </c:pt>
                <c:pt idx="121">
                  <c:v>215.70583276733325</c:v>
                </c:pt>
                <c:pt idx="122">
                  <c:v>215.79060703428053</c:v>
                </c:pt>
                <c:pt idx="123">
                  <c:v>216.45749872051437</c:v>
                </c:pt>
                <c:pt idx="124">
                  <c:v>217.57048493609187</c:v>
                </c:pt>
                <c:pt idx="125">
                  <c:v>220.02256354625644</c:v>
                </c:pt>
                <c:pt idx="126">
                  <c:v>222.99913746685868</c:v>
                </c:pt>
                <c:pt idx="127">
                  <c:v>225.25260327373525</c:v>
                </c:pt>
                <c:pt idx="128">
                  <c:v>228.25948174194303</c:v>
                </c:pt>
                <c:pt idx="129">
                  <c:v>233.34268779389558</c:v>
                </c:pt>
                <c:pt idx="130">
                  <c:v>237.31770702171451</c:v>
                </c:pt>
                <c:pt idx="131">
                  <c:v>244.18063940524652</c:v>
                </c:pt>
                <c:pt idx="132">
                  <c:v>248.94628566681132</c:v>
                </c:pt>
                <c:pt idx="133">
                  <c:v>247.73003926642573</c:v>
                </c:pt>
                <c:pt idx="134">
                  <c:v>251.4896133169683</c:v>
                </c:pt>
                <c:pt idx="135">
                  <c:v>254.66918885731764</c:v>
                </c:pt>
                <c:pt idx="136">
                  <c:v>258.030009085671</c:v>
                </c:pt>
                <c:pt idx="137">
                  <c:v>263.64191765943809</c:v>
                </c:pt>
                <c:pt idx="138">
                  <c:v>266.86742515074792</c:v>
                </c:pt>
                <c:pt idx="139">
                  <c:v>270.39765918426025</c:v>
                </c:pt>
                <c:pt idx="140">
                  <c:v>274.73385089967115</c:v>
                </c:pt>
                <c:pt idx="141">
                  <c:v>279.8637724905372</c:v>
                </c:pt>
                <c:pt idx="142">
                  <c:v>282.67893648647566</c:v>
                </c:pt>
                <c:pt idx="143">
                  <c:v>290.17340936872637</c:v>
                </c:pt>
                <c:pt idx="144">
                  <c:v>291.92302454470638</c:v>
                </c:pt>
                <c:pt idx="145">
                  <c:v>289.95073496586252</c:v>
                </c:pt>
                <c:pt idx="146">
                  <c:v>291.09255276601999</c:v>
                </c:pt>
                <c:pt idx="147">
                  <c:v>294.2790188526821</c:v>
                </c:pt>
                <c:pt idx="148">
                  <c:v>297.25874420674739</c:v>
                </c:pt>
                <c:pt idx="149">
                  <c:v>301.28142409891126</c:v>
                </c:pt>
                <c:pt idx="150">
                  <c:v>304.28271884694311</c:v>
                </c:pt>
                <c:pt idx="151">
                  <c:v>306.96611470235155</c:v>
                </c:pt>
                <c:pt idx="152">
                  <c:v>309.72441845730498</c:v>
                </c:pt>
                <c:pt idx="153">
                  <c:v>312.0176688612504</c:v>
                </c:pt>
                <c:pt idx="154">
                  <c:v>315.327632546985</c:v>
                </c:pt>
                <c:pt idx="155">
                  <c:v>321.94248152447267</c:v>
                </c:pt>
                <c:pt idx="156">
                  <c:v>326.54216496018847</c:v>
                </c:pt>
                <c:pt idx="157">
                  <c:v>325.72218720887599</c:v>
                </c:pt>
                <c:pt idx="158">
                  <c:v>326.6687952010098</c:v>
                </c:pt>
                <c:pt idx="159">
                  <c:v>328.79011722539468</c:v>
                </c:pt>
                <c:pt idx="160">
                  <c:v>332.06197950046436</c:v>
                </c:pt>
                <c:pt idx="161">
                  <c:v>336.40241764217438</c:v>
                </c:pt>
                <c:pt idx="162">
                  <c:v>341.12744081447789</c:v>
                </c:pt>
                <c:pt idx="163">
                  <c:v>343.24494034466733</c:v>
                </c:pt>
                <c:pt idx="164">
                  <c:v>346.99874132170487</c:v>
                </c:pt>
                <c:pt idx="165">
                  <c:v>350.46443465116892</c:v>
                </c:pt>
                <c:pt idx="166">
                  <c:v>352.73176569080312</c:v>
                </c:pt>
                <c:pt idx="167">
                  <c:v>357.39204602200158</c:v>
                </c:pt>
                <c:pt idx="168">
                  <c:v>359.31733032883807</c:v>
                </c:pt>
                <c:pt idx="169">
                  <c:v>360.0024895885515</c:v>
                </c:pt>
                <c:pt idx="170">
                  <c:v>362.15508194874883</c:v>
                </c:pt>
                <c:pt idx="171">
                  <c:v>364.39030644736511</c:v>
                </c:pt>
                <c:pt idx="172">
                  <c:v>367.9575742811918</c:v>
                </c:pt>
                <c:pt idx="173">
                  <c:v>372.54750170120286</c:v>
                </c:pt>
                <c:pt idx="174">
                  <c:v>376.62605877956003</c:v>
                </c:pt>
                <c:pt idx="175">
                  <c:v>378.19960467451949</c:v>
                </c:pt>
                <c:pt idx="176">
                  <c:v>380.7942396174891</c:v>
                </c:pt>
                <c:pt idx="177">
                  <c:v>384.01668584152316</c:v>
                </c:pt>
                <c:pt idx="178">
                  <c:v>387.23998084993985</c:v>
                </c:pt>
                <c:pt idx="179">
                  <c:v>394.93886005486189</c:v>
                </c:pt>
                <c:pt idx="180">
                  <c:v>399.96327522478788</c:v>
                </c:pt>
                <c:pt idx="181">
                  <c:v>405.0165720327048</c:v>
                </c:pt>
                <c:pt idx="182">
                  <c:v>407.77982269639995</c:v>
                </c:pt>
                <c:pt idx="183">
                  <c:v>410.90984314571148</c:v>
                </c:pt>
                <c:pt idx="184">
                  <c:v>411.11365160757646</c:v>
                </c:pt>
                <c:pt idx="185">
                  <c:v>416.09660124541062</c:v>
                </c:pt>
                <c:pt idx="186">
                  <c:v>421.41026660304908</c:v>
                </c:pt>
                <c:pt idx="187">
                  <c:v>426.29462131031386</c:v>
                </c:pt>
                <c:pt idx="188">
                  <c:v>434.35642312031285</c:v>
                </c:pt>
                <c:pt idx="189">
                  <c:v>434.50130161956764</c:v>
                </c:pt>
                <c:pt idx="190">
                  <c:v>436.11969833611187</c:v>
                </c:pt>
                <c:pt idx="191">
                  <c:v>440.62874760780494</c:v>
                </c:pt>
                <c:pt idx="192">
                  <c:v>440.18944808325944</c:v>
                </c:pt>
                <c:pt idx="193">
                  <c:v>439.0879240827266</c:v>
                </c:pt>
                <c:pt idx="194">
                  <c:v>439.04720428017936</c:v>
                </c:pt>
                <c:pt idx="195">
                  <c:v>435.83167515317308</c:v>
                </c:pt>
                <c:pt idx="196">
                  <c:v>437.55741747755985</c:v>
                </c:pt>
                <c:pt idx="197">
                  <c:v>441.62363617710332</c:v>
                </c:pt>
                <c:pt idx="198">
                  <c:v>441.44675292901752</c:v>
                </c:pt>
                <c:pt idx="199">
                  <c:v>444.52608135688087</c:v>
                </c:pt>
                <c:pt idx="200">
                  <c:v>445.34042282848486</c:v>
                </c:pt>
                <c:pt idx="201">
                  <c:v>445.91070195886022</c:v>
                </c:pt>
                <c:pt idx="202">
                  <c:v>447.61930574073449</c:v>
                </c:pt>
                <c:pt idx="203">
                  <c:v>451.73491346802547</c:v>
                </c:pt>
                <c:pt idx="204">
                  <c:v>450.74603606970709</c:v>
                </c:pt>
                <c:pt idx="205">
                  <c:v>445.36046880703685</c:v>
                </c:pt>
                <c:pt idx="206">
                  <c:v>444.447681102964</c:v>
                </c:pt>
                <c:pt idx="207">
                  <c:v>444.61252657694399</c:v>
                </c:pt>
                <c:pt idx="208">
                  <c:v>445.36696801347432</c:v>
                </c:pt>
                <c:pt idx="209">
                  <c:v>447.18536179124123</c:v>
                </c:pt>
                <c:pt idx="210">
                  <c:v>450.81899336798881</c:v>
                </c:pt>
                <c:pt idx="211">
                  <c:v>451.33002409122332</c:v>
                </c:pt>
                <c:pt idx="212">
                  <c:v>451.0852216283177</c:v>
                </c:pt>
                <c:pt idx="213">
                  <c:v>453.43556298171166</c:v>
                </c:pt>
                <c:pt idx="214">
                  <c:v>454.57397855084315</c:v>
                </c:pt>
                <c:pt idx="215">
                  <c:v>456.608630077096</c:v>
                </c:pt>
                <c:pt idx="216">
                  <c:v>456.37288873615802</c:v>
                </c:pt>
                <c:pt idx="217">
                  <c:v>452.43617460364294</c:v>
                </c:pt>
                <c:pt idx="218">
                  <c:v>451.31412584490283</c:v>
                </c:pt>
                <c:pt idx="219">
                  <c:v>453.31348572018385</c:v>
                </c:pt>
                <c:pt idx="220">
                  <c:v>453.55978441748886</c:v>
                </c:pt>
                <c:pt idx="221">
                  <c:v>454.89669384338282</c:v>
                </c:pt>
                <c:pt idx="222">
                  <c:v>455.92476421514954</c:v>
                </c:pt>
                <c:pt idx="223">
                  <c:v>455.78447815328713</c:v>
                </c:pt>
                <c:pt idx="224">
                  <c:v>455.83225169469949</c:v>
                </c:pt>
                <c:pt idx="225">
                  <c:v>457.35121660567853</c:v>
                </c:pt>
                <c:pt idx="226">
                  <c:v>461.72288885946415</c:v>
                </c:pt>
                <c:pt idx="227">
                  <c:v>466.50098918057319</c:v>
                </c:pt>
                <c:pt idx="228">
                  <c:v>467.51170987219223</c:v>
                </c:pt>
                <c:pt idx="229">
                  <c:v>462.53890743959545</c:v>
                </c:pt>
                <c:pt idx="230">
                  <c:v>464.38147724568483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3D-45BF-B167-FF9CC62B6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01984"/>
        <c:axId val="356503104"/>
      </c:lineChart>
      <c:dateAx>
        <c:axId val="356501984"/>
        <c:scaling>
          <c:orientation val="minMax"/>
          <c:max val="43497"/>
          <c:min val="3765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6503104"/>
        <c:crosses val="autoZero"/>
        <c:auto val="0"/>
        <c:lblOffset val="100"/>
        <c:baseTimeUnit val="months"/>
        <c:majorUnit val="24"/>
        <c:majorTimeUnit val="months"/>
        <c:minorUnit val="4"/>
        <c:minorTimeUnit val="years"/>
      </c:dateAx>
      <c:valAx>
        <c:axId val="356503104"/>
        <c:scaling>
          <c:orientation val="minMax"/>
          <c:max val="7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(billones de pesos de marzo de 2019)</a:t>
                </a:r>
              </a:p>
            </c:rich>
          </c:tx>
          <c:layout>
            <c:manualLayout>
              <c:xMode val="edge"/>
              <c:yMode val="edge"/>
              <c:x val="2.9849153471200721E-3"/>
              <c:y val="1.016395565685868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5650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9054019707390588"/>
          <c:w val="0.98611101496928266"/>
          <c:h val="0.16123980832671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del patrimonio del sistema financiero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485047033354407"/>
          <c:w val="0.86106847221020433"/>
          <c:h val="0.7529913991520290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15.'!$B$1</c:f>
              <c:strCache>
                <c:ptCount val="1"/>
                <c:pt idx="0">
                  <c:v>Patrimonio Real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15.'!$A$2:$A$500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15.'!$B$2:$B$500</c:f>
              <c:numCache>
                <c:formatCode>0.0</c:formatCode>
                <c:ptCount val="499"/>
                <c:pt idx="0">
                  <c:v>22.447860700381227</c:v>
                </c:pt>
                <c:pt idx="1">
                  <c:v>21.947766274480621</c:v>
                </c:pt>
                <c:pt idx="2">
                  <c:v>21.698529166453717</c:v>
                </c:pt>
                <c:pt idx="3">
                  <c:v>21.299721615767734</c:v>
                </c:pt>
                <c:pt idx="4">
                  <c:v>20.95133260845682</c:v>
                </c:pt>
                <c:pt idx="5">
                  <c:v>20.412321539364456</c:v>
                </c:pt>
                <c:pt idx="6">
                  <c:v>20.541854697045387</c:v>
                </c:pt>
                <c:pt idx="7">
                  <c:v>20.837961732785057</c:v>
                </c:pt>
                <c:pt idx="8">
                  <c:v>22.419670202382999</c:v>
                </c:pt>
                <c:pt idx="9">
                  <c:v>23.787877757507388</c:v>
                </c:pt>
                <c:pt idx="10">
                  <c:v>23.217661020717212</c:v>
                </c:pt>
                <c:pt idx="11">
                  <c:v>22.781562505900208</c:v>
                </c:pt>
                <c:pt idx="12">
                  <c:v>21.008199791693318</c:v>
                </c:pt>
                <c:pt idx="13">
                  <c:v>21.048915368294164</c:v>
                </c:pt>
                <c:pt idx="14">
                  <c:v>20.682592283197017</c:v>
                </c:pt>
                <c:pt idx="15">
                  <c:v>20.950708838925522</c:v>
                </c:pt>
                <c:pt idx="16">
                  <c:v>20.54537599810855</c:v>
                </c:pt>
                <c:pt idx="17">
                  <c:v>20.675971262663388</c:v>
                </c:pt>
                <c:pt idx="18">
                  <c:v>20.027023323770205</c:v>
                </c:pt>
                <c:pt idx="19">
                  <c:v>19.907674245267142</c:v>
                </c:pt>
                <c:pt idx="20">
                  <c:v>19.311267939982628</c:v>
                </c:pt>
                <c:pt idx="21">
                  <c:v>20.187819491010362</c:v>
                </c:pt>
                <c:pt idx="22">
                  <c:v>20.806557301351734</c:v>
                </c:pt>
                <c:pt idx="23">
                  <c:v>20.109036070023716</c:v>
                </c:pt>
                <c:pt idx="24">
                  <c:v>19.130376969005717</c:v>
                </c:pt>
                <c:pt idx="25">
                  <c:v>19.03496404090178</c:v>
                </c:pt>
                <c:pt idx="26">
                  <c:v>19.050654283361755</c:v>
                </c:pt>
                <c:pt idx="27">
                  <c:v>18.718225357880335</c:v>
                </c:pt>
                <c:pt idx="28">
                  <c:v>18.766059998603232</c:v>
                </c:pt>
                <c:pt idx="29">
                  <c:v>18.773611057253525</c:v>
                </c:pt>
                <c:pt idx="30">
                  <c:v>18.586716817875637</c:v>
                </c:pt>
                <c:pt idx="31">
                  <c:v>18.38661770157205</c:v>
                </c:pt>
                <c:pt idx="32">
                  <c:v>18.441313543718152</c:v>
                </c:pt>
                <c:pt idx="33">
                  <c:v>18.620448163662271</c:v>
                </c:pt>
                <c:pt idx="34">
                  <c:v>18.698571415501579</c:v>
                </c:pt>
                <c:pt idx="35">
                  <c:v>19.175716104992389</c:v>
                </c:pt>
                <c:pt idx="36">
                  <c:v>19.240023766552156</c:v>
                </c:pt>
                <c:pt idx="37">
                  <c:v>18.726812036484482</c:v>
                </c:pt>
                <c:pt idx="38">
                  <c:v>18.427268261235429</c:v>
                </c:pt>
                <c:pt idx="39">
                  <c:v>18.22920975523072</c:v>
                </c:pt>
                <c:pt idx="40">
                  <c:v>18.144964603817929</c:v>
                </c:pt>
                <c:pt idx="41">
                  <c:v>18.807323622694739</c:v>
                </c:pt>
                <c:pt idx="42">
                  <c:v>18.682692993707217</c:v>
                </c:pt>
                <c:pt idx="43">
                  <c:v>18.880865965411665</c:v>
                </c:pt>
                <c:pt idx="44">
                  <c:v>18.583223693074945</c:v>
                </c:pt>
                <c:pt idx="45">
                  <c:v>18.12988665272556</c:v>
                </c:pt>
                <c:pt idx="46">
                  <c:v>18.199015376077075</c:v>
                </c:pt>
                <c:pt idx="47">
                  <c:v>18.607976368501411</c:v>
                </c:pt>
                <c:pt idx="48">
                  <c:v>18.693608350658007</c:v>
                </c:pt>
                <c:pt idx="49">
                  <c:v>18.996384394297756</c:v>
                </c:pt>
                <c:pt idx="50">
                  <c:v>18.799799625735695</c:v>
                </c:pt>
                <c:pt idx="51">
                  <c:v>18.040447444583581</c:v>
                </c:pt>
                <c:pt idx="52">
                  <c:v>18.239506024513915</c:v>
                </c:pt>
                <c:pt idx="53">
                  <c:v>18.744419033542954</c:v>
                </c:pt>
                <c:pt idx="54">
                  <c:v>18.931851119912487</c:v>
                </c:pt>
                <c:pt idx="55">
                  <c:v>19.325656585642662</c:v>
                </c:pt>
                <c:pt idx="56">
                  <c:v>19.34104482217522</c:v>
                </c:pt>
                <c:pt idx="57">
                  <c:v>19.270687055691166</c:v>
                </c:pt>
                <c:pt idx="58">
                  <c:v>19.605146116889681</c:v>
                </c:pt>
                <c:pt idx="59">
                  <c:v>19.632180019986563</c:v>
                </c:pt>
                <c:pt idx="60">
                  <c:v>19.969376610786814</c:v>
                </c:pt>
                <c:pt idx="61">
                  <c:v>20.353998405318439</c:v>
                </c:pt>
                <c:pt idx="62">
                  <c:v>20.43895487735308</c:v>
                </c:pt>
                <c:pt idx="63">
                  <c:v>20.35826797454936</c:v>
                </c:pt>
                <c:pt idx="64">
                  <c:v>20.359814946963542</c:v>
                </c:pt>
                <c:pt idx="65">
                  <c:v>20.261014387640149</c:v>
                </c:pt>
                <c:pt idx="66">
                  <c:v>20.471285286200168</c:v>
                </c:pt>
                <c:pt idx="67">
                  <c:v>20.807406696723422</c:v>
                </c:pt>
                <c:pt idx="68">
                  <c:v>21.374117006288781</c:v>
                </c:pt>
                <c:pt idx="69">
                  <c:v>21.617368304201872</c:v>
                </c:pt>
                <c:pt idx="70">
                  <c:v>22.167990877159401</c:v>
                </c:pt>
                <c:pt idx="71">
                  <c:v>22.814271039205977</c:v>
                </c:pt>
                <c:pt idx="72">
                  <c:v>23.419472798209249</c:v>
                </c:pt>
                <c:pt idx="73">
                  <c:v>23.760833073427392</c:v>
                </c:pt>
                <c:pt idx="74">
                  <c:v>23.959187667218266</c:v>
                </c:pt>
                <c:pt idx="75">
                  <c:v>22.686888613752696</c:v>
                </c:pt>
                <c:pt idx="76">
                  <c:v>23.326725189952537</c:v>
                </c:pt>
                <c:pt idx="77">
                  <c:v>23.862296994091082</c:v>
                </c:pt>
                <c:pt idx="78">
                  <c:v>24.786957312560016</c:v>
                </c:pt>
                <c:pt idx="79">
                  <c:v>23.978522310345934</c:v>
                </c:pt>
                <c:pt idx="80">
                  <c:v>24.325360184706557</c:v>
                </c:pt>
                <c:pt idx="81">
                  <c:v>25.753832893048614</c:v>
                </c:pt>
                <c:pt idx="82">
                  <c:v>26.112063404361727</c:v>
                </c:pt>
                <c:pt idx="83">
                  <c:v>26.829039795113793</c:v>
                </c:pt>
                <c:pt idx="84">
                  <c:v>27.266229285144274</c:v>
                </c:pt>
                <c:pt idx="85">
                  <c:v>28.42213404432129</c:v>
                </c:pt>
                <c:pt idx="86">
                  <c:v>28.693059239639634</c:v>
                </c:pt>
                <c:pt idx="87">
                  <c:v>27.286100078416332</c:v>
                </c:pt>
                <c:pt idx="88">
                  <c:v>27.300427554280692</c:v>
                </c:pt>
                <c:pt idx="89">
                  <c:v>25.615532648380217</c:v>
                </c:pt>
                <c:pt idx="90">
                  <c:v>25.541594969925054</c:v>
                </c:pt>
                <c:pt idx="91">
                  <c:v>26.91873673426764</c:v>
                </c:pt>
                <c:pt idx="92">
                  <c:v>28.059507037706375</c:v>
                </c:pt>
                <c:pt idx="93">
                  <c:v>27.13390525295959</c:v>
                </c:pt>
                <c:pt idx="94">
                  <c:v>27.973451816880619</c:v>
                </c:pt>
                <c:pt idx="95">
                  <c:v>28.303306636317025</c:v>
                </c:pt>
                <c:pt idx="96">
                  <c:v>29.540691809981443</c:v>
                </c:pt>
                <c:pt idx="97">
                  <c:v>29.614230442176773</c:v>
                </c:pt>
                <c:pt idx="98">
                  <c:v>29.728072087647988</c:v>
                </c:pt>
                <c:pt idx="99">
                  <c:v>28.861311495449485</c:v>
                </c:pt>
                <c:pt idx="100">
                  <c:v>29.143053513464114</c:v>
                </c:pt>
                <c:pt idx="101">
                  <c:v>29.458855340122231</c:v>
                </c:pt>
                <c:pt idx="102">
                  <c:v>30.063210210567544</c:v>
                </c:pt>
                <c:pt idx="103">
                  <c:v>32.116912315641379</c:v>
                </c:pt>
                <c:pt idx="104">
                  <c:v>32.502096425027219</c:v>
                </c:pt>
                <c:pt idx="105">
                  <c:v>31.189716384991854</c:v>
                </c:pt>
                <c:pt idx="106">
                  <c:v>31.880882421714272</c:v>
                </c:pt>
                <c:pt idx="107">
                  <c:v>32.686250154831953</c:v>
                </c:pt>
                <c:pt idx="108">
                  <c:v>33.861417755255204</c:v>
                </c:pt>
                <c:pt idx="109">
                  <c:v>33.661040523372769</c:v>
                </c:pt>
                <c:pt idx="110">
                  <c:v>33.858637734926859</c:v>
                </c:pt>
                <c:pt idx="111">
                  <c:v>32.29356031988862</c:v>
                </c:pt>
                <c:pt idx="112">
                  <c:v>33.028639135892583</c:v>
                </c:pt>
                <c:pt idx="113">
                  <c:v>33.84448910883561</c:v>
                </c:pt>
                <c:pt idx="114">
                  <c:v>34.256719412516205</c:v>
                </c:pt>
                <c:pt idx="115">
                  <c:v>34.946619103149352</c:v>
                </c:pt>
                <c:pt idx="116">
                  <c:v>35.972974536789152</c:v>
                </c:pt>
                <c:pt idx="117">
                  <c:v>35.503739354533529</c:v>
                </c:pt>
                <c:pt idx="118">
                  <c:v>35.667323785885948</c:v>
                </c:pt>
                <c:pt idx="119">
                  <c:v>36.79768124871967</c:v>
                </c:pt>
                <c:pt idx="120">
                  <c:v>37.906848769849915</c:v>
                </c:pt>
                <c:pt idx="121">
                  <c:v>38.910649163931652</c:v>
                </c:pt>
                <c:pt idx="122">
                  <c:v>39.385624577544455</c:v>
                </c:pt>
                <c:pt idx="123">
                  <c:v>38.25147489113214</c:v>
                </c:pt>
                <c:pt idx="124">
                  <c:v>39.244801251901649</c:v>
                </c:pt>
                <c:pt idx="125">
                  <c:v>39.984237532941378</c:v>
                </c:pt>
                <c:pt idx="126">
                  <c:v>40.870985954927328</c:v>
                </c:pt>
                <c:pt idx="127">
                  <c:v>41.840494102276224</c:v>
                </c:pt>
                <c:pt idx="128">
                  <c:v>42.765989241218563</c:v>
                </c:pt>
                <c:pt idx="129">
                  <c:v>43.331927655686791</c:v>
                </c:pt>
                <c:pt idx="130">
                  <c:v>44.210564687468519</c:v>
                </c:pt>
                <c:pt idx="131">
                  <c:v>44.614949166874602</c:v>
                </c:pt>
                <c:pt idx="132">
                  <c:v>45.735275519619798</c:v>
                </c:pt>
                <c:pt idx="133">
                  <c:v>45.473532830929351</c:v>
                </c:pt>
                <c:pt idx="134">
                  <c:v>45.971727314993068</c:v>
                </c:pt>
                <c:pt idx="135">
                  <c:v>44.814766100868326</c:v>
                </c:pt>
                <c:pt idx="136">
                  <c:v>45.797114603080885</c:v>
                </c:pt>
                <c:pt idx="137">
                  <c:v>46.391833279119183</c:v>
                </c:pt>
                <c:pt idx="138">
                  <c:v>47.017980020610715</c:v>
                </c:pt>
                <c:pt idx="139">
                  <c:v>48.012725598183053</c:v>
                </c:pt>
                <c:pt idx="140">
                  <c:v>48.736123518465661</c:v>
                </c:pt>
                <c:pt idx="141">
                  <c:v>49.981535991149208</c:v>
                </c:pt>
                <c:pt idx="142">
                  <c:v>50.886022320703262</c:v>
                </c:pt>
                <c:pt idx="143">
                  <c:v>51.208213068188392</c:v>
                </c:pt>
                <c:pt idx="144">
                  <c:v>51.256073354281135</c:v>
                </c:pt>
                <c:pt idx="145">
                  <c:v>51.350969140243102</c:v>
                </c:pt>
                <c:pt idx="146">
                  <c:v>51.548551148625066</c:v>
                </c:pt>
                <c:pt idx="147">
                  <c:v>53.940922533054817</c:v>
                </c:pt>
                <c:pt idx="148">
                  <c:v>54.214468419625398</c:v>
                </c:pt>
                <c:pt idx="149">
                  <c:v>54.37547990727785</c:v>
                </c:pt>
                <c:pt idx="150">
                  <c:v>55.601912051568057</c:v>
                </c:pt>
                <c:pt idx="151">
                  <c:v>56.306246056439939</c:v>
                </c:pt>
                <c:pt idx="152">
                  <c:v>57.203884860584608</c:v>
                </c:pt>
                <c:pt idx="153">
                  <c:v>57.267145207977968</c:v>
                </c:pt>
                <c:pt idx="154">
                  <c:v>58.233379261845975</c:v>
                </c:pt>
                <c:pt idx="155">
                  <c:v>58.539480338948295</c:v>
                </c:pt>
                <c:pt idx="156">
                  <c:v>60.228414919156776</c:v>
                </c:pt>
                <c:pt idx="157">
                  <c:v>60.962163941771649</c:v>
                </c:pt>
                <c:pt idx="158">
                  <c:v>63.300844939276168</c:v>
                </c:pt>
                <c:pt idx="159">
                  <c:v>62.329811333055076</c:v>
                </c:pt>
                <c:pt idx="160">
                  <c:v>63.324276559052322</c:v>
                </c:pt>
                <c:pt idx="161">
                  <c:v>63.776931388726204</c:v>
                </c:pt>
                <c:pt idx="162">
                  <c:v>64.075296231596141</c:v>
                </c:pt>
                <c:pt idx="163">
                  <c:v>65.376539483186278</c:v>
                </c:pt>
                <c:pt idx="164">
                  <c:v>65.873738872111502</c:v>
                </c:pt>
                <c:pt idx="165">
                  <c:v>65.891675882748089</c:v>
                </c:pt>
                <c:pt idx="166">
                  <c:v>66.918344704837637</c:v>
                </c:pt>
                <c:pt idx="167">
                  <c:v>67.486270203757869</c:v>
                </c:pt>
                <c:pt idx="168">
                  <c:v>69.637270512196523</c:v>
                </c:pt>
                <c:pt idx="169">
                  <c:v>70.283279624200503</c:v>
                </c:pt>
                <c:pt idx="170">
                  <c:v>71.194071402336192</c:v>
                </c:pt>
                <c:pt idx="171">
                  <c:v>69.603385526212094</c:v>
                </c:pt>
                <c:pt idx="172">
                  <c:v>70.059140102229136</c:v>
                </c:pt>
                <c:pt idx="173">
                  <c:v>70.162970311649417</c:v>
                </c:pt>
                <c:pt idx="174">
                  <c:v>69.572242958819047</c:v>
                </c:pt>
                <c:pt idx="175">
                  <c:v>70.609466156455454</c:v>
                </c:pt>
                <c:pt idx="176">
                  <c:v>73.986350947232182</c:v>
                </c:pt>
                <c:pt idx="177">
                  <c:v>74.757670813564218</c:v>
                </c:pt>
                <c:pt idx="178">
                  <c:v>76.227214783900294</c:v>
                </c:pt>
                <c:pt idx="179">
                  <c:v>77.106799621095348</c:v>
                </c:pt>
                <c:pt idx="180">
                  <c:v>78.976678144244147</c:v>
                </c:pt>
                <c:pt idx="181">
                  <c:v>78.546163574907055</c:v>
                </c:pt>
                <c:pt idx="182">
                  <c:v>78.557154621523168</c:v>
                </c:pt>
                <c:pt idx="183">
                  <c:v>80.946606842968919</c:v>
                </c:pt>
                <c:pt idx="184">
                  <c:v>81.452797788612571</c:v>
                </c:pt>
                <c:pt idx="185">
                  <c:v>82.193486538740885</c:v>
                </c:pt>
                <c:pt idx="186">
                  <c:v>80.84233288276404</c:v>
                </c:pt>
                <c:pt idx="187">
                  <c:v>81.572361063925101</c:v>
                </c:pt>
                <c:pt idx="188">
                  <c:v>82.666839111931736</c:v>
                </c:pt>
                <c:pt idx="189">
                  <c:v>82.720363550118293</c:v>
                </c:pt>
                <c:pt idx="190">
                  <c:v>83.41131106689248</c:v>
                </c:pt>
                <c:pt idx="191">
                  <c:v>86.203577104394427</c:v>
                </c:pt>
                <c:pt idx="192">
                  <c:v>86.869207682054494</c:v>
                </c:pt>
                <c:pt idx="193">
                  <c:v>82.54408273259385</c:v>
                </c:pt>
                <c:pt idx="194">
                  <c:v>84.024107562928421</c:v>
                </c:pt>
                <c:pt idx="195">
                  <c:v>83.214735984305364</c:v>
                </c:pt>
                <c:pt idx="196">
                  <c:v>84.860401396669047</c:v>
                </c:pt>
                <c:pt idx="197">
                  <c:v>84.275032255576832</c:v>
                </c:pt>
                <c:pt idx="198">
                  <c:v>85.377349052701902</c:v>
                </c:pt>
                <c:pt idx="199">
                  <c:v>86.313625285578553</c:v>
                </c:pt>
                <c:pt idx="200">
                  <c:v>86.60109333663209</c:v>
                </c:pt>
                <c:pt idx="201">
                  <c:v>87.149644249152871</c:v>
                </c:pt>
                <c:pt idx="202">
                  <c:v>88.38429206873866</c:v>
                </c:pt>
                <c:pt idx="203">
                  <c:v>87.0056609373095</c:v>
                </c:pt>
                <c:pt idx="204">
                  <c:v>88.46556568336031</c:v>
                </c:pt>
                <c:pt idx="205">
                  <c:v>89.097928284448415</c:v>
                </c:pt>
                <c:pt idx="206">
                  <c:v>90.036071668468338</c:v>
                </c:pt>
                <c:pt idx="207">
                  <c:v>88.356551368180348</c:v>
                </c:pt>
                <c:pt idx="208">
                  <c:v>87.527840478611253</c:v>
                </c:pt>
                <c:pt idx="209">
                  <c:v>87.473183391991228</c:v>
                </c:pt>
                <c:pt idx="210">
                  <c:v>87.26368027149212</c:v>
                </c:pt>
                <c:pt idx="211">
                  <c:v>86.958646103910851</c:v>
                </c:pt>
                <c:pt idx="212">
                  <c:v>88.209191312167533</c:v>
                </c:pt>
                <c:pt idx="213">
                  <c:v>87.766945721557391</c:v>
                </c:pt>
                <c:pt idx="214">
                  <c:v>85.368825050532251</c:v>
                </c:pt>
                <c:pt idx="215">
                  <c:v>86.031995216164162</c:v>
                </c:pt>
                <c:pt idx="216">
                  <c:v>88.234240040744737</c:v>
                </c:pt>
                <c:pt idx="217">
                  <c:v>87.874542201665378</c:v>
                </c:pt>
                <c:pt idx="218">
                  <c:v>86.768806734167569</c:v>
                </c:pt>
                <c:pt idx="219">
                  <c:v>84.105635578592214</c:v>
                </c:pt>
                <c:pt idx="220">
                  <c:v>84.041073493402195</c:v>
                </c:pt>
                <c:pt idx="221">
                  <c:v>84.688839139319953</c:v>
                </c:pt>
                <c:pt idx="222">
                  <c:v>84.973234417076554</c:v>
                </c:pt>
                <c:pt idx="223">
                  <c:v>86.155836498203314</c:v>
                </c:pt>
                <c:pt idx="224">
                  <c:v>86.062059854268568</c:v>
                </c:pt>
                <c:pt idx="225">
                  <c:v>86.148936859388513</c:v>
                </c:pt>
                <c:pt idx="226">
                  <c:v>86.130805740504726</c:v>
                </c:pt>
                <c:pt idx="227">
                  <c:v>86.949934731279271</c:v>
                </c:pt>
                <c:pt idx="228">
                  <c:v>87.683388159650875</c:v>
                </c:pt>
                <c:pt idx="229">
                  <c:v>87.572963650165107</c:v>
                </c:pt>
                <c:pt idx="230">
                  <c:v>87.452907079727254</c:v>
                </c:pt>
                <c:pt idx="231">
                  <c:v>84.007169207229509</c:v>
                </c:pt>
                <c:pt idx="232">
                  <c:v>84.188851542548377</c:v>
                </c:pt>
                <c:pt idx="233">
                  <c:v>84.481588708336503</c:v>
                </c:pt>
                <c:pt idx="234">
                  <c:v>86.298649165075261</c:v>
                </c:pt>
                <c:pt idx="235">
                  <c:v>86.66962860762078</c:v>
                </c:pt>
                <c:pt idx="236">
                  <c:v>87.02778180960641</c:v>
                </c:pt>
                <c:pt idx="237">
                  <c:v>90.742025700945135</c:v>
                </c:pt>
                <c:pt idx="238">
                  <c:v>91.602111949701793</c:v>
                </c:pt>
                <c:pt idx="239">
                  <c:v>93.544752650186197</c:v>
                </c:pt>
                <c:pt idx="240">
                  <c:v>95.279641720802658</c:v>
                </c:pt>
                <c:pt idx="241">
                  <c:v>95.96214642857791</c:v>
                </c:pt>
                <c:pt idx="242">
                  <c:v>95.955935969758926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2-4E17-BD8C-EDBB038F0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5952"/>
        <c:axId val="392206512"/>
      </c:lineChart>
      <c:dateAx>
        <c:axId val="392205952"/>
        <c:scaling>
          <c:orientation val="minMax"/>
          <c:min val="3801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6512"/>
        <c:crosses val="autoZero"/>
        <c:auto val="0"/>
        <c:lblOffset val="100"/>
        <c:baseTimeUnit val="months"/>
        <c:majorUnit val="3"/>
        <c:majorTimeUnit val="years"/>
        <c:minorUnit val="4"/>
        <c:minorTimeUnit val="years"/>
      </c:dateAx>
      <c:valAx>
        <c:axId val="392206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es-ES" sz="800"/>
                  <a:t>(billones de pesos de  febrero de 2018)</a:t>
                </a:r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b="1"/>
              <a:t>Saldo real de la cartera de vivienda y el leasing habitacional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2099008457276176E-2"/>
          <c:y val="0.14816759406823155"/>
          <c:w val="0.88294327792359284"/>
          <c:h val="0.68280038694254608"/>
        </c:manualLayout>
      </c:layout>
      <c:areaChart>
        <c:grouping val="stacked"/>
        <c:varyColors val="0"/>
        <c:ser>
          <c:idx val="0"/>
          <c:order val="0"/>
          <c:tx>
            <c:strRef>
              <c:f>'Gráfico 16.'!$D$2</c:f>
              <c:strCache>
                <c:ptCount val="1"/>
                <c:pt idx="0">
                  <c:v>Cartera de vivienda sin leasing habitacional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'Gráfico 16.'!$A$3:$A$399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16.'!$D$3:$D$399</c:f>
              <c:numCache>
                <c:formatCode>_(* #,##0.0_);_(* \(#,##0.0\);_(* "-"??_);_(@_)</c:formatCode>
                <c:ptCount val="397"/>
                <c:pt idx="0">
                  <c:v>40.969402008263778</c:v>
                </c:pt>
                <c:pt idx="1">
                  <c:v>40.328289953631248</c:v>
                </c:pt>
                <c:pt idx="2">
                  <c:v>40.063999914815305</c:v>
                </c:pt>
                <c:pt idx="3">
                  <c:v>39.86549064021029</c:v>
                </c:pt>
                <c:pt idx="4">
                  <c:v>39.417795521956513</c:v>
                </c:pt>
                <c:pt idx="5">
                  <c:v>39.321653012218214</c:v>
                </c:pt>
                <c:pt idx="6">
                  <c:v>39.183729855462737</c:v>
                </c:pt>
                <c:pt idx="7">
                  <c:v>38.83117663122394</c:v>
                </c:pt>
                <c:pt idx="8">
                  <c:v>38.513505258200595</c:v>
                </c:pt>
                <c:pt idx="9">
                  <c:v>38.856510883832492</c:v>
                </c:pt>
                <c:pt idx="10">
                  <c:v>38.144553239853757</c:v>
                </c:pt>
                <c:pt idx="11">
                  <c:v>38.355641704715325</c:v>
                </c:pt>
                <c:pt idx="12">
                  <c:v>38.441320900270462</c:v>
                </c:pt>
                <c:pt idx="13">
                  <c:v>36.535963752495896</c:v>
                </c:pt>
                <c:pt idx="14">
                  <c:v>34.242300447286908</c:v>
                </c:pt>
                <c:pt idx="15">
                  <c:v>32.88085802023366</c:v>
                </c:pt>
                <c:pt idx="16">
                  <c:v>32.753903919845634</c:v>
                </c:pt>
                <c:pt idx="17">
                  <c:v>32.592698409207159</c:v>
                </c:pt>
                <c:pt idx="18">
                  <c:v>32.315809202973647</c:v>
                </c:pt>
                <c:pt idx="19">
                  <c:v>31.976398701655558</c:v>
                </c:pt>
                <c:pt idx="20">
                  <c:v>29.726079525568501</c:v>
                </c:pt>
                <c:pt idx="21">
                  <c:v>29.786485606993509</c:v>
                </c:pt>
                <c:pt idx="22">
                  <c:v>28.915796568491437</c:v>
                </c:pt>
                <c:pt idx="23">
                  <c:v>28.684012516397743</c:v>
                </c:pt>
                <c:pt idx="24">
                  <c:v>28.345339409946529</c:v>
                </c:pt>
                <c:pt idx="25">
                  <c:v>28.015757461853426</c:v>
                </c:pt>
                <c:pt idx="26">
                  <c:v>27.541587782127685</c:v>
                </c:pt>
                <c:pt idx="27">
                  <c:v>27.348534230710015</c:v>
                </c:pt>
                <c:pt idx="28">
                  <c:v>26.918486136386992</c:v>
                </c:pt>
                <c:pt idx="29">
                  <c:v>27.073898830546518</c:v>
                </c:pt>
                <c:pt idx="30">
                  <c:v>26.984898521864871</c:v>
                </c:pt>
                <c:pt idx="31">
                  <c:v>26.87418231488002</c:v>
                </c:pt>
                <c:pt idx="32">
                  <c:v>26.616598523652744</c:v>
                </c:pt>
                <c:pt idx="33">
                  <c:v>26.39272928406708</c:v>
                </c:pt>
                <c:pt idx="34">
                  <c:v>26.134059688892687</c:v>
                </c:pt>
                <c:pt idx="35">
                  <c:v>25.957918065656351</c:v>
                </c:pt>
                <c:pt idx="36">
                  <c:v>25.728661565830233</c:v>
                </c:pt>
                <c:pt idx="37">
                  <c:v>25.106629040048706</c:v>
                </c:pt>
                <c:pt idx="38">
                  <c:v>24.752363190279819</c:v>
                </c:pt>
                <c:pt idx="39">
                  <c:v>24.570313494337363</c:v>
                </c:pt>
                <c:pt idx="40">
                  <c:v>24.34261261595017</c:v>
                </c:pt>
                <c:pt idx="41">
                  <c:v>23.712991133249485</c:v>
                </c:pt>
                <c:pt idx="42">
                  <c:v>23.554452437100046</c:v>
                </c:pt>
                <c:pt idx="43">
                  <c:v>23.36751658010267</c:v>
                </c:pt>
                <c:pt idx="44">
                  <c:v>23.167813152394288</c:v>
                </c:pt>
                <c:pt idx="45">
                  <c:v>22.975305629970446</c:v>
                </c:pt>
                <c:pt idx="46">
                  <c:v>22.750176607303654</c:v>
                </c:pt>
                <c:pt idx="47">
                  <c:v>21.476747593400496</c:v>
                </c:pt>
                <c:pt idx="48">
                  <c:v>21.607103280231815</c:v>
                </c:pt>
                <c:pt idx="49">
                  <c:v>21.311803204176474</c:v>
                </c:pt>
                <c:pt idx="50">
                  <c:v>20.957236864092465</c:v>
                </c:pt>
                <c:pt idx="51">
                  <c:v>20.846269501984146</c:v>
                </c:pt>
                <c:pt idx="52">
                  <c:v>20.699072799549512</c:v>
                </c:pt>
                <c:pt idx="53">
                  <c:v>20.587443882559779</c:v>
                </c:pt>
                <c:pt idx="54">
                  <c:v>19.573401840419354</c:v>
                </c:pt>
                <c:pt idx="55">
                  <c:v>19.4241679399403</c:v>
                </c:pt>
                <c:pt idx="56">
                  <c:v>19.352156511816222</c:v>
                </c:pt>
                <c:pt idx="57">
                  <c:v>19.158173857970763</c:v>
                </c:pt>
                <c:pt idx="58">
                  <c:v>19.093268676269325</c:v>
                </c:pt>
                <c:pt idx="59">
                  <c:v>18.355742081983063</c:v>
                </c:pt>
                <c:pt idx="60">
                  <c:v>17.932484454616688</c:v>
                </c:pt>
                <c:pt idx="61">
                  <c:v>17.773211186014979</c:v>
                </c:pt>
                <c:pt idx="62">
                  <c:v>17.554422075423748</c:v>
                </c:pt>
                <c:pt idx="63">
                  <c:v>17.404708324305936</c:v>
                </c:pt>
                <c:pt idx="64">
                  <c:v>17.343724469397813</c:v>
                </c:pt>
                <c:pt idx="65">
                  <c:v>17.029428129107945</c:v>
                </c:pt>
                <c:pt idx="66">
                  <c:v>16.174598673342651</c:v>
                </c:pt>
                <c:pt idx="67">
                  <c:v>16.098730968745706</c:v>
                </c:pt>
                <c:pt idx="68">
                  <c:v>15.702733162637262</c:v>
                </c:pt>
                <c:pt idx="69">
                  <c:v>15.228684378108031</c:v>
                </c:pt>
                <c:pt idx="70">
                  <c:v>15.147938600413832</c:v>
                </c:pt>
                <c:pt idx="71">
                  <c:v>14.290216847127578</c:v>
                </c:pt>
                <c:pt idx="72">
                  <c:v>12.701944777656246</c:v>
                </c:pt>
                <c:pt idx="73">
                  <c:v>12.707529880552212</c:v>
                </c:pt>
                <c:pt idx="74">
                  <c:v>12.633831052883805</c:v>
                </c:pt>
                <c:pt idx="75">
                  <c:v>12.441820529030993</c:v>
                </c:pt>
                <c:pt idx="76">
                  <c:v>12.475280837099113</c:v>
                </c:pt>
                <c:pt idx="77">
                  <c:v>12.473425813330898</c:v>
                </c:pt>
                <c:pt idx="78">
                  <c:v>12.481486190022514</c:v>
                </c:pt>
                <c:pt idx="79">
                  <c:v>12.503922708921289</c:v>
                </c:pt>
                <c:pt idx="80">
                  <c:v>12.52128522131995</c:v>
                </c:pt>
                <c:pt idx="81">
                  <c:v>11.763199329339807</c:v>
                </c:pt>
                <c:pt idx="82">
                  <c:v>11.781553547966478</c:v>
                </c:pt>
                <c:pt idx="83">
                  <c:v>11.80842003111767</c:v>
                </c:pt>
                <c:pt idx="84">
                  <c:v>11.683049049085328</c:v>
                </c:pt>
                <c:pt idx="85">
                  <c:v>11.678147878825381</c:v>
                </c:pt>
                <c:pt idx="86">
                  <c:v>11.683307559202364</c:v>
                </c:pt>
                <c:pt idx="87">
                  <c:v>11.734010825125846</c:v>
                </c:pt>
                <c:pt idx="88">
                  <c:v>11.975323562836136</c:v>
                </c:pt>
                <c:pt idx="89">
                  <c:v>12.403227609731056</c:v>
                </c:pt>
                <c:pt idx="90">
                  <c:v>12.706035515929425</c:v>
                </c:pt>
                <c:pt idx="91">
                  <c:v>12.948448176436413</c:v>
                </c:pt>
                <c:pt idx="92">
                  <c:v>13.246925714004387</c:v>
                </c:pt>
                <c:pt idx="93">
                  <c:v>13.638988858292826</c:v>
                </c:pt>
                <c:pt idx="94">
                  <c:v>12.78915713138672</c:v>
                </c:pt>
                <c:pt idx="95">
                  <c:v>12.668971301051133</c:v>
                </c:pt>
                <c:pt idx="96">
                  <c:v>12.421454385346456</c:v>
                </c:pt>
                <c:pt idx="97">
                  <c:v>12.686899748129168</c:v>
                </c:pt>
                <c:pt idx="98">
                  <c:v>12.902424396714414</c:v>
                </c:pt>
                <c:pt idx="99">
                  <c:v>13.209026517225798</c:v>
                </c:pt>
                <c:pt idx="100">
                  <c:v>13.446717484012993</c:v>
                </c:pt>
                <c:pt idx="101">
                  <c:v>13.861935383293371</c:v>
                </c:pt>
                <c:pt idx="102">
                  <c:v>13.669740724497325</c:v>
                </c:pt>
                <c:pt idx="103">
                  <c:v>13.382359646512493</c:v>
                </c:pt>
                <c:pt idx="104">
                  <c:v>13.658858910501481</c:v>
                </c:pt>
                <c:pt idx="105">
                  <c:v>13.953586542358909</c:v>
                </c:pt>
                <c:pt idx="106">
                  <c:v>14.713002991152432</c:v>
                </c:pt>
                <c:pt idx="107">
                  <c:v>14.50584633936038</c:v>
                </c:pt>
                <c:pt idx="108">
                  <c:v>14.279055768974263</c:v>
                </c:pt>
                <c:pt idx="109">
                  <c:v>14.419295718409</c:v>
                </c:pt>
                <c:pt idx="110">
                  <c:v>14.637712353276962</c:v>
                </c:pt>
                <c:pt idx="111">
                  <c:v>14.81088907926882</c:v>
                </c:pt>
                <c:pt idx="112">
                  <c:v>14.832813726169922</c:v>
                </c:pt>
                <c:pt idx="113">
                  <c:v>14.611707902727398</c:v>
                </c:pt>
                <c:pt idx="114">
                  <c:v>14.912132713233609</c:v>
                </c:pt>
                <c:pt idx="115">
                  <c:v>15.277819208879709</c:v>
                </c:pt>
                <c:pt idx="116">
                  <c:v>14.981976105619346</c:v>
                </c:pt>
                <c:pt idx="117">
                  <c:v>15.266735049780673</c:v>
                </c:pt>
                <c:pt idx="118">
                  <c:v>15.529438209544667</c:v>
                </c:pt>
                <c:pt idx="119">
                  <c:v>15.416935303972423</c:v>
                </c:pt>
                <c:pt idx="120">
                  <c:v>15.023296926744997</c:v>
                </c:pt>
                <c:pt idx="121">
                  <c:v>15.179762790019899</c:v>
                </c:pt>
                <c:pt idx="122">
                  <c:v>15.29178892977415</c:v>
                </c:pt>
                <c:pt idx="123">
                  <c:v>14.754220508828887</c:v>
                </c:pt>
                <c:pt idx="124">
                  <c:v>14.976084615604245</c:v>
                </c:pt>
                <c:pt idx="125">
                  <c:v>14.639213698613844</c:v>
                </c:pt>
                <c:pt idx="126">
                  <c:v>14.821020077067466</c:v>
                </c:pt>
                <c:pt idx="127">
                  <c:v>15.137853340140316</c:v>
                </c:pt>
                <c:pt idx="128">
                  <c:v>14.928078373457456</c:v>
                </c:pt>
                <c:pt idx="129">
                  <c:v>15.36422795173721</c:v>
                </c:pt>
                <c:pt idx="130">
                  <c:v>15.80907754894476</c:v>
                </c:pt>
                <c:pt idx="131">
                  <c:v>16.201450585065995</c:v>
                </c:pt>
                <c:pt idx="132">
                  <c:v>16.242527587806869</c:v>
                </c:pt>
                <c:pt idx="133">
                  <c:v>16.467282015718126</c:v>
                </c:pt>
                <c:pt idx="134">
                  <c:v>16.49593615022388</c:v>
                </c:pt>
                <c:pt idx="135">
                  <c:v>16.949587089163671</c:v>
                </c:pt>
                <c:pt idx="136">
                  <c:v>16.665005581256889</c:v>
                </c:pt>
                <c:pt idx="137">
                  <c:v>17.108581076679648</c:v>
                </c:pt>
                <c:pt idx="138">
                  <c:v>17.538740931186936</c:v>
                </c:pt>
                <c:pt idx="139">
                  <c:v>17.200574596542651</c:v>
                </c:pt>
                <c:pt idx="140">
                  <c:v>17.651104787459055</c:v>
                </c:pt>
                <c:pt idx="141">
                  <c:v>18.237767085504927</c:v>
                </c:pt>
                <c:pt idx="142">
                  <c:v>18.335663165723407</c:v>
                </c:pt>
                <c:pt idx="143">
                  <c:v>18.884500314854261</c:v>
                </c:pt>
                <c:pt idx="144">
                  <c:v>15.89191638974874</c:v>
                </c:pt>
                <c:pt idx="145">
                  <c:v>16.286591905683981</c:v>
                </c:pt>
                <c:pt idx="146">
                  <c:v>16.72777379502034</c:v>
                </c:pt>
                <c:pt idx="147">
                  <c:v>17.274351281109119</c:v>
                </c:pt>
                <c:pt idx="148">
                  <c:v>17.767473710187623</c:v>
                </c:pt>
                <c:pt idx="149">
                  <c:v>18.403241570374981</c:v>
                </c:pt>
                <c:pt idx="150">
                  <c:v>18.64825388086318</c:v>
                </c:pt>
                <c:pt idx="151">
                  <c:v>19.168747359615281</c:v>
                </c:pt>
                <c:pt idx="152">
                  <c:v>19.799677678490703</c:v>
                </c:pt>
                <c:pt idx="153">
                  <c:v>19.933926227094464</c:v>
                </c:pt>
                <c:pt idx="154">
                  <c:v>20.490394073673521</c:v>
                </c:pt>
                <c:pt idx="155">
                  <c:v>20.557286020082188</c:v>
                </c:pt>
                <c:pt idx="156">
                  <c:v>21.065081189046701</c:v>
                </c:pt>
                <c:pt idx="157">
                  <c:v>21.413038337497262</c:v>
                </c:pt>
                <c:pt idx="158">
                  <c:v>21.275496321170547</c:v>
                </c:pt>
                <c:pt idx="159">
                  <c:v>21.784045977249956</c:v>
                </c:pt>
                <c:pt idx="160">
                  <c:v>22.217067220443624</c:v>
                </c:pt>
                <c:pt idx="161">
                  <c:v>22.2364533954905</c:v>
                </c:pt>
                <c:pt idx="162">
                  <c:v>22.646418322917299</c:v>
                </c:pt>
                <c:pt idx="163">
                  <c:v>23.208838053474718</c:v>
                </c:pt>
                <c:pt idx="164">
                  <c:v>23.351844546971257</c:v>
                </c:pt>
                <c:pt idx="165">
                  <c:v>23.820714258666541</c:v>
                </c:pt>
                <c:pt idx="166">
                  <c:v>24.32696765820528</c:v>
                </c:pt>
                <c:pt idx="167">
                  <c:v>24.928641323944067</c:v>
                </c:pt>
                <c:pt idx="168">
                  <c:v>25.453946808762606</c:v>
                </c:pt>
                <c:pt idx="169">
                  <c:v>25.777472270474714</c:v>
                </c:pt>
                <c:pt idx="170">
                  <c:v>26.070989008618469</c:v>
                </c:pt>
                <c:pt idx="171">
                  <c:v>26.430891421030729</c:v>
                </c:pt>
                <c:pt idx="172">
                  <c:v>26.891651542239813</c:v>
                </c:pt>
                <c:pt idx="173">
                  <c:v>27.022326248111135</c:v>
                </c:pt>
                <c:pt idx="174">
                  <c:v>27.599667648830369</c:v>
                </c:pt>
                <c:pt idx="175">
                  <c:v>28.346450815980994</c:v>
                </c:pt>
                <c:pt idx="176">
                  <c:v>29.000369389764018</c:v>
                </c:pt>
                <c:pt idx="177">
                  <c:v>29.619946995776001</c:v>
                </c:pt>
                <c:pt idx="178">
                  <c:v>30.360095627844458</c:v>
                </c:pt>
                <c:pt idx="179">
                  <c:v>31.121143771563251</c:v>
                </c:pt>
                <c:pt idx="180">
                  <c:v>31.704110038323229</c:v>
                </c:pt>
                <c:pt idx="181">
                  <c:v>32.113442566498534</c:v>
                </c:pt>
                <c:pt idx="182">
                  <c:v>32.515036971102816</c:v>
                </c:pt>
                <c:pt idx="183">
                  <c:v>32.916637960917029</c:v>
                </c:pt>
                <c:pt idx="184">
                  <c:v>33.369651715428461</c:v>
                </c:pt>
                <c:pt idx="185">
                  <c:v>33.951685079531757</c:v>
                </c:pt>
                <c:pt idx="186">
                  <c:v>34.388997553006121</c:v>
                </c:pt>
                <c:pt idx="187">
                  <c:v>34.890530462650048</c:v>
                </c:pt>
                <c:pt idx="188">
                  <c:v>35.345716232266774</c:v>
                </c:pt>
                <c:pt idx="189">
                  <c:v>35.25836551184382</c:v>
                </c:pt>
                <c:pt idx="190">
                  <c:v>35.800286507331649</c:v>
                </c:pt>
                <c:pt idx="191">
                  <c:v>36.276090992713023</c:v>
                </c:pt>
                <c:pt idx="192">
                  <c:v>36.24560858727461</c:v>
                </c:pt>
                <c:pt idx="193">
                  <c:v>36.618130208910792</c:v>
                </c:pt>
                <c:pt idx="194">
                  <c:v>36.781401964876309</c:v>
                </c:pt>
                <c:pt idx="195">
                  <c:v>37.142760558062612</c:v>
                </c:pt>
                <c:pt idx="196">
                  <c:v>37.551565308859587</c:v>
                </c:pt>
                <c:pt idx="197">
                  <c:v>37.930566825541334</c:v>
                </c:pt>
                <c:pt idx="198">
                  <c:v>37.918404015247063</c:v>
                </c:pt>
                <c:pt idx="199">
                  <c:v>38.383093973608723</c:v>
                </c:pt>
                <c:pt idx="200">
                  <c:v>38.762827850828671</c:v>
                </c:pt>
                <c:pt idx="201">
                  <c:v>39.195935231118256</c:v>
                </c:pt>
                <c:pt idx="202">
                  <c:v>39.1769858863682</c:v>
                </c:pt>
                <c:pt idx="203">
                  <c:v>39.579416880744589</c:v>
                </c:pt>
                <c:pt idx="204">
                  <c:v>40.002326463982044</c:v>
                </c:pt>
                <c:pt idx="205">
                  <c:v>40.063003671290346</c:v>
                </c:pt>
                <c:pt idx="206">
                  <c:v>40.152070065498663</c:v>
                </c:pt>
                <c:pt idx="207">
                  <c:v>40.414198136137685</c:v>
                </c:pt>
                <c:pt idx="208">
                  <c:v>40.96565559499399</c:v>
                </c:pt>
                <c:pt idx="209">
                  <c:v>41.334592982799208</c:v>
                </c:pt>
                <c:pt idx="210">
                  <c:v>41.657746891272538</c:v>
                </c:pt>
                <c:pt idx="211">
                  <c:v>42.051391187595996</c:v>
                </c:pt>
                <c:pt idx="212">
                  <c:v>42.512128965267571</c:v>
                </c:pt>
                <c:pt idx="213">
                  <c:v>42.479749831082337</c:v>
                </c:pt>
                <c:pt idx="214">
                  <c:v>42.967440979461188</c:v>
                </c:pt>
                <c:pt idx="215">
                  <c:v>43.147113612439853</c:v>
                </c:pt>
                <c:pt idx="216">
                  <c:v>43.650941039080095</c:v>
                </c:pt>
                <c:pt idx="217">
                  <c:v>43.464731272947482</c:v>
                </c:pt>
                <c:pt idx="218">
                  <c:v>43.58493292617932</c:v>
                </c:pt>
                <c:pt idx="219">
                  <c:v>43.421089080003419</c:v>
                </c:pt>
                <c:pt idx="220">
                  <c:v>43.541548214682692</c:v>
                </c:pt>
                <c:pt idx="221">
                  <c:v>43.859687418821181</c:v>
                </c:pt>
                <c:pt idx="222">
                  <c:v>43.712178896915376</c:v>
                </c:pt>
                <c:pt idx="223">
                  <c:v>44.13364717598553</c:v>
                </c:pt>
                <c:pt idx="224">
                  <c:v>44.522786139251629</c:v>
                </c:pt>
                <c:pt idx="225">
                  <c:v>44.920780457162159</c:v>
                </c:pt>
                <c:pt idx="226">
                  <c:v>45.171698599589504</c:v>
                </c:pt>
                <c:pt idx="227">
                  <c:v>45.199779292150737</c:v>
                </c:pt>
                <c:pt idx="228">
                  <c:v>45.65286662324062</c:v>
                </c:pt>
                <c:pt idx="229">
                  <c:v>45.566449392376576</c:v>
                </c:pt>
                <c:pt idx="230">
                  <c:v>45.227915306015007</c:v>
                </c:pt>
                <c:pt idx="231">
                  <c:v>45.689913006742664</c:v>
                </c:pt>
                <c:pt idx="232">
                  <c:v>45.97607727731706</c:v>
                </c:pt>
                <c:pt idx="233">
                  <c:v>46.307387294070793</c:v>
                </c:pt>
                <c:pt idx="234">
                  <c:v>46.679060701315542</c:v>
                </c:pt>
                <c:pt idx="235">
                  <c:v>46.606735706082773</c:v>
                </c:pt>
                <c:pt idx="236">
                  <c:v>47.025405514995299</c:v>
                </c:pt>
                <c:pt idx="237">
                  <c:v>47.475609175711767</c:v>
                </c:pt>
                <c:pt idx="238">
                  <c:v>47.924252292967502</c:v>
                </c:pt>
                <c:pt idx="239">
                  <c:v>48.401673168227127</c:v>
                </c:pt>
                <c:pt idx="240">
                  <c:v>48.82511479440565</c:v>
                </c:pt>
                <c:pt idx="241">
                  <c:v>48.89359577279798</c:v>
                </c:pt>
                <c:pt idx="242">
                  <c:v>48.988326776441923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7-4A80-B496-D67FD863DD66}"/>
            </c:ext>
          </c:extLst>
        </c:ser>
        <c:ser>
          <c:idx val="1"/>
          <c:order val="1"/>
          <c:tx>
            <c:strRef>
              <c:f>'Gráfico 16.'!$C$2</c:f>
              <c:strCache>
                <c:ptCount val="1"/>
                <c:pt idx="0">
                  <c:v>Leasing habitacional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'Gráfico 16.'!$A$3:$A$399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16.'!$C$3:$C$399</c:f>
              <c:numCache>
                <c:formatCode>_(* #,##0.0_);_(* \(#,##0.0\);_(* "-"??_);_(@_)</c:formatCode>
                <c:ptCount val="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4.7262800099099556E-2</c:v>
                </c:pt>
                <c:pt idx="62">
                  <c:v>5.357362235383175E-2</c:v>
                </c:pt>
                <c:pt idx="63">
                  <c:v>5.884939603796701E-2</c:v>
                </c:pt>
                <c:pt idx="64">
                  <c:v>6.5546967783798538E-2</c:v>
                </c:pt>
                <c:pt idx="65">
                  <c:v>7.3410036100272205E-2</c:v>
                </c:pt>
                <c:pt idx="66">
                  <c:v>7.7575555302536195E-2</c:v>
                </c:pt>
                <c:pt idx="67">
                  <c:v>8.5125049104307043E-2</c:v>
                </c:pt>
                <c:pt idx="68">
                  <c:v>9.4209254994693181E-2</c:v>
                </c:pt>
                <c:pt idx="69">
                  <c:v>0.10506900445485889</c:v>
                </c:pt>
                <c:pt idx="70">
                  <c:v>0.11189164901470661</c:v>
                </c:pt>
                <c:pt idx="71">
                  <c:v>0.12556516153362629</c:v>
                </c:pt>
                <c:pt idx="72">
                  <c:v>0.13826291900258889</c:v>
                </c:pt>
                <c:pt idx="73">
                  <c:v>0.14467282059013545</c:v>
                </c:pt>
                <c:pt idx="74">
                  <c:v>0.15085950670903375</c:v>
                </c:pt>
                <c:pt idx="75">
                  <c:v>0.16277862384656222</c:v>
                </c:pt>
                <c:pt idx="76">
                  <c:v>0.18149832856834588</c:v>
                </c:pt>
                <c:pt idx="77">
                  <c:v>0.1958551569717093</c:v>
                </c:pt>
                <c:pt idx="78">
                  <c:v>0.20546216867911737</c:v>
                </c:pt>
                <c:pt idx="79">
                  <c:v>0.21485699255617635</c:v>
                </c:pt>
                <c:pt idx="80">
                  <c:v>0.22704387422773317</c:v>
                </c:pt>
                <c:pt idx="81">
                  <c:v>0.24433970922432346</c:v>
                </c:pt>
                <c:pt idx="82">
                  <c:v>0.26404647625630878</c:v>
                </c:pt>
                <c:pt idx="83">
                  <c:v>0.27591690513274297</c:v>
                </c:pt>
                <c:pt idx="84">
                  <c:v>0.32762319630098402</c:v>
                </c:pt>
                <c:pt idx="85">
                  <c:v>0.34795766897392899</c:v>
                </c:pt>
                <c:pt idx="86">
                  <c:v>0.37443925533116279</c:v>
                </c:pt>
                <c:pt idx="87">
                  <c:v>0.41127715910809487</c:v>
                </c:pt>
                <c:pt idx="88">
                  <c:v>0.42629919041624642</c:v>
                </c:pt>
                <c:pt idx="89">
                  <c:v>0.46576611308236932</c:v>
                </c:pt>
                <c:pt idx="90">
                  <c:v>0.52595661338608335</c:v>
                </c:pt>
                <c:pt idx="91">
                  <c:v>0.57202892526412619</c:v>
                </c:pt>
                <c:pt idx="92">
                  <c:v>0.66000178385156283</c:v>
                </c:pt>
                <c:pt idx="93">
                  <c:v>0.75023653664039269</c:v>
                </c:pt>
                <c:pt idx="94">
                  <c:v>0.82664424747144105</c:v>
                </c:pt>
                <c:pt idx="95">
                  <c:v>0.92034157180009835</c:v>
                </c:pt>
                <c:pt idx="96">
                  <c:v>1.0009745806026211</c:v>
                </c:pt>
                <c:pt idx="97">
                  <c:v>1.070800272646532</c:v>
                </c:pt>
                <c:pt idx="98">
                  <c:v>1.1197698953560811</c:v>
                </c:pt>
                <c:pt idx="99">
                  <c:v>1.1859600094492322</c:v>
                </c:pt>
                <c:pt idx="100">
                  <c:v>1.2270814520878091</c:v>
                </c:pt>
                <c:pt idx="101">
                  <c:v>1.3058428123102603</c:v>
                </c:pt>
                <c:pt idx="102">
                  <c:v>1.3859810698709658</c:v>
                </c:pt>
                <c:pt idx="103">
                  <c:v>1.4481653480284424</c:v>
                </c:pt>
                <c:pt idx="104">
                  <c:v>1.5014098675195864</c:v>
                </c:pt>
                <c:pt idx="105">
                  <c:v>1.5852399877175456</c:v>
                </c:pt>
                <c:pt idx="106">
                  <c:v>1.6354600195648206</c:v>
                </c:pt>
                <c:pt idx="107">
                  <c:v>1.6893718673313436</c:v>
                </c:pt>
                <c:pt idx="108">
                  <c:v>1.7383195751703235</c:v>
                </c:pt>
                <c:pt idx="109">
                  <c:v>1.7759511380561146</c:v>
                </c:pt>
                <c:pt idx="110">
                  <c:v>1.8312559667832482</c:v>
                </c:pt>
                <c:pt idx="111">
                  <c:v>1.836975425499743</c:v>
                </c:pt>
                <c:pt idx="112">
                  <c:v>1.8807286583568497</c:v>
                </c:pt>
                <c:pt idx="113">
                  <c:v>1.9278555283508949</c:v>
                </c:pt>
                <c:pt idx="114">
                  <c:v>1.9919998590790426</c:v>
                </c:pt>
                <c:pt idx="115">
                  <c:v>2.0335338990896608</c:v>
                </c:pt>
                <c:pt idx="116">
                  <c:v>2.089744347214558</c:v>
                </c:pt>
                <c:pt idx="117">
                  <c:v>2.1460810248271494</c:v>
                </c:pt>
                <c:pt idx="118">
                  <c:v>2.2062941307823274</c:v>
                </c:pt>
                <c:pt idx="119">
                  <c:v>2.2416503717242979</c:v>
                </c:pt>
                <c:pt idx="120">
                  <c:v>2.2937047200341634</c:v>
                </c:pt>
                <c:pt idx="121">
                  <c:v>2.3200691328750032</c:v>
                </c:pt>
                <c:pt idx="122">
                  <c:v>2.3463039109554602</c:v>
                </c:pt>
                <c:pt idx="123">
                  <c:v>2.36251943397269</c:v>
                </c:pt>
                <c:pt idx="124">
                  <c:v>2.4188372971272494</c:v>
                </c:pt>
                <c:pt idx="125">
                  <c:v>2.4628565861074532</c:v>
                </c:pt>
                <c:pt idx="126">
                  <c:v>2.5083282025143481</c:v>
                </c:pt>
                <c:pt idx="127">
                  <c:v>2.57652433821344</c:v>
                </c:pt>
                <c:pt idx="128">
                  <c:v>2.6210250266513162</c:v>
                </c:pt>
                <c:pt idx="129">
                  <c:v>2.6798583424235685</c:v>
                </c:pt>
                <c:pt idx="130">
                  <c:v>2.7488283149252344</c:v>
                </c:pt>
                <c:pt idx="131">
                  <c:v>2.8053301585202313</c:v>
                </c:pt>
                <c:pt idx="132">
                  <c:v>2.8746933185115036</c:v>
                </c:pt>
                <c:pt idx="133">
                  <c:v>2.8974197464643638</c:v>
                </c:pt>
                <c:pt idx="134">
                  <c:v>2.9436280864141318</c:v>
                </c:pt>
                <c:pt idx="135">
                  <c:v>3.0097458052269022</c:v>
                </c:pt>
                <c:pt idx="136">
                  <c:v>3.0789609455847473</c:v>
                </c:pt>
                <c:pt idx="137">
                  <c:v>3.1355884217141443</c:v>
                </c:pt>
                <c:pt idx="138">
                  <c:v>3.1773116354598958</c:v>
                </c:pt>
                <c:pt idx="139">
                  <c:v>3.2374256571835303</c:v>
                </c:pt>
                <c:pt idx="140">
                  <c:v>3.2902949303376792</c:v>
                </c:pt>
                <c:pt idx="141">
                  <c:v>3.3650117506976418</c:v>
                </c:pt>
                <c:pt idx="142">
                  <c:v>3.4254595929802827</c:v>
                </c:pt>
                <c:pt idx="143">
                  <c:v>3.4834714658410517</c:v>
                </c:pt>
                <c:pt idx="144">
                  <c:v>3.5696726125830476</c:v>
                </c:pt>
                <c:pt idx="145">
                  <c:v>3.5951548824690169</c:v>
                </c:pt>
                <c:pt idx="146">
                  <c:v>3.6473580080154777</c:v>
                </c:pt>
                <c:pt idx="147">
                  <c:v>3.7200294490433197</c:v>
                </c:pt>
                <c:pt idx="148">
                  <c:v>3.7816052293521145</c:v>
                </c:pt>
                <c:pt idx="149">
                  <c:v>3.8726328920408211</c:v>
                </c:pt>
                <c:pt idx="150">
                  <c:v>3.9899809893899185</c:v>
                </c:pt>
                <c:pt idx="151">
                  <c:v>4.0745683800546812</c:v>
                </c:pt>
                <c:pt idx="152">
                  <c:v>4.188958995749462</c:v>
                </c:pt>
                <c:pt idx="153">
                  <c:v>4.3031154730402399</c:v>
                </c:pt>
                <c:pt idx="154">
                  <c:v>4.4114388309242347</c:v>
                </c:pt>
                <c:pt idx="155">
                  <c:v>4.5292438642579764</c:v>
                </c:pt>
                <c:pt idx="156">
                  <c:v>4.6547112829737936</c:v>
                </c:pt>
                <c:pt idx="157">
                  <c:v>4.7107260987530672</c:v>
                </c:pt>
                <c:pt idx="158">
                  <c:v>4.7717856312317508</c:v>
                </c:pt>
                <c:pt idx="159">
                  <c:v>4.8850121791814187</c:v>
                </c:pt>
                <c:pt idx="160">
                  <c:v>4.9880023800561375</c:v>
                </c:pt>
                <c:pt idx="161">
                  <c:v>5.0801137273032335</c:v>
                </c:pt>
                <c:pt idx="162">
                  <c:v>5.2326300554963341</c:v>
                </c:pt>
                <c:pt idx="163">
                  <c:v>4.3577245703987026</c:v>
                </c:pt>
                <c:pt idx="164">
                  <c:v>4.4954379843419474</c:v>
                </c:pt>
                <c:pt idx="165">
                  <c:v>4.6157327106313089</c:v>
                </c:pt>
                <c:pt idx="166">
                  <c:v>4.7272698384567269</c:v>
                </c:pt>
                <c:pt idx="167">
                  <c:v>4.8843163617236707</c:v>
                </c:pt>
                <c:pt idx="168">
                  <c:v>5.0731445514127644</c:v>
                </c:pt>
                <c:pt idx="169">
                  <c:v>5.1744233463667451</c:v>
                </c:pt>
                <c:pt idx="170">
                  <c:v>5.2625380273111109</c:v>
                </c:pt>
                <c:pt idx="171">
                  <c:v>5.3941225559588251</c:v>
                </c:pt>
                <c:pt idx="172">
                  <c:v>5.538251321957028</c:v>
                </c:pt>
                <c:pt idx="173">
                  <c:v>5.7238015901191872</c:v>
                </c:pt>
                <c:pt idx="174">
                  <c:v>5.8855751989436698</c:v>
                </c:pt>
                <c:pt idx="175">
                  <c:v>6.1521967715951869</c:v>
                </c:pt>
                <c:pt idx="176">
                  <c:v>6.2744174609847301</c:v>
                </c:pt>
                <c:pt idx="177">
                  <c:v>6.4835526473147125</c:v>
                </c:pt>
                <c:pt idx="178">
                  <c:v>6.7916664178565531</c:v>
                </c:pt>
                <c:pt idx="179">
                  <c:v>7.0308016552592569</c:v>
                </c:pt>
                <c:pt idx="180">
                  <c:v>7.2614034378192702</c:v>
                </c:pt>
                <c:pt idx="181">
                  <c:v>7.3997875859969726</c:v>
                </c:pt>
                <c:pt idx="182">
                  <c:v>7.5332183571224807</c:v>
                </c:pt>
                <c:pt idx="183">
                  <c:v>7.6864928668999415</c:v>
                </c:pt>
                <c:pt idx="184">
                  <c:v>7.855379843758346</c:v>
                </c:pt>
                <c:pt idx="185">
                  <c:v>8.0831478762018367</c:v>
                </c:pt>
                <c:pt idx="186">
                  <c:v>8.2487568630362276</c:v>
                </c:pt>
                <c:pt idx="187">
                  <c:v>8.4413291077857107</c:v>
                </c:pt>
                <c:pt idx="188">
                  <c:v>8.6141087247964094</c:v>
                </c:pt>
                <c:pt idx="189">
                  <c:v>8.8074869388144137</c:v>
                </c:pt>
                <c:pt idx="190">
                  <c:v>9.0057166014089312</c:v>
                </c:pt>
                <c:pt idx="191">
                  <c:v>9.1476638086974642</c:v>
                </c:pt>
                <c:pt idx="192">
                  <c:v>9.3325888361711993</c:v>
                </c:pt>
                <c:pt idx="193">
                  <c:v>9.2440362061556076</c:v>
                </c:pt>
                <c:pt idx="194">
                  <c:v>9.287903780489815</c:v>
                </c:pt>
                <c:pt idx="195">
                  <c:v>9.4264180585394559</c:v>
                </c:pt>
                <c:pt idx="196">
                  <c:v>9.5503892228756513</c:v>
                </c:pt>
                <c:pt idx="197">
                  <c:v>9.6728882619373415</c:v>
                </c:pt>
                <c:pt idx="198">
                  <c:v>9.8059120301757492</c:v>
                </c:pt>
                <c:pt idx="199">
                  <c:v>9.9653592287718755</c:v>
                </c:pt>
                <c:pt idx="200">
                  <c:v>10.115837957342132</c:v>
                </c:pt>
                <c:pt idx="201">
                  <c:v>10.335446493120424</c:v>
                </c:pt>
                <c:pt idx="202">
                  <c:v>10.495901871285458</c:v>
                </c:pt>
                <c:pt idx="203">
                  <c:v>10.790439908830496</c:v>
                </c:pt>
                <c:pt idx="204">
                  <c:v>10.994200501973111</c:v>
                </c:pt>
                <c:pt idx="205">
                  <c:v>11.030096926849819</c:v>
                </c:pt>
                <c:pt idx="206">
                  <c:v>10.281584008547281</c:v>
                </c:pt>
                <c:pt idx="207">
                  <c:v>10.33944831690337</c:v>
                </c:pt>
                <c:pt idx="208">
                  <c:v>10.439281880076551</c:v>
                </c:pt>
                <c:pt idx="209">
                  <c:v>10.526484166692143</c:v>
                </c:pt>
                <c:pt idx="210">
                  <c:v>10.640204946199644</c:v>
                </c:pt>
                <c:pt idx="211">
                  <c:v>10.739706117155523</c:v>
                </c:pt>
                <c:pt idx="212">
                  <c:v>10.863516242921376</c:v>
                </c:pt>
                <c:pt idx="213">
                  <c:v>10.956957468463516</c:v>
                </c:pt>
                <c:pt idx="214">
                  <c:v>11.086222327465025</c:v>
                </c:pt>
                <c:pt idx="215">
                  <c:v>11.221278357124655</c:v>
                </c:pt>
                <c:pt idx="216">
                  <c:v>11.402165564162752</c:v>
                </c:pt>
                <c:pt idx="217">
                  <c:v>11.389865595032852</c:v>
                </c:pt>
                <c:pt idx="218">
                  <c:v>11.40253590199918</c:v>
                </c:pt>
                <c:pt idx="219">
                  <c:v>11.479149085891907</c:v>
                </c:pt>
                <c:pt idx="220">
                  <c:v>11.53367693188185</c:v>
                </c:pt>
                <c:pt idx="221">
                  <c:v>11.649113981082358</c:v>
                </c:pt>
                <c:pt idx="222">
                  <c:v>11.77892504502246</c:v>
                </c:pt>
                <c:pt idx="223">
                  <c:v>11.9129198021215</c:v>
                </c:pt>
                <c:pt idx="224">
                  <c:v>12.039369325165731</c:v>
                </c:pt>
                <c:pt idx="225">
                  <c:v>12.195565877850811</c:v>
                </c:pt>
                <c:pt idx="226">
                  <c:v>12.394177850099245</c:v>
                </c:pt>
                <c:pt idx="227">
                  <c:v>12.593887562644012</c:v>
                </c:pt>
                <c:pt idx="228">
                  <c:v>12.741690547020681</c:v>
                </c:pt>
                <c:pt idx="229">
                  <c:v>12.778762372415789</c:v>
                </c:pt>
                <c:pt idx="230">
                  <c:v>12.861689939411718</c:v>
                </c:pt>
                <c:pt idx="231">
                  <c:v>13.014741541577797</c:v>
                </c:pt>
                <c:pt idx="232">
                  <c:v>13.139299814384637</c:v>
                </c:pt>
                <c:pt idx="233">
                  <c:v>13.295407573446175</c:v>
                </c:pt>
                <c:pt idx="234">
                  <c:v>13.469188848925555</c:v>
                </c:pt>
                <c:pt idx="235">
                  <c:v>13.634944971182694</c:v>
                </c:pt>
                <c:pt idx="236">
                  <c:v>13.824159955912943</c:v>
                </c:pt>
                <c:pt idx="237">
                  <c:v>13.972497650657314</c:v>
                </c:pt>
                <c:pt idx="238">
                  <c:v>14.13590156882781</c:v>
                </c:pt>
                <c:pt idx="239">
                  <c:v>14.293059677510447</c:v>
                </c:pt>
                <c:pt idx="240">
                  <c:v>14.472832132575252</c:v>
                </c:pt>
                <c:pt idx="241">
                  <c:v>14.547013015445682</c:v>
                </c:pt>
                <c:pt idx="242">
                  <c:v>14.571445896761741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7-4A80-B496-D67FD863D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49408"/>
        <c:axId val="390449968"/>
      </c:areaChart>
      <c:dateAx>
        <c:axId val="390449408"/>
        <c:scaling>
          <c:orientation val="minMax"/>
          <c:min val="36192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968"/>
        <c:crosses val="autoZero"/>
        <c:auto val="1"/>
        <c:lblOffset val="100"/>
        <c:baseTimeUnit val="months"/>
        <c:majorUnit val="5"/>
        <c:majorTimeUnit val="years"/>
      </c:dateAx>
      <c:valAx>
        <c:axId val="390449968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 pesos de febrero de 2018)</a:t>
                </a:r>
              </a:p>
            </c:rich>
          </c:tx>
          <c:layout>
            <c:manualLayout>
              <c:xMode val="edge"/>
              <c:yMode val="edge"/>
              <c:x val="1.8518518518518519E-3"/>
              <c:y val="5.8907866481186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73899095946339"/>
          <c:y val="0.91572566614214934"/>
          <c:w val="0.70392927967337415"/>
          <c:h val="4.76107260202683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9E0000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sz="1400" b="1">
                <a:solidFill>
                  <a:srgbClr val="9E0000"/>
                </a:solidFill>
              </a:rPr>
              <a:t>Saldo real de cartera vencida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9E0000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6453986486545523E-2"/>
          <c:y val="0.1318383091295646"/>
          <c:w val="0.87471106771201157"/>
          <c:h val="0.6703175412425964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17.'!$B$2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17.'!$A$3:$A$1019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17.'!$B$3:$B$1019</c:f>
              <c:numCache>
                <c:formatCode>_(* #,##0.0_);_(* \(#,##0.0\);_(* "-"??_);_(@_)</c:formatCode>
                <c:ptCount val="1017"/>
                <c:pt idx="0">
                  <c:v>14.742889840057337</c:v>
                </c:pt>
                <c:pt idx="1">
                  <c:v>16.598551548057763</c:v>
                </c:pt>
                <c:pt idx="2">
                  <c:v>17.166671958197043</c:v>
                </c:pt>
                <c:pt idx="3">
                  <c:v>18.014959806137899</c:v>
                </c:pt>
                <c:pt idx="4">
                  <c:v>19.027463798265462</c:v>
                </c:pt>
                <c:pt idx="5">
                  <c:v>18.26119004485945</c:v>
                </c:pt>
                <c:pt idx="6">
                  <c:v>16.220560165176394</c:v>
                </c:pt>
                <c:pt idx="7">
                  <c:v>16.834025246487926</c:v>
                </c:pt>
                <c:pt idx="8">
                  <c:v>16.654804841983115</c:v>
                </c:pt>
                <c:pt idx="9">
                  <c:v>16.635332184849116</c:v>
                </c:pt>
                <c:pt idx="10">
                  <c:v>17.519359650170475</c:v>
                </c:pt>
                <c:pt idx="11">
                  <c:v>19.902246628577572</c:v>
                </c:pt>
                <c:pt idx="12">
                  <c:v>16.308970407537114</c:v>
                </c:pt>
                <c:pt idx="13">
                  <c:v>16.984133367807406</c:v>
                </c:pt>
                <c:pt idx="14">
                  <c:v>14.192559357227097</c:v>
                </c:pt>
                <c:pt idx="15">
                  <c:v>13.074106931699633</c:v>
                </c:pt>
                <c:pt idx="16">
                  <c:v>12.389324619007194</c:v>
                </c:pt>
                <c:pt idx="17">
                  <c:v>11.976567693273685</c:v>
                </c:pt>
                <c:pt idx="18">
                  <c:v>11.15773762854435</c:v>
                </c:pt>
                <c:pt idx="19">
                  <c:v>12.125544816317806</c:v>
                </c:pt>
                <c:pt idx="20">
                  <c:v>12.357168112911086</c:v>
                </c:pt>
                <c:pt idx="21">
                  <c:v>12.70155966091029</c:v>
                </c:pt>
                <c:pt idx="22">
                  <c:v>11.658061914915244</c:v>
                </c:pt>
                <c:pt idx="23">
                  <c:v>11.590701922623246</c:v>
                </c:pt>
                <c:pt idx="24">
                  <c:v>11.075370052433373</c:v>
                </c:pt>
                <c:pt idx="25">
                  <c:v>11.363061684657417</c:v>
                </c:pt>
                <c:pt idx="26">
                  <c:v>11.172682488068954</c:v>
                </c:pt>
                <c:pt idx="27">
                  <c:v>11.019743339228929</c:v>
                </c:pt>
                <c:pt idx="28">
                  <c:v>10.761532216778093</c:v>
                </c:pt>
                <c:pt idx="29">
                  <c:v>10.527702855773152</c:v>
                </c:pt>
                <c:pt idx="30">
                  <c:v>10.27929849128706</c:v>
                </c:pt>
                <c:pt idx="31">
                  <c:v>10.311125880389127</c:v>
                </c:pt>
                <c:pt idx="32">
                  <c:v>10.270597498102541</c:v>
                </c:pt>
                <c:pt idx="33">
                  <c:v>10.173515703933736</c:v>
                </c:pt>
                <c:pt idx="34">
                  <c:v>10.026108589849752</c:v>
                </c:pt>
                <c:pt idx="35">
                  <c:v>9.8094417687345263</c:v>
                </c:pt>
                <c:pt idx="36">
                  <c:v>9.226426718492581</c:v>
                </c:pt>
                <c:pt idx="37">
                  <c:v>13.083941580477175</c:v>
                </c:pt>
                <c:pt idx="38">
                  <c:v>12.897248988215324</c:v>
                </c:pt>
                <c:pt idx="39">
                  <c:v>12.878295134937934</c:v>
                </c:pt>
                <c:pt idx="40">
                  <c:v>12.590812157653581</c:v>
                </c:pt>
                <c:pt idx="41">
                  <c:v>12.428643039050375</c:v>
                </c:pt>
                <c:pt idx="42">
                  <c:v>12.276997154002379</c:v>
                </c:pt>
                <c:pt idx="43">
                  <c:v>12.107016414325429</c:v>
                </c:pt>
                <c:pt idx="44">
                  <c:v>11.771935991211741</c:v>
                </c:pt>
                <c:pt idx="45">
                  <c:v>11.588333386102624</c:v>
                </c:pt>
                <c:pt idx="46">
                  <c:v>11.437082550057482</c:v>
                </c:pt>
                <c:pt idx="47">
                  <c:v>11.39048187830919</c:v>
                </c:pt>
                <c:pt idx="48">
                  <c:v>10.685066556963873</c:v>
                </c:pt>
                <c:pt idx="49">
                  <c:v>10.590565776729713</c:v>
                </c:pt>
                <c:pt idx="50">
                  <c:v>10.496972488748201</c:v>
                </c:pt>
                <c:pt idx="51">
                  <c:v>10.601073782156599</c:v>
                </c:pt>
                <c:pt idx="52">
                  <c:v>10.41847559791098</c:v>
                </c:pt>
                <c:pt idx="53">
                  <c:v>10.48587755806928</c:v>
                </c:pt>
                <c:pt idx="54">
                  <c:v>9.9835237555827891</c:v>
                </c:pt>
                <c:pt idx="55">
                  <c:v>9.6832193234234119</c:v>
                </c:pt>
                <c:pt idx="56">
                  <c:v>9.7627841320619915</c:v>
                </c:pt>
                <c:pt idx="57">
                  <c:v>9.6190433403115172</c:v>
                </c:pt>
                <c:pt idx="58">
                  <c:v>9.4719802082242364</c:v>
                </c:pt>
                <c:pt idx="59">
                  <c:v>9.3490721236210899</c:v>
                </c:pt>
                <c:pt idx="60">
                  <c:v>8.4258579460819014</c:v>
                </c:pt>
                <c:pt idx="61">
                  <c:v>8.8438756729221435</c:v>
                </c:pt>
                <c:pt idx="62">
                  <c:v>8.6946104731112008</c:v>
                </c:pt>
                <c:pt idx="63">
                  <c:v>8.5851571725334228</c:v>
                </c:pt>
                <c:pt idx="64">
                  <c:v>8.630874703006679</c:v>
                </c:pt>
                <c:pt idx="65">
                  <c:v>8.3340032226394136</c:v>
                </c:pt>
                <c:pt idx="66">
                  <c:v>7.3521855995159182</c:v>
                </c:pt>
                <c:pt idx="67">
                  <c:v>7.3815023416508287</c:v>
                </c:pt>
                <c:pt idx="68">
                  <c:v>6.9451407738529713</c:v>
                </c:pt>
                <c:pt idx="69">
                  <c:v>6.3787433324429497</c:v>
                </c:pt>
                <c:pt idx="70">
                  <c:v>6.2807210250105916</c:v>
                </c:pt>
                <c:pt idx="71">
                  <c:v>6.1369883298288084</c:v>
                </c:pt>
                <c:pt idx="72">
                  <c:v>4.929527267679199</c:v>
                </c:pt>
                <c:pt idx="73">
                  <c:v>5.2228168682200273</c:v>
                </c:pt>
                <c:pt idx="74">
                  <c:v>5.1776909097175823</c:v>
                </c:pt>
                <c:pt idx="75">
                  <c:v>5.3117622178301742</c:v>
                </c:pt>
                <c:pt idx="76">
                  <c:v>5.2044395046235952</c:v>
                </c:pt>
                <c:pt idx="77">
                  <c:v>5.3342725718964799</c:v>
                </c:pt>
                <c:pt idx="78">
                  <c:v>4.9844725237425997</c:v>
                </c:pt>
                <c:pt idx="79">
                  <c:v>5.1606191578779042</c:v>
                </c:pt>
                <c:pt idx="80">
                  <c:v>5.1145386815869838</c:v>
                </c:pt>
                <c:pt idx="81">
                  <c:v>5.0047875431212736</c:v>
                </c:pt>
                <c:pt idx="82">
                  <c:v>5.1905459271619545</c:v>
                </c:pt>
                <c:pt idx="83">
                  <c:v>5.1391916543114702</c:v>
                </c:pt>
                <c:pt idx="84">
                  <c:v>4.3444380891124972</c:v>
                </c:pt>
                <c:pt idx="85">
                  <c:v>4.7925767456917328</c:v>
                </c:pt>
                <c:pt idx="86">
                  <c:v>4.8532278111653726</c:v>
                </c:pt>
                <c:pt idx="87">
                  <c:v>4.9951108085418241</c:v>
                </c:pt>
                <c:pt idx="88">
                  <c:v>5.2142855717259895</c:v>
                </c:pt>
                <c:pt idx="89">
                  <c:v>5.7849596523586184</c:v>
                </c:pt>
                <c:pt idx="90">
                  <c:v>5.0331380761898199</c:v>
                </c:pt>
                <c:pt idx="91">
                  <c:v>5.2743092038766211</c:v>
                </c:pt>
                <c:pt idx="92">
                  <c:v>5.0244902975982821</c:v>
                </c:pt>
                <c:pt idx="93">
                  <c:v>5.1114815591757843</c:v>
                </c:pt>
                <c:pt idx="94">
                  <c:v>5.2922187756775063</c:v>
                </c:pt>
                <c:pt idx="95">
                  <c:v>5.2836526675926301</c:v>
                </c:pt>
                <c:pt idx="96">
                  <c:v>4.990547278878398</c:v>
                </c:pt>
                <c:pt idx="97">
                  <c:v>5.3705401916412452</c:v>
                </c:pt>
                <c:pt idx="98">
                  <c:v>5.48325845287183</c:v>
                </c:pt>
                <c:pt idx="99">
                  <c:v>5.6104400471853131</c:v>
                </c:pt>
                <c:pt idx="100">
                  <c:v>6.0171405236448621</c:v>
                </c:pt>
                <c:pt idx="101">
                  <c:v>6.0250813097515357</c:v>
                </c:pt>
                <c:pt idx="102">
                  <c:v>6.1844978619665358</c:v>
                </c:pt>
                <c:pt idx="103">
                  <c:v>6.5210809108700598</c:v>
                </c:pt>
                <c:pt idx="104">
                  <c:v>6.5680982815532065</c:v>
                </c:pt>
                <c:pt idx="105">
                  <c:v>6.7890981630694176</c:v>
                </c:pt>
                <c:pt idx="106">
                  <c:v>7.1537672025977903</c:v>
                </c:pt>
                <c:pt idx="107">
                  <c:v>7.5452556408319253</c:v>
                </c:pt>
                <c:pt idx="108">
                  <c:v>7.1145489516443963</c:v>
                </c:pt>
                <c:pt idx="109">
                  <c:v>7.6650058774348784</c:v>
                </c:pt>
                <c:pt idx="110">
                  <c:v>8.002784805429064</c:v>
                </c:pt>
                <c:pt idx="111">
                  <c:v>8.6989150746155381</c:v>
                </c:pt>
                <c:pt idx="112">
                  <c:v>8.7416161130806316</c:v>
                </c:pt>
                <c:pt idx="113">
                  <c:v>9.1317474515178993</c:v>
                </c:pt>
                <c:pt idx="114">
                  <c:v>8.8928255354264127</c:v>
                </c:pt>
                <c:pt idx="115">
                  <c:v>8.953157331728077</c:v>
                </c:pt>
                <c:pt idx="116">
                  <c:v>9.59505130738237</c:v>
                </c:pt>
                <c:pt idx="117">
                  <c:v>9.6336652361007271</c:v>
                </c:pt>
                <c:pt idx="118">
                  <c:v>9.780277133032655</c:v>
                </c:pt>
                <c:pt idx="119">
                  <c:v>10.574876438441981</c:v>
                </c:pt>
                <c:pt idx="120">
                  <c:v>9.7256734444864357</c:v>
                </c:pt>
                <c:pt idx="121">
                  <c:v>10.55057253747367</c:v>
                </c:pt>
                <c:pt idx="122">
                  <c:v>10.783401039073052</c:v>
                </c:pt>
                <c:pt idx="123">
                  <c:v>10.743025527601089</c:v>
                </c:pt>
                <c:pt idx="124">
                  <c:v>11.101507867928611</c:v>
                </c:pt>
                <c:pt idx="125">
                  <c:v>11.335768451272097</c:v>
                </c:pt>
                <c:pt idx="126">
                  <c:v>11.036777301110437</c:v>
                </c:pt>
                <c:pt idx="127">
                  <c:v>10.725355170997636</c:v>
                </c:pt>
                <c:pt idx="128">
                  <c:v>11.083387806428524</c:v>
                </c:pt>
                <c:pt idx="129">
                  <c:v>10.585239378848902</c:v>
                </c:pt>
                <c:pt idx="130">
                  <c:v>10.72723698532282</c:v>
                </c:pt>
                <c:pt idx="131">
                  <c:v>10.930359926871004</c:v>
                </c:pt>
                <c:pt idx="132">
                  <c:v>9.660286197067478</c:v>
                </c:pt>
                <c:pt idx="133">
                  <c:v>10.169771014089294</c:v>
                </c:pt>
                <c:pt idx="134">
                  <c:v>10.405463866574058</c:v>
                </c:pt>
                <c:pt idx="135">
                  <c:v>10.226076079861466</c:v>
                </c:pt>
                <c:pt idx="136">
                  <c:v>10.48201877898863</c:v>
                </c:pt>
                <c:pt idx="137">
                  <c:v>10.170611894740425</c:v>
                </c:pt>
                <c:pt idx="138">
                  <c:v>9.548714331713672</c:v>
                </c:pt>
                <c:pt idx="139">
                  <c:v>9.7155443344611072</c:v>
                </c:pt>
                <c:pt idx="140">
                  <c:v>9.4449132678154513</c:v>
                </c:pt>
                <c:pt idx="141">
                  <c:v>8.8805021542552591</c:v>
                </c:pt>
                <c:pt idx="142">
                  <c:v>8.9864760807209727</c:v>
                </c:pt>
                <c:pt idx="143">
                  <c:v>8.8005164005535068</c:v>
                </c:pt>
                <c:pt idx="144">
                  <c:v>7.6993691207851178</c:v>
                </c:pt>
                <c:pt idx="145">
                  <c:v>8.1890839563543203</c:v>
                </c:pt>
                <c:pt idx="146">
                  <c:v>8.4560579757952858</c:v>
                </c:pt>
                <c:pt idx="147">
                  <c:v>8.3941009140079856</c:v>
                </c:pt>
                <c:pt idx="148">
                  <c:v>8.6104071301597269</c:v>
                </c:pt>
                <c:pt idx="149">
                  <c:v>8.239805133985449</c:v>
                </c:pt>
                <c:pt idx="150">
                  <c:v>8.1456789834218561</c:v>
                </c:pt>
                <c:pt idx="151">
                  <c:v>8.5099214030901873</c:v>
                </c:pt>
                <c:pt idx="152">
                  <c:v>8.4478659885657343</c:v>
                </c:pt>
                <c:pt idx="153">
                  <c:v>8.596523011567772</c:v>
                </c:pt>
                <c:pt idx="154">
                  <c:v>8.9674500171084208</c:v>
                </c:pt>
                <c:pt idx="155">
                  <c:v>8.8510673881231998</c:v>
                </c:pt>
                <c:pt idx="156">
                  <c:v>7.9522965436144455</c:v>
                </c:pt>
                <c:pt idx="157">
                  <c:v>8.6231682651478767</c:v>
                </c:pt>
                <c:pt idx="158">
                  <c:v>8.9465697821810419</c:v>
                </c:pt>
                <c:pt idx="159">
                  <c:v>9.060125167284518</c:v>
                </c:pt>
                <c:pt idx="160">
                  <c:v>9.6824914344047368</c:v>
                </c:pt>
                <c:pt idx="161">
                  <c:v>9.6083257436967138</c:v>
                </c:pt>
                <c:pt idx="162">
                  <c:v>9.5788975108598731</c:v>
                </c:pt>
                <c:pt idx="163">
                  <c:v>9.9228973792515873</c:v>
                </c:pt>
                <c:pt idx="164">
                  <c:v>9.877181379426565</c:v>
                </c:pt>
                <c:pt idx="165">
                  <c:v>10.023410592825647</c:v>
                </c:pt>
                <c:pt idx="166">
                  <c:v>10.025627073794574</c:v>
                </c:pt>
                <c:pt idx="167">
                  <c:v>10.505879335941282</c:v>
                </c:pt>
                <c:pt idx="168">
                  <c:v>10.072546439860639</c:v>
                </c:pt>
                <c:pt idx="169">
                  <c:v>10.661694981396181</c:v>
                </c:pt>
                <c:pt idx="170">
                  <c:v>10.855981156931444</c:v>
                </c:pt>
                <c:pt idx="171">
                  <c:v>11.63470598468024</c:v>
                </c:pt>
                <c:pt idx="172">
                  <c:v>11.720801103351739</c:v>
                </c:pt>
                <c:pt idx="173">
                  <c:v>11.34946970737113</c:v>
                </c:pt>
                <c:pt idx="174">
                  <c:v>11.274356169796798</c:v>
                </c:pt>
                <c:pt idx="175">
                  <c:v>11.012663744490807</c:v>
                </c:pt>
                <c:pt idx="176">
                  <c:v>11.466208651753551</c:v>
                </c:pt>
                <c:pt idx="177">
                  <c:v>11.566864558779519</c:v>
                </c:pt>
                <c:pt idx="178">
                  <c:v>11.500509928567119</c:v>
                </c:pt>
                <c:pt idx="179">
                  <c:v>11.97245295930321</c:v>
                </c:pt>
                <c:pt idx="180">
                  <c:v>11.046084319066637</c:v>
                </c:pt>
                <c:pt idx="181">
                  <c:v>11.643220739925081</c:v>
                </c:pt>
                <c:pt idx="182">
                  <c:v>11.887998112326734</c:v>
                </c:pt>
                <c:pt idx="183">
                  <c:v>12.271265919948256</c:v>
                </c:pt>
                <c:pt idx="184">
                  <c:v>12.607463101910037</c:v>
                </c:pt>
                <c:pt idx="185">
                  <c:v>12.660023763024331</c:v>
                </c:pt>
                <c:pt idx="186">
                  <c:v>12.914847637487535</c:v>
                </c:pt>
                <c:pt idx="187">
                  <c:v>12.507263892023349</c:v>
                </c:pt>
                <c:pt idx="188">
                  <c:v>13.179504127536427</c:v>
                </c:pt>
                <c:pt idx="189">
                  <c:v>13.144681304384303</c:v>
                </c:pt>
                <c:pt idx="190">
                  <c:v>13.14414085991271</c:v>
                </c:pt>
                <c:pt idx="191">
                  <c:v>13.585016378851002</c:v>
                </c:pt>
                <c:pt idx="192">
                  <c:v>12.839209257666999</c:v>
                </c:pt>
                <c:pt idx="193">
                  <c:v>13.784021217940923</c:v>
                </c:pt>
                <c:pt idx="194">
                  <c:v>13.852271380163957</c:v>
                </c:pt>
                <c:pt idx="195">
                  <c:v>13.729613601900743</c:v>
                </c:pt>
                <c:pt idx="196">
                  <c:v>14.220226797263237</c:v>
                </c:pt>
                <c:pt idx="197">
                  <c:v>14.409909723760435</c:v>
                </c:pt>
                <c:pt idx="198">
                  <c:v>14.636395464817074</c:v>
                </c:pt>
                <c:pt idx="199">
                  <c:v>14.371533323885833</c:v>
                </c:pt>
                <c:pt idx="200">
                  <c:v>14.758889973563306</c:v>
                </c:pt>
                <c:pt idx="201">
                  <c:v>14.617639951547574</c:v>
                </c:pt>
                <c:pt idx="202">
                  <c:v>14.520173986254981</c:v>
                </c:pt>
                <c:pt idx="203">
                  <c:v>15.075410429060044</c:v>
                </c:pt>
                <c:pt idx="204">
                  <c:v>14.028635505012417</c:v>
                </c:pt>
                <c:pt idx="205">
                  <c:v>14.758169571637705</c:v>
                </c:pt>
                <c:pt idx="206">
                  <c:v>15.14175703307478</c:v>
                </c:pt>
                <c:pt idx="207">
                  <c:v>15.454999589754426</c:v>
                </c:pt>
                <c:pt idx="208">
                  <c:v>15.771396967870103</c:v>
                </c:pt>
                <c:pt idx="209">
                  <c:v>15.973314390911733</c:v>
                </c:pt>
                <c:pt idx="210">
                  <c:v>15.294376276635832</c:v>
                </c:pt>
                <c:pt idx="211">
                  <c:v>16.337470925269198</c:v>
                </c:pt>
                <c:pt idx="212">
                  <c:v>16.28623210822672</c:v>
                </c:pt>
                <c:pt idx="213">
                  <c:v>16.329033745700571</c:v>
                </c:pt>
                <c:pt idx="214">
                  <c:v>17.147074591970174</c:v>
                </c:pt>
                <c:pt idx="215">
                  <c:v>17.510272760724135</c:v>
                </c:pt>
                <c:pt idx="216">
                  <c:v>16.032545000732959</c:v>
                </c:pt>
                <c:pt idx="217">
                  <c:v>18.574171161970003</c:v>
                </c:pt>
                <c:pt idx="218">
                  <c:v>18.700351268462082</c:v>
                </c:pt>
                <c:pt idx="219">
                  <c:v>19.495412313445303</c:v>
                </c:pt>
                <c:pt idx="220">
                  <c:v>20.735703391182977</c:v>
                </c:pt>
                <c:pt idx="221">
                  <c:v>21.076363418797943</c:v>
                </c:pt>
                <c:pt idx="222">
                  <c:v>21.331555355721751</c:v>
                </c:pt>
                <c:pt idx="223">
                  <c:v>22.008048630379335</c:v>
                </c:pt>
                <c:pt idx="224">
                  <c:v>22.150359266819475</c:v>
                </c:pt>
                <c:pt idx="225">
                  <c:v>22.470134104148247</c:v>
                </c:pt>
                <c:pt idx="226">
                  <c:v>22.502941135938464</c:v>
                </c:pt>
                <c:pt idx="227">
                  <c:v>23.060744419124571</c:v>
                </c:pt>
                <c:pt idx="228">
                  <c:v>21.811178524161132</c:v>
                </c:pt>
                <c:pt idx="229">
                  <c:v>22.903875644007783</c:v>
                </c:pt>
                <c:pt idx="230">
                  <c:v>23.867042786723406</c:v>
                </c:pt>
                <c:pt idx="231">
                  <c:v>24.267305657669304</c:v>
                </c:pt>
                <c:pt idx="232">
                  <c:v>24.660366565127632</c:v>
                </c:pt>
                <c:pt idx="233">
                  <c:v>24.743627287729542</c:v>
                </c:pt>
                <c:pt idx="234">
                  <c:v>24.884823339256165</c:v>
                </c:pt>
                <c:pt idx="235">
                  <c:v>25.124112168265878</c:v>
                </c:pt>
                <c:pt idx="236">
                  <c:v>24.951842972466746</c:v>
                </c:pt>
                <c:pt idx="237">
                  <c:v>25.036133815384151</c:v>
                </c:pt>
                <c:pt idx="238">
                  <c:v>24.961507342823364</c:v>
                </c:pt>
                <c:pt idx="239">
                  <c:v>24.993613026121221</c:v>
                </c:pt>
                <c:pt idx="240">
                  <c:v>23.36084140968466</c:v>
                </c:pt>
                <c:pt idx="241">
                  <c:v>24.137603886542255</c:v>
                </c:pt>
                <c:pt idx="242">
                  <c:v>24.216414276409751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1-4A49-94D4-EDCCB97265B3}"/>
            </c:ext>
          </c:extLst>
        </c:ser>
        <c:ser>
          <c:idx val="1"/>
          <c:order val="1"/>
          <c:tx>
            <c:strRef>
              <c:f>'Gráfico 17.'!$C$2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'Gráfico 17.'!$A$3:$A$1019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17.'!$C$3:$C$1019</c:f>
              <c:numCache>
                <c:formatCode>_(* #,##0.0_);_(* \(#,##0.0\);_(* "-"??_);_(@_)</c:formatCode>
                <c:ptCount val="1017"/>
                <c:pt idx="0">
                  <c:v>6.1709001042602099</c:v>
                </c:pt>
                <c:pt idx="1">
                  <c:v>6.9466840656842175</c:v>
                </c:pt>
                <c:pt idx="2">
                  <c:v>7.0677685648429902</c:v>
                </c:pt>
                <c:pt idx="3">
                  <c:v>7.5028568839860306</c:v>
                </c:pt>
                <c:pt idx="4">
                  <c:v>7.9019945224229229</c:v>
                </c:pt>
                <c:pt idx="5">
                  <c:v>8.1816126151565758</c:v>
                </c:pt>
                <c:pt idx="6">
                  <c:v>6.9109542079046093</c:v>
                </c:pt>
                <c:pt idx="7">
                  <c:v>7.3308157645856262</c:v>
                </c:pt>
                <c:pt idx="8">
                  <c:v>6.9647276760041548</c:v>
                </c:pt>
                <c:pt idx="9">
                  <c:v>7.1290681136696623</c:v>
                </c:pt>
                <c:pt idx="10">
                  <c:v>7.2539161974957622</c:v>
                </c:pt>
                <c:pt idx="11">
                  <c:v>8.2494259859341348</c:v>
                </c:pt>
                <c:pt idx="12">
                  <c:v>6.1572370889194952</c:v>
                </c:pt>
                <c:pt idx="13">
                  <c:v>6.448140750532164</c:v>
                </c:pt>
                <c:pt idx="14">
                  <c:v>5.7575415549079745</c:v>
                </c:pt>
                <c:pt idx="15">
                  <c:v>5.5730016609100357</c:v>
                </c:pt>
                <c:pt idx="16">
                  <c:v>5.6502300500014542</c:v>
                </c:pt>
                <c:pt idx="17">
                  <c:v>5.5147635080337976</c:v>
                </c:pt>
                <c:pt idx="18">
                  <c:v>4.905928649915742</c:v>
                </c:pt>
                <c:pt idx="19">
                  <c:v>5.2017980935103445</c:v>
                </c:pt>
                <c:pt idx="20">
                  <c:v>5.2234205890836432</c:v>
                </c:pt>
                <c:pt idx="21">
                  <c:v>5.0416225460031852</c:v>
                </c:pt>
                <c:pt idx="22">
                  <c:v>4.4777613085616856</c:v>
                </c:pt>
                <c:pt idx="23">
                  <c:v>4.1176109555004059</c:v>
                </c:pt>
                <c:pt idx="24">
                  <c:v>3.8461991129860604</c:v>
                </c:pt>
                <c:pt idx="25">
                  <c:v>4.0304891874750144</c:v>
                </c:pt>
                <c:pt idx="26">
                  <c:v>3.7931766399776041</c:v>
                </c:pt>
                <c:pt idx="27">
                  <c:v>3.7107333859130969</c:v>
                </c:pt>
                <c:pt idx="28">
                  <c:v>3.753832234835202</c:v>
                </c:pt>
                <c:pt idx="29">
                  <c:v>3.7363006102610763</c:v>
                </c:pt>
                <c:pt idx="30">
                  <c:v>3.5682117334467733</c:v>
                </c:pt>
                <c:pt idx="31">
                  <c:v>3.5505339029937115</c:v>
                </c:pt>
                <c:pt idx="32">
                  <c:v>3.4829035818695098</c:v>
                </c:pt>
                <c:pt idx="33">
                  <c:v>3.2557860926961006</c:v>
                </c:pt>
                <c:pt idx="34">
                  <c:v>3.1830557551625911</c:v>
                </c:pt>
                <c:pt idx="35">
                  <c:v>2.9950504624838166</c:v>
                </c:pt>
                <c:pt idx="36">
                  <c:v>2.6642053558670415</c:v>
                </c:pt>
                <c:pt idx="37">
                  <c:v>3.5451978999762814</c:v>
                </c:pt>
                <c:pt idx="38">
                  <c:v>3.3620068851923937</c:v>
                </c:pt>
                <c:pt idx="39">
                  <c:v>3.1333817887123465</c:v>
                </c:pt>
                <c:pt idx="40">
                  <c:v>3.0523000203270056</c:v>
                </c:pt>
                <c:pt idx="41">
                  <c:v>2.9000854784062482</c:v>
                </c:pt>
                <c:pt idx="42">
                  <c:v>2.9994208781450515</c:v>
                </c:pt>
                <c:pt idx="43">
                  <c:v>2.9931885735306452</c:v>
                </c:pt>
                <c:pt idx="44">
                  <c:v>2.6260860802747739</c:v>
                </c:pt>
                <c:pt idx="45">
                  <c:v>2.5036178108075009</c:v>
                </c:pt>
                <c:pt idx="46">
                  <c:v>2.4488157958996051</c:v>
                </c:pt>
                <c:pt idx="47">
                  <c:v>2.5009161313105266</c:v>
                </c:pt>
                <c:pt idx="48">
                  <c:v>2.2513262671689951</c:v>
                </c:pt>
                <c:pt idx="49">
                  <c:v>2.2143780793919157</c:v>
                </c:pt>
                <c:pt idx="50">
                  <c:v>2.270761320206319</c:v>
                </c:pt>
                <c:pt idx="51">
                  <c:v>2.1384479881821483</c:v>
                </c:pt>
                <c:pt idx="52">
                  <c:v>2.0572358641488275</c:v>
                </c:pt>
                <c:pt idx="53">
                  <c:v>2.1123532927277604</c:v>
                </c:pt>
                <c:pt idx="54">
                  <c:v>1.8343062101691745</c:v>
                </c:pt>
                <c:pt idx="55">
                  <c:v>1.7937330888723362</c:v>
                </c:pt>
                <c:pt idx="56">
                  <c:v>1.7921280907150787</c:v>
                </c:pt>
                <c:pt idx="57">
                  <c:v>1.7451014995703145</c:v>
                </c:pt>
                <c:pt idx="58">
                  <c:v>1.6524579241193529</c:v>
                </c:pt>
                <c:pt idx="59">
                  <c:v>1.5510099526977876</c:v>
                </c:pt>
                <c:pt idx="60">
                  <c:v>1.4241027507018493</c:v>
                </c:pt>
                <c:pt idx="61">
                  <c:v>1.7467997623768312</c:v>
                </c:pt>
                <c:pt idx="62">
                  <c:v>1.6976172135140073</c:v>
                </c:pt>
                <c:pt idx="63">
                  <c:v>1.6176621079622451</c:v>
                </c:pt>
                <c:pt idx="64">
                  <c:v>1.65281680526399</c:v>
                </c:pt>
                <c:pt idx="65">
                  <c:v>1.5899513976256583</c:v>
                </c:pt>
                <c:pt idx="66">
                  <c:v>1.5577606543210958</c:v>
                </c:pt>
                <c:pt idx="67">
                  <c:v>1.6467464525187214</c:v>
                </c:pt>
                <c:pt idx="68">
                  <c:v>1.6217223121419562</c:v>
                </c:pt>
                <c:pt idx="69">
                  <c:v>1.4927103187273412</c:v>
                </c:pt>
                <c:pt idx="70">
                  <c:v>1.4641162000551793</c:v>
                </c:pt>
                <c:pt idx="71">
                  <c:v>1.4681060193224948</c:v>
                </c:pt>
                <c:pt idx="72">
                  <c:v>1.2897199350207686</c:v>
                </c:pt>
                <c:pt idx="73">
                  <c:v>1.4044465028249393</c:v>
                </c:pt>
                <c:pt idx="74">
                  <c:v>1.3605342321192277</c:v>
                </c:pt>
                <c:pt idx="75">
                  <c:v>1.4066400563941803</c:v>
                </c:pt>
                <c:pt idx="76">
                  <c:v>1.4113186617473263</c:v>
                </c:pt>
                <c:pt idx="77">
                  <c:v>1.4530588664519064</c:v>
                </c:pt>
                <c:pt idx="78">
                  <c:v>1.3387021768939336</c:v>
                </c:pt>
                <c:pt idx="79">
                  <c:v>1.5139970434482797</c:v>
                </c:pt>
                <c:pt idx="80">
                  <c:v>1.472185692214985</c:v>
                </c:pt>
                <c:pt idx="81">
                  <c:v>1.4463217747816639</c:v>
                </c:pt>
                <c:pt idx="82">
                  <c:v>1.4765144412886888</c:v>
                </c:pt>
                <c:pt idx="83">
                  <c:v>1.444837510766944</c:v>
                </c:pt>
                <c:pt idx="84">
                  <c:v>1.257014055956436</c:v>
                </c:pt>
                <c:pt idx="85">
                  <c:v>1.4606376643292966</c:v>
                </c:pt>
                <c:pt idx="86">
                  <c:v>1.5091689201835063</c:v>
                </c:pt>
                <c:pt idx="87">
                  <c:v>1.5505365826362492</c:v>
                </c:pt>
                <c:pt idx="88">
                  <c:v>1.7252176204073908</c:v>
                </c:pt>
                <c:pt idx="89">
                  <c:v>1.6448042189436525</c:v>
                </c:pt>
                <c:pt idx="90">
                  <c:v>1.5464869130876904</c:v>
                </c:pt>
                <c:pt idx="91">
                  <c:v>1.7318296824738153</c:v>
                </c:pt>
                <c:pt idx="92">
                  <c:v>1.491230645087561</c:v>
                </c:pt>
                <c:pt idx="93">
                  <c:v>1.6058015927143985</c:v>
                </c:pt>
                <c:pt idx="94">
                  <c:v>1.60691212722637</c:v>
                </c:pt>
                <c:pt idx="95">
                  <c:v>1.5319139305998717</c:v>
                </c:pt>
                <c:pt idx="96">
                  <c:v>1.4706359932298798</c:v>
                </c:pt>
                <c:pt idx="97">
                  <c:v>1.6193034620387832</c:v>
                </c:pt>
                <c:pt idx="98">
                  <c:v>1.699413838850701</c:v>
                </c:pt>
                <c:pt idx="99">
                  <c:v>1.6874996538682014</c:v>
                </c:pt>
                <c:pt idx="100">
                  <c:v>1.9247754905788363</c:v>
                </c:pt>
                <c:pt idx="101">
                  <c:v>1.8519832416127806</c:v>
                </c:pt>
                <c:pt idx="102">
                  <c:v>1.9045719649563004</c:v>
                </c:pt>
                <c:pt idx="103">
                  <c:v>2.0752541791086014</c:v>
                </c:pt>
                <c:pt idx="104">
                  <c:v>2.1144351952274287</c:v>
                </c:pt>
                <c:pt idx="105">
                  <c:v>2.1557914464634402</c:v>
                </c:pt>
                <c:pt idx="106">
                  <c:v>2.2742511290440923</c:v>
                </c:pt>
                <c:pt idx="107">
                  <c:v>2.4668717623401109</c:v>
                </c:pt>
                <c:pt idx="108">
                  <c:v>2.3646220047017126</c:v>
                </c:pt>
                <c:pt idx="109">
                  <c:v>2.5754375988871168</c:v>
                </c:pt>
                <c:pt idx="110">
                  <c:v>2.739343403463991</c:v>
                </c:pt>
                <c:pt idx="111">
                  <c:v>2.9501825221010147</c:v>
                </c:pt>
                <c:pt idx="112">
                  <c:v>2.9630282730083093</c:v>
                </c:pt>
                <c:pt idx="113">
                  <c:v>3.2259053815045027</c:v>
                </c:pt>
                <c:pt idx="114">
                  <c:v>3.240939207329733</c:v>
                </c:pt>
                <c:pt idx="115">
                  <c:v>3.3202692749696352</c:v>
                </c:pt>
                <c:pt idx="116">
                  <c:v>3.4841875136791209</c:v>
                </c:pt>
                <c:pt idx="117">
                  <c:v>3.4917840005646132</c:v>
                </c:pt>
                <c:pt idx="118">
                  <c:v>3.6126851970811877</c:v>
                </c:pt>
                <c:pt idx="119">
                  <c:v>3.9205219202517338</c:v>
                </c:pt>
                <c:pt idx="120">
                  <c:v>3.6027525948462569</c:v>
                </c:pt>
                <c:pt idx="121">
                  <c:v>4.0096225672289281</c:v>
                </c:pt>
                <c:pt idx="122">
                  <c:v>4.1049230015275837</c:v>
                </c:pt>
                <c:pt idx="123">
                  <c:v>4.1505854651523473</c:v>
                </c:pt>
                <c:pt idx="124">
                  <c:v>4.2902086778505515</c:v>
                </c:pt>
                <c:pt idx="125">
                  <c:v>4.4268821943676393</c:v>
                </c:pt>
                <c:pt idx="126">
                  <c:v>4.3956636466514478</c:v>
                </c:pt>
                <c:pt idx="127">
                  <c:v>4.4092645995660078</c:v>
                </c:pt>
                <c:pt idx="128">
                  <c:v>4.5618856215093757</c:v>
                </c:pt>
                <c:pt idx="129">
                  <c:v>4.3470774493089044</c:v>
                </c:pt>
                <c:pt idx="130">
                  <c:v>4.3904517408688841</c:v>
                </c:pt>
                <c:pt idx="131">
                  <c:v>4.5430782302705799</c:v>
                </c:pt>
                <c:pt idx="132">
                  <c:v>4.0576759032757241</c:v>
                </c:pt>
                <c:pt idx="133">
                  <c:v>4.3465483924065582</c:v>
                </c:pt>
                <c:pt idx="134">
                  <c:v>4.4263670129808883</c:v>
                </c:pt>
                <c:pt idx="135">
                  <c:v>4.5001150029156314</c:v>
                </c:pt>
                <c:pt idx="136">
                  <c:v>4.6028914764983995</c:v>
                </c:pt>
                <c:pt idx="137">
                  <c:v>4.3855725613020891</c:v>
                </c:pt>
                <c:pt idx="138">
                  <c:v>4.0508391182081018</c:v>
                </c:pt>
                <c:pt idx="139">
                  <c:v>4.1854779745593769</c:v>
                </c:pt>
                <c:pt idx="140">
                  <c:v>4.0864848188073593</c:v>
                </c:pt>
                <c:pt idx="141">
                  <c:v>3.6582581735689024</c:v>
                </c:pt>
                <c:pt idx="142">
                  <c:v>3.6901594127322372</c:v>
                </c:pt>
                <c:pt idx="143">
                  <c:v>3.6154623438351998</c:v>
                </c:pt>
                <c:pt idx="144">
                  <c:v>3.1191848181247224</c:v>
                </c:pt>
                <c:pt idx="145">
                  <c:v>3.4221720218112002</c:v>
                </c:pt>
                <c:pt idx="146">
                  <c:v>3.4379391715452727</c:v>
                </c:pt>
                <c:pt idx="147">
                  <c:v>3.4774408493207174</c:v>
                </c:pt>
                <c:pt idx="148">
                  <c:v>3.4461633423148923</c:v>
                </c:pt>
                <c:pt idx="149">
                  <c:v>3.2313447623142606</c:v>
                </c:pt>
                <c:pt idx="150">
                  <c:v>3.1318738825599812</c:v>
                </c:pt>
                <c:pt idx="151">
                  <c:v>3.3782151968880969</c:v>
                </c:pt>
                <c:pt idx="152">
                  <c:v>3.3198975776013997</c:v>
                </c:pt>
                <c:pt idx="153">
                  <c:v>3.3933992769492387</c:v>
                </c:pt>
                <c:pt idx="154">
                  <c:v>3.5271615005045982</c:v>
                </c:pt>
                <c:pt idx="155">
                  <c:v>3.3527119270272436</c:v>
                </c:pt>
                <c:pt idx="156">
                  <c:v>2.892153997779038</c:v>
                </c:pt>
                <c:pt idx="157">
                  <c:v>3.213556060857973</c:v>
                </c:pt>
                <c:pt idx="158">
                  <c:v>3.3155681197896136</c:v>
                </c:pt>
                <c:pt idx="159">
                  <c:v>3.295115773552638</c:v>
                </c:pt>
                <c:pt idx="160">
                  <c:v>3.6061199728611837</c:v>
                </c:pt>
                <c:pt idx="161">
                  <c:v>3.5002643919441883</c:v>
                </c:pt>
                <c:pt idx="162">
                  <c:v>3.4355340737530105</c:v>
                </c:pt>
                <c:pt idx="163">
                  <c:v>3.7983143301108271</c:v>
                </c:pt>
                <c:pt idx="164">
                  <c:v>3.6243510891081474</c:v>
                </c:pt>
                <c:pt idx="165">
                  <c:v>3.5989054751593619</c:v>
                </c:pt>
                <c:pt idx="166">
                  <c:v>3.5914781433145011</c:v>
                </c:pt>
                <c:pt idx="167">
                  <c:v>3.7821357494569079</c:v>
                </c:pt>
                <c:pt idx="168">
                  <c:v>3.6205973056337637</c:v>
                </c:pt>
                <c:pt idx="169">
                  <c:v>3.967530700007631</c:v>
                </c:pt>
                <c:pt idx="170">
                  <c:v>3.9299524749038586</c:v>
                </c:pt>
                <c:pt idx="171">
                  <c:v>4.2099462292313445</c:v>
                </c:pt>
                <c:pt idx="172">
                  <c:v>4.4134055454144443</c:v>
                </c:pt>
                <c:pt idx="173">
                  <c:v>4.0829752565958977</c:v>
                </c:pt>
                <c:pt idx="174">
                  <c:v>4.0272888453460034</c:v>
                </c:pt>
                <c:pt idx="175">
                  <c:v>4.0981357240011684</c:v>
                </c:pt>
                <c:pt idx="176">
                  <c:v>4.3500483520049178</c:v>
                </c:pt>
                <c:pt idx="177">
                  <c:v>4.4252950925011287</c:v>
                </c:pt>
                <c:pt idx="178">
                  <c:v>4.3925065770055811</c:v>
                </c:pt>
                <c:pt idx="179">
                  <c:v>4.6168918567257888</c:v>
                </c:pt>
                <c:pt idx="180">
                  <c:v>4.2893606145929164</c:v>
                </c:pt>
                <c:pt idx="181">
                  <c:v>4.6034584411096793</c:v>
                </c:pt>
                <c:pt idx="182">
                  <c:v>4.7112654417639401</c:v>
                </c:pt>
                <c:pt idx="183">
                  <c:v>4.9159006172535209</c:v>
                </c:pt>
                <c:pt idx="184">
                  <c:v>5.1406803138830117</c:v>
                </c:pt>
                <c:pt idx="185">
                  <c:v>5.0659555171149142</c:v>
                </c:pt>
                <c:pt idx="186">
                  <c:v>5.1445914341600583</c:v>
                </c:pt>
                <c:pt idx="187">
                  <c:v>5.1613002227671814</c:v>
                </c:pt>
                <c:pt idx="188">
                  <c:v>5.437907320815099</c:v>
                </c:pt>
                <c:pt idx="189">
                  <c:v>5.4279314334695101</c:v>
                </c:pt>
                <c:pt idx="190">
                  <c:v>5.3757137304847449</c:v>
                </c:pt>
                <c:pt idx="191">
                  <c:v>5.4559063974169772</c:v>
                </c:pt>
                <c:pt idx="192">
                  <c:v>5.3032446190288089</c:v>
                </c:pt>
                <c:pt idx="193">
                  <c:v>5.4492921719551637</c:v>
                </c:pt>
                <c:pt idx="194">
                  <c:v>5.5084470024602279</c:v>
                </c:pt>
                <c:pt idx="195">
                  <c:v>5.5377783077886926</c:v>
                </c:pt>
                <c:pt idx="196">
                  <c:v>5.6246030951832777</c:v>
                </c:pt>
                <c:pt idx="197">
                  <c:v>5.6343906651249513</c:v>
                </c:pt>
                <c:pt idx="198">
                  <c:v>5.7331367415612773</c:v>
                </c:pt>
                <c:pt idx="199">
                  <c:v>5.8106321294453132</c:v>
                </c:pt>
                <c:pt idx="200">
                  <c:v>6.0274435907890114</c:v>
                </c:pt>
                <c:pt idx="201">
                  <c:v>6.0345695253087026</c:v>
                </c:pt>
                <c:pt idx="202">
                  <c:v>5.8448662214050122</c:v>
                </c:pt>
                <c:pt idx="203">
                  <c:v>6.0781886221991055</c:v>
                </c:pt>
                <c:pt idx="204">
                  <c:v>5.5755526248560843</c:v>
                </c:pt>
                <c:pt idx="205">
                  <c:v>5.9481229858647255</c:v>
                </c:pt>
                <c:pt idx="206">
                  <c:v>6.190662888706858</c:v>
                </c:pt>
                <c:pt idx="207">
                  <c:v>6.2543061716690387</c:v>
                </c:pt>
                <c:pt idx="208">
                  <c:v>6.3699203787381844</c:v>
                </c:pt>
                <c:pt idx="209">
                  <c:v>6.3007368037124571</c:v>
                </c:pt>
                <c:pt idx="210">
                  <c:v>5.7618509961861539</c:v>
                </c:pt>
                <c:pt idx="211">
                  <c:v>6.446331416849632</c:v>
                </c:pt>
                <c:pt idx="212">
                  <c:v>6.4479450652153432</c:v>
                </c:pt>
                <c:pt idx="213">
                  <c:v>6.3881279731228178</c:v>
                </c:pt>
                <c:pt idx="214">
                  <c:v>6.8087407368488053</c:v>
                </c:pt>
                <c:pt idx="215">
                  <c:v>6.7904388475433564</c:v>
                </c:pt>
                <c:pt idx="216">
                  <c:v>5.917540907967676</c:v>
                </c:pt>
                <c:pt idx="217">
                  <c:v>7.8962578782757067</c:v>
                </c:pt>
                <c:pt idx="218">
                  <c:v>7.8132352170802193</c:v>
                </c:pt>
                <c:pt idx="219">
                  <c:v>8.3651615077249968</c:v>
                </c:pt>
                <c:pt idx="220">
                  <c:v>8.8989600019308028</c:v>
                </c:pt>
                <c:pt idx="221">
                  <c:v>9.0242784299059373</c:v>
                </c:pt>
                <c:pt idx="222">
                  <c:v>9.0705416237724457</c:v>
                </c:pt>
                <c:pt idx="223">
                  <c:v>9.4681167590674011</c:v>
                </c:pt>
                <c:pt idx="224">
                  <c:v>9.6176367366825257</c:v>
                </c:pt>
                <c:pt idx="225">
                  <c:v>9.7382719856248752</c:v>
                </c:pt>
                <c:pt idx="226">
                  <c:v>9.6567408172149047</c:v>
                </c:pt>
                <c:pt idx="227">
                  <c:v>9.7566799335900694</c:v>
                </c:pt>
                <c:pt idx="228">
                  <c:v>9.279297213269432</c:v>
                </c:pt>
                <c:pt idx="229">
                  <c:v>9.995025991250408</c:v>
                </c:pt>
                <c:pt idx="230">
                  <c:v>10.848865576256584</c:v>
                </c:pt>
                <c:pt idx="231">
                  <c:v>11.129829127741365</c:v>
                </c:pt>
                <c:pt idx="232">
                  <c:v>11.390303948004204</c:v>
                </c:pt>
                <c:pt idx="233">
                  <c:v>11.649874543265923</c:v>
                </c:pt>
                <c:pt idx="234">
                  <c:v>11.736901138652978</c:v>
                </c:pt>
                <c:pt idx="235">
                  <c:v>12.083393446298484</c:v>
                </c:pt>
                <c:pt idx="236">
                  <c:v>11.849339292023924</c:v>
                </c:pt>
                <c:pt idx="237">
                  <c:v>11.889773956541637</c:v>
                </c:pt>
                <c:pt idx="238">
                  <c:v>12.007282140772643</c:v>
                </c:pt>
                <c:pt idx="239">
                  <c:v>11.782704685033174</c:v>
                </c:pt>
                <c:pt idx="240">
                  <c:v>11.017245627192361</c:v>
                </c:pt>
                <c:pt idx="241">
                  <c:v>11.474457384468716</c:v>
                </c:pt>
                <c:pt idx="242">
                  <c:v>11.539272934120572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1-4A49-94D4-EDCCB97265B3}"/>
            </c:ext>
          </c:extLst>
        </c:ser>
        <c:ser>
          <c:idx val="2"/>
          <c:order val="2"/>
          <c:tx>
            <c:strRef>
              <c:f>'Gráfico 17.'!$D$2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'Gráfico 17.'!$A$3:$A$1019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17.'!$D$3:$D$1019</c:f>
              <c:numCache>
                <c:formatCode>_(* #,##0.0_);_(* \(#,##0.0\);_(* "-"??_);_(@_)</c:formatCode>
                <c:ptCount val="1017"/>
                <c:pt idx="0">
                  <c:v>4.4339802342502521</c:v>
                </c:pt>
                <c:pt idx="1">
                  <c:v>5.0073463103356532</c:v>
                </c:pt>
                <c:pt idx="2">
                  <c:v>5.0152422793136724</c:v>
                </c:pt>
                <c:pt idx="3">
                  <c:v>5.0446464917422791</c:v>
                </c:pt>
                <c:pt idx="4">
                  <c:v>5.1680369279424685</c:v>
                </c:pt>
                <c:pt idx="5">
                  <c:v>5.0867615317869923</c:v>
                </c:pt>
                <c:pt idx="6">
                  <c:v>4.3252519175779272</c:v>
                </c:pt>
                <c:pt idx="7">
                  <c:v>4.3003336973636106</c:v>
                </c:pt>
                <c:pt idx="8">
                  <c:v>4.0275181022961837</c:v>
                </c:pt>
                <c:pt idx="9">
                  <c:v>3.804978257632937</c:v>
                </c:pt>
                <c:pt idx="10">
                  <c:v>3.8876880276795367</c:v>
                </c:pt>
                <c:pt idx="11">
                  <c:v>4.0755642758605966</c:v>
                </c:pt>
                <c:pt idx="12">
                  <c:v>3.0475383525077691</c:v>
                </c:pt>
                <c:pt idx="13">
                  <c:v>3.2163676413442879</c:v>
                </c:pt>
                <c:pt idx="14">
                  <c:v>2.9516728645343933</c:v>
                </c:pt>
                <c:pt idx="15">
                  <c:v>2.6270654733836176</c:v>
                </c:pt>
                <c:pt idx="16">
                  <c:v>2.5789589272955942</c:v>
                </c:pt>
                <c:pt idx="17">
                  <c:v>2.4987313970145961</c:v>
                </c:pt>
                <c:pt idx="18">
                  <c:v>2.4555275340042604</c:v>
                </c:pt>
                <c:pt idx="19">
                  <c:v>2.5571701223082113</c:v>
                </c:pt>
                <c:pt idx="20">
                  <c:v>2.4505959301602624</c:v>
                </c:pt>
                <c:pt idx="21">
                  <c:v>2.3176944013909497</c:v>
                </c:pt>
                <c:pt idx="22">
                  <c:v>2.0358561787664615</c:v>
                </c:pt>
                <c:pt idx="23">
                  <c:v>2.0233460077993142</c:v>
                </c:pt>
                <c:pt idx="24">
                  <c:v>1.7664126238738249</c:v>
                </c:pt>
                <c:pt idx="25">
                  <c:v>1.7644792400764018</c:v>
                </c:pt>
                <c:pt idx="26">
                  <c:v>1.7917012453346779</c:v>
                </c:pt>
                <c:pt idx="27">
                  <c:v>1.6527404594246213</c:v>
                </c:pt>
                <c:pt idx="28">
                  <c:v>1.7025384349832426</c:v>
                </c:pt>
                <c:pt idx="29">
                  <c:v>1.5571906628418566</c:v>
                </c:pt>
                <c:pt idx="30">
                  <c:v>1.4562483989308397</c:v>
                </c:pt>
                <c:pt idx="31">
                  <c:v>1.4979500715265968</c:v>
                </c:pt>
                <c:pt idx="32">
                  <c:v>1.41168931755427</c:v>
                </c:pt>
                <c:pt idx="33">
                  <c:v>1.393517361859824</c:v>
                </c:pt>
                <c:pt idx="34">
                  <c:v>1.4094701283847022</c:v>
                </c:pt>
                <c:pt idx="35">
                  <c:v>1.3024802727407203</c:v>
                </c:pt>
                <c:pt idx="36">
                  <c:v>1.1964870639252079</c:v>
                </c:pt>
                <c:pt idx="37">
                  <c:v>1.0585349496332088</c:v>
                </c:pt>
                <c:pt idx="38">
                  <c:v>1.103500430437965</c:v>
                </c:pt>
                <c:pt idx="39">
                  <c:v>1.1188814910258398</c:v>
                </c:pt>
                <c:pt idx="40">
                  <c:v>1.0253541457748327</c:v>
                </c:pt>
                <c:pt idx="41">
                  <c:v>1.0232743014672929</c:v>
                </c:pt>
                <c:pt idx="42">
                  <c:v>0.96886035714939844</c:v>
                </c:pt>
                <c:pt idx="43">
                  <c:v>0.92325367236835232</c:v>
                </c:pt>
                <c:pt idx="44">
                  <c:v>0.91577483134127846</c:v>
                </c:pt>
                <c:pt idx="45">
                  <c:v>0.96111913706536667</c:v>
                </c:pt>
                <c:pt idx="46">
                  <c:v>0.9562432793119956</c:v>
                </c:pt>
                <c:pt idx="47">
                  <c:v>1.0019745196554219</c:v>
                </c:pt>
                <c:pt idx="48">
                  <c:v>0.88888289975937573</c:v>
                </c:pt>
                <c:pt idx="49">
                  <c:v>0.93018290597523712</c:v>
                </c:pt>
                <c:pt idx="50">
                  <c:v>0.96612496426145145</c:v>
                </c:pt>
                <c:pt idx="51">
                  <c:v>0.98804269631330754</c:v>
                </c:pt>
                <c:pt idx="52">
                  <c:v>0.96989975467066492</c:v>
                </c:pt>
                <c:pt idx="53">
                  <c:v>0.95174530606594543</c:v>
                </c:pt>
                <c:pt idx="54">
                  <c:v>0.95716388844703892</c:v>
                </c:pt>
                <c:pt idx="55">
                  <c:v>0.89195111892651679</c:v>
                </c:pt>
                <c:pt idx="56">
                  <c:v>0.95059842297005259</c:v>
                </c:pt>
                <c:pt idx="57">
                  <c:v>0.95164825043948054</c:v>
                </c:pt>
                <c:pt idx="58">
                  <c:v>0.94612451215712501</c:v>
                </c:pt>
                <c:pt idx="59">
                  <c:v>0.99926174775693444</c:v>
                </c:pt>
                <c:pt idx="60">
                  <c:v>0.88183180942955486</c:v>
                </c:pt>
                <c:pt idx="61">
                  <c:v>0.94555158790383775</c:v>
                </c:pt>
                <c:pt idx="62">
                  <c:v>0.98692226270514571</c:v>
                </c:pt>
                <c:pt idx="63">
                  <c:v>1.0004058069829689</c:v>
                </c:pt>
                <c:pt idx="64">
                  <c:v>1.0358275919880759</c:v>
                </c:pt>
                <c:pt idx="65">
                  <c:v>1.0429732760222057</c:v>
                </c:pt>
                <c:pt idx="66">
                  <c:v>1.0063597412157459</c:v>
                </c:pt>
                <c:pt idx="67">
                  <c:v>1.0373143047994247</c:v>
                </c:pt>
                <c:pt idx="68">
                  <c:v>1.0121872795156237</c:v>
                </c:pt>
                <c:pt idx="69">
                  <c:v>1.0551024406654619</c:v>
                </c:pt>
                <c:pt idx="70">
                  <c:v>1.0663593255915682</c:v>
                </c:pt>
                <c:pt idx="71">
                  <c:v>1.067572545410568</c:v>
                </c:pt>
                <c:pt idx="72">
                  <c:v>0.91959775870334937</c:v>
                </c:pt>
                <c:pt idx="73">
                  <c:v>0.98785327872526518</c:v>
                </c:pt>
                <c:pt idx="74">
                  <c:v>1.079752360480289</c:v>
                </c:pt>
                <c:pt idx="75">
                  <c:v>1.1270753055579945</c:v>
                </c:pt>
                <c:pt idx="76">
                  <c:v>1.1334255999099667</c:v>
                </c:pt>
                <c:pt idx="77">
                  <c:v>1.1653204287293357</c:v>
                </c:pt>
                <c:pt idx="78">
                  <c:v>1.0759639561854417</c:v>
                </c:pt>
                <c:pt idx="79">
                  <c:v>1.1320116143041425</c:v>
                </c:pt>
                <c:pt idx="80">
                  <c:v>1.1247932677424297</c:v>
                </c:pt>
                <c:pt idx="81">
                  <c:v>1.1297212443561322</c:v>
                </c:pt>
                <c:pt idx="82">
                  <c:v>1.2579182118972707</c:v>
                </c:pt>
                <c:pt idx="83">
                  <c:v>1.2545536970237934</c:v>
                </c:pt>
                <c:pt idx="84">
                  <c:v>1.1420578332649405</c:v>
                </c:pt>
                <c:pt idx="85">
                  <c:v>1.2722167581688826</c:v>
                </c:pt>
                <c:pt idx="86">
                  <c:v>1.3485689672486234</c:v>
                </c:pt>
                <c:pt idx="87">
                  <c:v>1.412368296935973</c:v>
                </c:pt>
                <c:pt idx="88">
                  <c:v>1.5072295831392362</c:v>
                </c:pt>
                <c:pt idx="89">
                  <c:v>2.135494634926594</c:v>
                </c:pt>
                <c:pt idx="90">
                  <c:v>1.5965548073716804</c:v>
                </c:pt>
                <c:pt idx="91">
                  <c:v>1.6763630280519703</c:v>
                </c:pt>
                <c:pt idx="92">
                  <c:v>1.6666448745866442</c:v>
                </c:pt>
                <c:pt idx="93">
                  <c:v>1.7110223307423971</c:v>
                </c:pt>
                <c:pt idx="94">
                  <c:v>1.8611715583600783</c:v>
                </c:pt>
                <c:pt idx="95">
                  <c:v>1.9407440423394862</c:v>
                </c:pt>
                <c:pt idx="96">
                  <c:v>1.8875234241698495</c:v>
                </c:pt>
                <c:pt idx="97">
                  <c:v>2.0271565397673559</c:v>
                </c:pt>
                <c:pt idx="98">
                  <c:v>2.1415087593770128</c:v>
                </c:pt>
                <c:pt idx="99">
                  <c:v>2.2121868980029888</c:v>
                </c:pt>
                <c:pt idx="100">
                  <c:v>2.3233151833584973</c:v>
                </c:pt>
                <c:pt idx="101">
                  <c:v>2.3777210656111545</c:v>
                </c:pt>
                <c:pt idx="102">
                  <c:v>2.5520282908137499</c:v>
                </c:pt>
                <c:pt idx="103">
                  <c:v>2.6567486038993606</c:v>
                </c:pt>
                <c:pt idx="104">
                  <c:v>2.6852236131185485</c:v>
                </c:pt>
                <c:pt idx="105">
                  <c:v>2.8664224278392565</c:v>
                </c:pt>
                <c:pt idx="106">
                  <c:v>3.0426519414567124</c:v>
                </c:pt>
                <c:pt idx="107">
                  <c:v>3.2067132658283475</c:v>
                </c:pt>
                <c:pt idx="108">
                  <c:v>3.074413016011889</c:v>
                </c:pt>
                <c:pt idx="109">
                  <c:v>3.2904455346337427</c:v>
                </c:pt>
                <c:pt idx="110">
                  <c:v>3.4783998678754324</c:v>
                </c:pt>
                <c:pt idx="111">
                  <c:v>3.8560715481199428</c:v>
                </c:pt>
                <c:pt idx="112">
                  <c:v>3.9347894545659301</c:v>
                </c:pt>
                <c:pt idx="113">
                  <c:v>4.0012667275721867</c:v>
                </c:pt>
                <c:pt idx="114">
                  <c:v>3.8255702080721483</c:v>
                </c:pt>
                <c:pt idx="115">
                  <c:v>3.8384776859149303</c:v>
                </c:pt>
                <c:pt idx="116">
                  <c:v>4.2172303854704518</c:v>
                </c:pt>
                <c:pt idx="117">
                  <c:v>4.2312969285649151</c:v>
                </c:pt>
                <c:pt idx="118">
                  <c:v>4.2437426850772901</c:v>
                </c:pt>
                <c:pt idx="119">
                  <c:v>4.5913554049081924</c:v>
                </c:pt>
                <c:pt idx="120">
                  <c:v>4.2139348050483534</c:v>
                </c:pt>
                <c:pt idx="121">
                  <c:v>4.4723652071949784</c:v>
                </c:pt>
                <c:pt idx="122">
                  <c:v>4.6117507674946463</c:v>
                </c:pt>
                <c:pt idx="123">
                  <c:v>4.5595886560484793</c:v>
                </c:pt>
                <c:pt idx="124">
                  <c:v>4.6679398113762751</c:v>
                </c:pt>
                <c:pt idx="125">
                  <c:v>4.6745964908354756</c:v>
                </c:pt>
                <c:pt idx="126">
                  <c:v>4.5202150734980249</c:v>
                </c:pt>
                <c:pt idx="127">
                  <c:v>4.2686218496361281</c:v>
                </c:pt>
                <c:pt idx="128">
                  <c:v>4.394742661383936</c:v>
                </c:pt>
                <c:pt idx="129">
                  <c:v>4.1788757706410937</c:v>
                </c:pt>
                <c:pt idx="130">
                  <c:v>4.22096755292384</c:v>
                </c:pt>
                <c:pt idx="131">
                  <c:v>4.2552877686826349</c:v>
                </c:pt>
                <c:pt idx="132">
                  <c:v>3.7500715255925003</c:v>
                </c:pt>
                <c:pt idx="133">
                  <c:v>3.8911312067291242</c:v>
                </c:pt>
                <c:pt idx="134">
                  <c:v>4.0024445280333429</c:v>
                </c:pt>
                <c:pt idx="135">
                  <c:v>3.8686207839793982</c:v>
                </c:pt>
                <c:pt idx="136">
                  <c:v>3.8382826251618511</c:v>
                </c:pt>
                <c:pt idx="137">
                  <c:v>3.7571277579927735</c:v>
                </c:pt>
                <c:pt idx="138">
                  <c:v>3.5761433757930581</c:v>
                </c:pt>
                <c:pt idx="139">
                  <c:v>3.5695171786351754</c:v>
                </c:pt>
                <c:pt idx="140">
                  <c:v>3.4373090199211478</c:v>
                </c:pt>
                <c:pt idx="141">
                  <c:v>3.3083158360840366</c:v>
                </c:pt>
                <c:pt idx="142">
                  <c:v>3.350016264024577</c:v>
                </c:pt>
                <c:pt idx="143">
                  <c:v>3.2767636002243128</c:v>
                </c:pt>
                <c:pt idx="144">
                  <c:v>2.9029379288517823</c:v>
                </c:pt>
                <c:pt idx="145">
                  <c:v>3.0222443044915721</c:v>
                </c:pt>
                <c:pt idx="146">
                  <c:v>3.1980220421370249</c:v>
                </c:pt>
                <c:pt idx="147">
                  <c:v>3.1538107105174764</c:v>
                </c:pt>
                <c:pt idx="148">
                  <c:v>3.3072720638023854</c:v>
                </c:pt>
                <c:pt idx="149">
                  <c:v>3.2234578449613842</c:v>
                </c:pt>
                <c:pt idx="150">
                  <c:v>3.1934714322131019</c:v>
                </c:pt>
                <c:pt idx="151">
                  <c:v>3.3100501126919037</c:v>
                </c:pt>
                <c:pt idx="152">
                  <c:v>3.3391554812487598</c:v>
                </c:pt>
                <c:pt idx="153">
                  <c:v>3.4073415225367913</c:v>
                </c:pt>
                <c:pt idx="154">
                  <c:v>3.5767193865205065</c:v>
                </c:pt>
                <c:pt idx="155">
                  <c:v>3.6354683221780069</c:v>
                </c:pt>
                <c:pt idx="156">
                  <c:v>3.3450457983903985</c:v>
                </c:pt>
                <c:pt idx="157">
                  <c:v>3.5957446706971905</c:v>
                </c:pt>
                <c:pt idx="158">
                  <c:v>3.8034977621779342</c:v>
                </c:pt>
                <c:pt idx="159">
                  <c:v>3.8767793861834914</c:v>
                </c:pt>
                <c:pt idx="160">
                  <c:v>4.110841901935868</c:v>
                </c:pt>
                <c:pt idx="161">
                  <c:v>4.1585422379816439</c:v>
                </c:pt>
                <c:pt idx="162">
                  <c:v>4.1965608610440182</c:v>
                </c:pt>
                <c:pt idx="163">
                  <c:v>4.2047776216670245</c:v>
                </c:pt>
                <c:pt idx="164">
                  <c:v>4.2584662463430778</c:v>
                </c:pt>
                <c:pt idx="165">
                  <c:v>4.3656716982275707</c:v>
                </c:pt>
                <c:pt idx="166">
                  <c:v>4.413965494650208</c:v>
                </c:pt>
                <c:pt idx="167">
                  <c:v>4.536731836220631</c:v>
                </c:pt>
                <c:pt idx="168">
                  <c:v>4.3609332387785384</c:v>
                </c:pt>
                <c:pt idx="169">
                  <c:v>4.5158673560948754</c:v>
                </c:pt>
                <c:pt idx="170">
                  <c:v>4.7147461338114374</c:v>
                </c:pt>
                <c:pt idx="171">
                  <c:v>5.0106480732697554</c:v>
                </c:pt>
                <c:pt idx="172">
                  <c:v>4.938782782519251</c:v>
                </c:pt>
                <c:pt idx="173">
                  <c:v>4.8711181986801684</c:v>
                </c:pt>
                <c:pt idx="174">
                  <c:v>4.840748470650988</c:v>
                </c:pt>
                <c:pt idx="175">
                  <c:v>4.5977232800011096</c:v>
                </c:pt>
                <c:pt idx="176">
                  <c:v>4.6567799417174527</c:v>
                </c:pt>
                <c:pt idx="177">
                  <c:v>4.6757167761032852</c:v>
                </c:pt>
                <c:pt idx="178">
                  <c:v>4.6734376200484959</c:v>
                </c:pt>
                <c:pt idx="179">
                  <c:v>4.8114346056760882</c:v>
                </c:pt>
                <c:pt idx="180">
                  <c:v>4.410656980127527</c:v>
                </c:pt>
                <c:pt idx="181">
                  <c:v>4.5236268830854778</c:v>
                </c:pt>
                <c:pt idx="182">
                  <c:v>4.6768758322992356</c:v>
                </c:pt>
                <c:pt idx="183">
                  <c:v>4.7937939834173129</c:v>
                </c:pt>
                <c:pt idx="184">
                  <c:v>4.8426119988894571</c:v>
                </c:pt>
                <c:pt idx="185">
                  <c:v>4.897190294645517</c:v>
                </c:pt>
                <c:pt idx="186">
                  <c:v>4.9581090556269816</c:v>
                </c:pt>
                <c:pt idx="187">
                  <c:v>4.6881370037365935</c:v>
                </c:pt>
                <c:pt idx="188">
                  <c:v>4.886348632501095</c:v>
                </c:pt>
                <c:pt idx="189">
                  <c:v>4.8771996803628452</c:v>
                </c:pt>
                <c:pt idx="190">
                  <c:v>4.8605585052513494</c:v>
                </c:pt>
                <c:pt idx="191">
                  <c:v>5.090739262469544</c:v>
                </c:pt>
                <c:pt idx="192">
                  <c:v>4.7527160018865269</c:v>
                </c:pt>
                <c:pt idx="193">
                  <c:v>4.939379731290038</c:v>
                </c:pt>
                <c:pt idx="194">
                  <c:v>5.0591473577709909</c:v>
                </c:pt>
                <c:pt idx="195">
                  <c:v>5.0795931838746045</c:v>
                </c:pt>
                <c:pt idx="196">
                  <c:v>5.2965683803294912</c:v>
                </c:pt>
                <c:pt idx="197">
                  <c:v>5.4118145424323743</c:v>
                </c:pt>
                <c:pt idx="198">
                  <c:v>5.4754829585198825</c:v>
                </c:pt>
                <c:pt idx="199">
                  <c:v>5.2450610314430159</c:v>
                </c:pt>
                <c:pt idx="200">
                  <c:v>5.3095163758896025</c:v>
                </c:pt>
                <c:pt idx="201">
                  <c:v>5.223903526750088</c:v>
                </c:pt>
                <c:pt idx="202">
                  <c:v>5.2605830939300109</c:v>
                </c:pt>
                <c:pt idx="203">
                  <c:v>5.4325977054545058</c:v>
                </c:pt>
                <c:pt idx="204">
                  <c:v>5.1525055303864411</c:v>
                </c:pt>
                <c:pt idx="205">
                  <c:v>5.303356744074966</c:v>
                </c:pt>
                <c:pt idx="206">
                  <c:v>5.4651886198243185</c:v>
                </c:pt>
                <c:pt idx="207">
                  <c:v>5.6032149387046069</c:v>
                </c:pt>
                <c:pt idx="208">
                  <c:v>5.6863693375097597</c:v>
                </c:pt>
                <c:pt idx="209">
                  <c:v>5.8436324006201197</c:v>
                </c:pt>
                <c:pt idx="210">
                  <c:v>5.7469538484627218</c:v>
                </c:pt>
                <c:pt idx="211">
                  <c:v>5.9634697063990139</c:v>
                </c:pt>
                <c:pt idx="212">
                  <c:v>5.9422348510593634</c:v>
                </c:pt>
                <c:pt idx="213">
                  <c:v>5.9909726532270078</c:v>
                </c:pt>
                <c:pt idx="214">
                  <c:v>6.249434778420035</c:v>
                </c:pt>
                <c:pt idx="215">
                  <c:v>6.5129035666101061</c:v>
                </c:pt>
                <c:pt idx="216">
                  <c:v>6.207552631480282</c:v>
                </c:pt>
                <c:pt idx="217">
                  <c:v>6.4113048670731025</c:v>
                </c:pt>
                <c:pt idx="218">
                  <c:v>6.6556458657700031</c:v>
                </c:pt>
                <c:pt idx="219">
                  <c:v>6.7782256928927795</c:v>
                </c:pt>
                <c:pt idx="220">
                  <c:v>7.1617293149162951</c:v>
                </c:pt>
                <c:pt idx="221">
                  <c:v>7.3549168811952796</c:v>
                </c:pt>
                <c:pt idx="222">
                  <c:v>7.4365748385836881</c:v>
                </c:pt>
                <c:pt idx="223">
                  <c:v>7.5786860581119759</c:v>
                </c:pt>
                <c:pt idx="224">
                  <c:v>7.5175786796895911</c:v>
                </c:pt>
                <c:pt idx="225">
                  <c:v>7.6610937640508521</c:v>
                </c:pt>
                <c:pt idx="226">
                  <c:v>7.7839036625087425</c:v>
                </c:pt>
                <c:pt idx="227">
                  <c:v>7.9898626006759041</c:v>
                </c:pt>
                <c:pt idx="228">
                  <c:v>7.55527324066788</c:v>
                </c:pt>
                <c:pt idx="229">
                  <c:v>7.7520952677175208</c:v>
                </c:pt>
                <c:pt idx="230">
                  <c:v>7.890556449111962</c:v>
                </c:pt>
                <c:pt idx="231">
                  <c:v>7.9562804052129188</c:v>
                </c:pt>
                <c:pt idx="232">
                  <c:v>7.9812311201851989</c:v>
                </c:pt>
                <c:pt idx="233">
                  <c:v>7.7984644088716131</c:v>
                </c:pt>
                <c:pt idx="234">
                  <c:v>7.7715886439295625</c:v>
                </c:pt>
                <c:pt idx="235">
                  <c:v>7.6990998981943415</c:v>
                </c:pt>
                <c:pt idx="236">
                  <c:v>7.6907089708354928</c:v>
                </c:pt>
                <c:pt idx="237">
                  <c:v>7.7069260757167655</c:v>
                </c:pt>
                <c:pt idx="238">
                  <c:v>7.6024595279483327</c:v>
                </c:pt>
                <c:pt idx="239">
                  <c:v>7.6487804238779651</c:v>
                </c:pt>
                <c:pt idx="240">
                  <c:v>7.1836296373084885</c:v>
                </c:pt>
                <c:pt idx="241">
                  <c:v>7.3308901702795133</c:v>
                </c:pt>
                <c:pt idx="242">
                  <c:v>7.3690663249293085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1-4A49-94D4-EDCCB97265B3}"/>
            </c:ext>
          </c:extLst>
        </c:ser>
        <c:ser>
          <c:idx val="3"/>
          <c:order val="3"/>
          <c:tx>
            <c:strRef>
              <c:f>'Gráfico 17.'!$E$2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'Gráfico 17.'!$A$3:$A$1019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17.'!$E$3:$E$1019</c:f>
              <c:numCache>
                <c:formatCode>_(* #,##0.0_);_(* \(#,##0.0\);_(* "-"??_);_(@_)</c:formatCode>
                <c:ptCount val="1017"/>
                <c:pt idx="0">
                  <c:v>4.1380095015468745</c:v>
                </c:pt>
                <c:pt idx="1">
                  <c:v>4.6445211720378916</c:v>
                </c:pt>
                <c:pt idx="2">
                  <c:v>5.0836611140403818</c:v>
                </c:pt>
                <c:pt idx="3">
                  <c:v>5.4674564304095865</c:v>
                </c:pt>
                <c:pt idx="4">
                  <c:v>5.9574323479000704</c:v>
                </c:pt>
                <c:pt idx="5">
                  <c:v>4.9928158979158832</c:v>
                </c:pt>
                <c:pt idx="6">
                  <c:v>4.9843540396938577</c:v>
                </c:pt>
                <c:pt idx="7">
                  <c:v>5.2028757845386897</c:v>
                </c:pt>
                <c:pt idx="8">
                  <c:v>5.6625590636827763</c:v>
                </c:pt>
                <c:pt idx="9">
                  <c:v>5.7012858135465168</c:v>
                </c:pt>
                <c:pt idx="10">
                  <c:v>6.3777554249951782</c:v>
                </c:pt>
                <c:pt idx="11">
                  <c:v>7.5772563667828408</c:v>
                </c:pt>
                <c:pt idx="12">
                  <c:v>7.1041949661098487</c:v>
                </c:pt>
                <c:pt idx="13">
                  <c:v>7.3196249759309548</c:v>
                </c:pt>
                <c:pt idx="14">
                  <c:v>5.4833449377847288</c:v>
                </c:pt>
                <c:pt idx="15">
                  <c:v>4.8740397974059784</c:v>
                </c:pt>
                <c:pt idx="16">
                  <c:v>4.1601356417101467</c:v>
                </c:pt>
                <c:pt idx="17">
                  <c:v>3.9630727882252921</c:v>
                </c:pt>
                <c:pt idx="18">
                  <c:v>3.796281444624348</c:v>
                </c:pt>
                <c:pt idx="19">
                  <c:v>4.3665766004992497</c:v>
                </c:pt>
                <c:pt idx="20">
                  <c:v>4.6831515936671817</c:v>
                </c:pt>
                <c:pt idx="21">
                  <c:v>5.3422427135161552</c:v>
                </c:pt>
                <c:pt idx="22">
                  <c:v>5.1444444275870973</c:v>
                </c:pt>
                <c:pt idx="23">
                  <c:v>5.4497449593235272</c:v>
                </c:pt>
                <c:pt idx="24">
                  <c:v>5.4627583155734873</c:v>
                </c:pt>
                <c:pt idx="25">
                  <c:v>5.5680932571060016</c:v>
                </c:pt>
                <c:pt idx="26">
                  <c:v>5.5878046027566732</c:v>
                </c:pt>
                <c:pt idx="27">
                  <c:v>5.6562694938912106</c:v>
                </c:pt>
                <c:pt idx="28">
                  <c:v>5.3051615469596483</c:v>
                </c:pt>
                <c:pt idx="29">
                  <c:v>5.2342115826702171</c:v>
                </c:pt>
                <c:pt idx="30">
                  <c:v>5.2548383589094474</c:v>
                </c:pt>
                <c:pt idx="31">
                  <c:v>5.2626419058688203</c:v>
                </c:pt>
                <c:pt idx="32">
                  <c:v>5.3760045986787608</c:v>
                </c:pt>
                <c:pt idx="33">
                  <c:v>5.5242122493778121</c:v>
                </c:pt>
                <c:pt idx="34">
                  <c:v>5.4335827063024587</c:v>
                </c:pt>
                <c:pt idx="35">
                  <c:v>5.511911033509989</c:v>
                </c:pt>
                <c:pt idx="36">
                  <c:v>5.36573429870033</c:v>
                </c:pt>
                <c:pt idx="37">
                  <c:v>8.4644226792932606</c:v>
                </c:pt>
                <c:pt idx="38">
                  <c:v>8.415040597253121</c:v>
                </c:pt>
                <c:pt idx="39">
                  <c:v>8.6058741994666672</c:v>
                </c:pt>
                <c:pt idx="40">
                  <c:v>8.4942631648053748</c:v>
                </c:pt>
                <c:pt idx="41">
                  <c:v>8.486106659456798</c:v>
                </c:pt>
                <c:pt idx="42">
                  <c:v>8.288272934858</c:v>
                </c:pt>
                <c:pt idx="43">
                  <c:v>8.1699000443430112</c:v>
                </c:pt>
                <c:pt idx="44">
                  <c:v>8.1799082586048701</c:v>
                </c:pt>
                <c:pt idx="45">
                  <c:v>8.071904566247964</c:v>
                </c:pt>
                <c:pt idx="46">
                  <c:v>7.9776061738074988</c:v>
                </c:pt>
                <c:pt idx="47">
                  <c:v>7.8319381678595432</c:v>
                </c:pt>
                <c:pt idx="48">
                  <c:v>7.4956544358844948</c:v>
                </c:pt>
                <c:pt idx="49">
                  <c:v>7.3956881763995552</c:v>
                </c:pt>
                <c:pt idx="50">
                  <c:v>7.2086700789838156</c:v>
                </c:pt>
                <c:pt idx="51">
                  <c:v>7.4235700900416068</c:v>
                </c:pt>
                <c:pt idx="52">
                  <c:v>7.3411573277177817</c:v>
                </c:pt>
                <c:pt idx="53">
                  <c:v>7.3728805039188101</c:v>
                </c:pt>
                <c:pt idx="54">
                  <c:v>7.1414434687760568</c:v>
                </c:pt>
                <c:pt idx="55">
                  <c:v>6.9472466586945076</c:v>
                </c:pt>
                <c:pt idx="56">
                  <c:v>6.9692730878456679</c:v>
                </c:pt>
                <c:pt idx="57">
                  <c:v>6.8731739955451872</c:v>
                </c:pt>
                <c:pt idx="58">
                  <c:v>6.8223475891928915</c:v>
                </c:pt>
                <c:pt idx="59">
                  <c:v>6.7434199418155973</c:v>
                </c:pt>
                <c:pt idx="60">
                  <c:v>6.0652192112835026</c:v>
                </c:pt>
                <c:pt idx="61">
                  <c:v>6.093443904016687</c:v>
                </c:pt>
                <c:pt idx="62">
                  <c:v>5.9509135996950562</c:v>
                </c:pt>
                <c:pt idx="63">
                  <c:v>5.9040393947186711</c:v>
                </c:pt>
                <c:pt idx="64">
                  <c:v>5.8741821266724603</c:v>
                </c:pt>
                <c:pt idx="65">
                  <c:v>5.6319673419109169</c:v>
                </c:pt>
                <c:pt idx="66">
                  <c:v>4.7182848806949451</c:v>
                </c:pt>
                <c:pt idx="67">
                  <c:v>4.6243683101685793</c:v>
                </c:pt>
                <c:pt idx="68">
                  <c:v>4.2415448370673214</c:v>
                </c:pt>
                <c:pt idx="69">
                  <c:v>3.760253891800212</c:v>
                </c:pt>
                <c:pt idx="70">
                  <c:v>3.6759999709300906</c:v>
                </c:pt>
                <c:pt idx="71">
                  <c:v>3.5186756724140489</c:v>
                </c:pt>
                <c:pt idx="72">
                  <c:v>2.6425450919099354</c:v>
                </c:pt>
                <c:pt idx="73">
                  <c:v>2.7436288608772421</c:v>
                </c:pt>
                <c:pt idx="74">
                  <c:v>2.6479657653076072</c:v>
                </c:pt>
                <c:pt idx="75">
                  <c:v>2.6897656032107955</c:v>
                </c:pt>
                <c:pt idx="76">
                  <c:v>2.5712076356566111</c:v>
                </c:pt>
                <c:pt idx="77">
                  <c:v>2.6251718511172299</c:v>
                </c:pt>
                <c:pt idx="78">
                  <c:v>2.4820594747172904</c:v>
                </c:pt>
                <c:pt idx="79">
                  <c:v>2.4225635468306792</c:v>
                </c:pt>
                <c:pt idx="80">
                  <c:v>2.4245008425151111</c:v>
                </c:pt>
                <c:pt idx="81">
                  <c:v>2.3333089321382485</c:v>
                </c:pt>
                <c:pt idx="82">
                  <c:v>2.3639002919110061</c:v>
                </c:pt>
                <c:pt idx="83">
                  <c:v>2.3447361179623809</c:v>
                </c:pt>
                <c:pt idx="84">
                  <c:v>1.8514716923639434</c:v>
                </c:pt>
                <c:pt idx="85">
                  <c:v>1.9584222821112645</c:v>
                </c:pt>
                <c:pt idx="86">
                  <c:v>1.8834534442446864</c:v>
                </c:pt>
                <c:pt idx="87">
                  <c:v>1.9144229454961104</c:v>
                </c:pt>
                <c:pt idx="88">
                  <c:v>1.8587239076653495</c:v>
                </c:pt>
                <c:pt idx="89">
                  <c:v>1.8807228583637818</c:v>
                </c:pt>
                <c:pt idx="90">
                  <c:v>1.7641865120506679</c:v>
                </c:pt>
                <c:pt idx="91">
                  <c:v>1.7348370396238895</c:v>
                </c:pt>
                <c:pt idx="92">
                  <c:v>1.7367590190071278</c:v>
                </c:pt>
                <c:pt idx="93">
                  <c:v>1.6592939828710815</c:v>
                </c:pt>
                <c:pt idx="94">
                  <c:v>1.6885292321079048</c:v>
                </c:pt>
                <c:pt idx="95">
                  <c:v>1.6731490828758488</c:v>
                </c:pt>
                <c:pt idx="96">
                  <c:v>1.4904939909067811</c:v>
                </c:pt>
                <c:pt idx="97">
                  <c:v>1.5762431345120442</c:v>
                </c:pt>
                <c:pt idx="98">
                  <c:v>1.4876267436333268</c:v>
                </c:pt>
                <c:pt idx="99">
                  <c:v>1.5487623343252437</c:v>
                </c:pt>
                <c:pt idx="100">
                  <c:v>1.6033560480619173</c:v>
                </c:pt>
                <c:pt idx="101">
                  <c:v>1.6291872442995576</c:v>
                </c:pt>
                <c:pt idx="102">
                  <c:v>1.5529174193454436</c:v>
                </c:pt>
                <c:pt idx="103">
                  <c:v>1.6061665781232755</c:v>
                </c:pt>
                <c:pt idx="104">
                  <c:v>1.5865130620782735</c:v>
                </c:pt>
                <c:pt idx="105">
                  <c:v>1.5662265410532648</c:v>
                </c:pt>
                <c:pt idx="106">
                  <c:v>1.632630302755387</c:v>
                </c:pt>
                <c:pt idx="107">
                  <c:v>1.6594703605140051</c:v>
                </c:pt>
                <c:pt idx="108">
                  <c:v>1.4683296461725741</c:v>
                </c:pt>
                <c:pt idx="109">
                  <c:v>1.5811893765788061</c:v>
                </c:pt>
                <c:pt idx="110">
                  <c:v>1.5654555336889984</c:v>
                </c:pt>
                <c:pt idx="111">
                  <c:v>1.6549013959526775</c:v>
                </c:pt>
                <c:pt idx="112">
                  <c:v>1.6035658063435707</c:v>
                </c:pt>
                <c:pt idx="113">
                  <c:v>1.6660067882913789</c:v>
                </c:pt>
                <c:pt idx="114">
                  <c:v>1.5860377524636911</c:v>
                </c:pt>
                <c:pt idx="115">
                  <c:v>1.5580203194426596</c:v>
                </c:pt>
                <c:pt idx="116">
                  <c:v>1.6413909084964169</c:v>
                </c:pt>
                <c:pt idx="117">
                  <c:v>1.6494399290807726</c:v>
                </c:pt>
                <c:pt idx="118">
                  <c:v>1.6801173647747398</c:v>
                </c:pt>
                <c:pt idx="119">
                  <c:v>1.7744325736581099</c:v>
                </c:pt>
                <c:pt idx="120">
                  <c:v>1.6371099570883942</c:v>
                </c:pt>
                <c:pt idx="121">
                  <c:v>1.7745985310717842</c:v>
                </c:pt>
                <c:pt idx="122">
                  <c:v>1.7612447912915465</c:v>
                </c:pt>
                <c:pt idx="123">
                  <c:v>1.7288731489952802</c:v>
                </c:pt>
                <c:pt idx="124">
                  <c:v>1.8300471738227768</c:v>
                </c:pt>
                <c:pt idx="125">
                  <c:v>1.9081587314825346</c:v>
                </c:pt>
                <c:pt idx="126">
                  <c:v>1.7968466501190341</c:v>
                </c:pt>
                <c:pt idx="127">
                  <c:v>1.7374432313075345</c:v>
                </c:pt>
                <c:pt idx="128">
                  <c:v>1.7992427850928527</c:v>
                </c:pt>
                <c:pt idx="129">
                  <c:v>1.7354771239010196</c:v>
                </c:pt>
                <c:pt idx="130">
                  <c:v>1.7821787131471438</c:v>
                </c:pt>
                <c:pt idx="131">
                  <c:v>1.8022368638731456</c:v>
                </c:pt>
                <c:pt idx="132">
                  <c:v>1.5453852094996221</c:v>
                </c:pt>
                <c:pt idx="133">
                  <c:v>1.6158727764425167</c:v>
                </c:pt>
                <c:pt idx="134">
                  <c:v>1.6458610982404533</c:v>
                </c:pt>
                <c:pt idx="135">
                  <c:v>1.5352139575453332</c:v>
                </c:pt>
                <c:pt idx="136">
                  <c:v>1.7162770445031925</c:v>
                </c:pt>
                <c:pt idx="137">
                  <c:v>1.7130762988159918</c:v>
                </c:pt>
                <c:pt idx="138">
                  <c:v>1.6104718759046064</c:v>
                </c:pt>
                <c:pt idx="139">
                  <c:v>1.6499799396927197</c:v>
                </c:pt>
                <c:pt idx="140">
                  <c:v>1.6150575647922329</c:v>
                </c:pt>
                <c:pt idx="141">
                  <c:v>1.6157321734646695</c:v>
                </c:pt>
                <c:pt idx="142">
                  <c:v>1.6546124132234994</c:v>
                </c:pt>
                <c:pt idx="143">
                  <c:v>1.6226425245421394</c:v>
                </c:pt>
                <c:pt idx="144">
                  <c:v>1.4217970308782872</c:v>
                </c:pt>
                <c:pt idx="145">
                  <c:v>1.4750562113303418</c:v>
                </c:pt>
                <c:pt idx="146">
                  <c:v>1.5079816474391308</c:v>
                </c:pt>
                <c:pt idx="147">
                  <c:v>1.4530861493195415</c:v>
                </c:pt>
                <c:pt idx="148">
                  <c:v>1.5292947473904213</c:v>
                </c:pt>
                <c:pt idx="149">
                  <c:v>1.4583248517487675</c:v>
                </c:pt>
                <c:pt idx="150">
                  <c:v>1.4902658680770662</c:v>
                </c:pt>
                <c:pt idx="151">
                  <c:v>1.4758702262213936</c:v>
                </c:pt>
                <c:pt idx="152">
                  <c:v>1.4459040371684109</c:v>
                </c:pt>
                <c:pt idx="153">
                  <c:v>1.4621661141577318</c:v>
                </c:pt>
                <c:pt idx="154">
                  <c:v>1.519206179289506</c:v>
                </c:pt>
                <c:pt idx="155">
                  <c:v>1.5168854371397762</c:v>
                </c:pt>
                <c:pt idx="156">
                  <c:v>1.4013313306787791</c:v>
                </c:pt>
                <c:pt idx="157">
                  <c:v>1.4880404794531028</c:v>
                </c:pt>
                <c:pt idx="158">
                  <c:v>1.4748637468438222</c:v>
                </c:pt>
                <c:pt idx="159">
                  <c:v>1.5174294925844578</c:v>
                </c:pt>
                <c:pt idx="160">
                  <c:v>1.5955191094755348</c:v>
                </c:pt>
                <c:pt idx="161">
                  <c:v>1.5707817389722247</c:v>
                </c:pt>
                <c:pt idx="162">
                  <c:v>1.5560543219447236</c:v>
                </c:pt>
                <c:pt idx="163">
                  <c:v>1.5126149659034906</c:v>
                </c:pt>
                <c:pt idx="164">
                  <c:v>1.5713534245904843</c:v>
                </c:pt>
                <c:pt idx="165">
                  <c:v>1.6136484407358234</c:v>
                </c:pt>
                <c:pt idx="166">
                  <c:v>1.5659180890710804</c:v>
                </c:pt>
                <c:pt idx="167">
                  <c:v>1.7056890365048929</c:v>
                </c:pt>
                <c:pt idx="168">
                  <c:v>1.6153730296063227</c:v>
                </c:pt>
                <c:pt idx="169">
                  <c:v>1.6787483911481473</c:v>
                </c:pt>
                <c:pt idx="170">
                  <c:v>1.684239774203798</c:v>
                </c:pt>
                <c:pt idx="171">
                  <c:v>1.8431965969662065</c:v>
                </c:pt>
                <c:pt idx="172">
                  <c:v>1.7991981957351344</c:v>
                </c:pt>
                <c:pt idx="173">
                  <c:v>1.8222868126535061</c:v>
                </c:pt>
                <c:pt idx="174">
                  <c:v>1.8148314111709385</c:v>
                </c:pt>
                <c:pt idx="175">
                  <c:v>1.7101921244464224</c:v>
                </c:pt>
                <c:pt idx="176">
                  <c:v>1.8279742583322893</c:v>
                </c:pt>
                <c:pt idx="177">
                  <c:v>1.8222875508135794</c:v>
                </c:pt>
                <c:pt idx="178">
                  <c:v>1.8003916995592646</c:v>
                </c:pt>
                <c:pt idx="179">
                  <c:v>1.8906284619964495</c:v>
                </c:pt>
                <c:pt idx="180">
                  <c:v>1.6781503876454416</c:v>
                </c:pt>
                <c:pt idx="181">
                  <c:v>1.8047283858192249</c:v>
                </c:pt>
                <c:pt idx="182">
                  <c:v>1.7710229812807499</c:v>
                </c:pt>
                <c:pt idx="183">
                  <c:v>1.8219854409044833</c:v>
                </c:pt>
                <c:pt idx="184">
                  <c:v>1.8761532724949186</c:v>
                </c:pt>
                <c:pt idx="185">
                  <c:v>1.9430544009874169</c:v>
                </c:pt>
                <c:pt idx="186">
                  <c:v>2.0259845787212849</c:v>
                </c:pt>
                <c:pt idx="187">
                  <c:v>1.8786267597920365</c:v>
                </c:pt>
                <c:pt idx="188">
                  <c:v>2.0605785515951207</c:v>
                </c:pt>
                <c:pt idx="189">
                  <c:v>2.0412047359827898</c:v>
                </c:pt>
                <c:pt idx="190">
                  <c:v>2.0891026464357609</c:v>
                </c:pt>
                <c:pt idx="191">
                  <c:v>2.1947165811859763</c:v>
                </c:pt>
                <c:pt idx="192">
                  <c:v>1.9556971387417941</c:v>
                </c:pt>
                <c:pt idx="193">
                  <c:v>2.5559923421894979</c:v>
                </c:pt>
                <c:pt idx="194">
                  <c:v>2.4910853491376685</c:v>
                </c:pt>
                <c:pt idx="195">
                  <c:v>2.3040782135799525</c:v>
                </c:pt>
                <c:pt idx="196">
                  <c:v>2.5187450904169015</c:v>
                </c:pt>
                <c:pt idx="197">
                  <c:v>2.6126415625860959</c:v>
                </c:pt>
                <c:pt idx="198">
                  <c:v>2.6526887913927335</c:v>
                </c:pt>
                <c:pt idx="199">
                  <c:v>2.5368660071081659</c:v>
                </c:pt>
                <c:pt idx="200">
                  <c:v>2.6465204451862467</c:v>
                </c:pt>
                <c:pt idx="201">
                  <c:v>2.5838084757378752</c:v>
                </c:pt>
                <c:pt idx="202">
                  <c:v>2.6306576118430565</c:v>
                </c:pt>
                <c:pt idx="203">
                  <c:v>2.7578155840390708</c:v>
                </c:pt>
                <c:pt idx="204">
                  <c:v>2.5126122231111521</c:v>
                </c:pt>
                <c:pt idx="205">
                  <c:v>2.694498762377735</c:v>
                </c:pt>
                <c:pt idx="206">
                  <c:v>2.6746723024475347</c:v>
                </c:pt>
                <c:pt idx="207">
                  <c:v>2.7707117440229352</c:v>
                </c:pt>
                <c:pt idx="208">
                  <c:v>2.8864111324396577</c:v>
                </c:pt>
                <c:pt idx="209">
                  <c:v>2.9452457938437204</c:v>
                </c:pt>
                <c:pt idx="210">
                  <c:v>2.9357922897571775</c:v>
                </c:pt>
                <c:pt idx="211">
                  <c:v>3.0655532592496546</c:v>
                </c:pt>
                <c:pt idx="212">
                  <c:v>3.0307172856579951</c:v>
                </c:pt>
                <c:pt idx="213">
                  <c:v>3.0990117876500505</c:v>
                </c:pt>
                <c:pt idx="214">
                  <c:v>3.2092726385665227</c:v>
                </c:pt>
                <c:pt idx="215">
                  <c:v>3.2998939275354116</c:v>
                </c:pt>
                <c:pt idx="216">
                  <c:v>3.016986783701777</c:v>
                </c:pt>
                <c:pt idx="217">
                  <c:v>3.3446993786323129</c:v>
                </c:pt>
                <c:pt idx="218">
                  <c:v>3.2982759984143879</c:v>
                </c:pt>
                <c:pt idx="219">
                  <c:v>3.4280184444320683</c:v>
                </c:pt>
                <c:pt idx="220">
                  <c:v>3.7157333297655417</c:v>
                </c:pt>
                <c:pt idx="221">
                  <c:v>3.733980776499958</c:v>
                </c:pt>
                <c:pt idx="222">
                  <c:v>3.8656449000417958</c:v>
                </c:pt>
                <c:pt idx="223">
                  <c:v>3.9961625780790504</c:v>
                </c:pt>
                <c:pt idx="224">
                  <c:v>4.0436467808180661</c:v>
                </c:pt>
                <c:pt idx="225">
                  <c:v>4.1009067312910981</c:v>
                </c:pt>
                <c:pt idx="226">
                  <c:v>4.1092917882719187</c:v>
                </c:pt>
                <c:pt idx="227">
                  <c:v>4.3411455775429086</c:v>
                </c:pt>
                <c:pt idx="228">
                  <c:v>3.9970477076676216</c:v>
                </c:pt>
                <c:pt idx="229">
                  <c:v>4.1463187113679192</c:v>
                </c:pt>
                <c:pt idx="230">
                  <c:v>4.1166860970653349</c:v>
                </c:pt>
                <c:pt idx="231">
                  <c:v>4.1940321189992966</c:v>
                </c:pt>
                <c:pt idx="232">
                  <c:v>4.3159469280572704</c:v>
                </c:pt>
                <c:pt idx="233">
                  <c:v>4.3326662624296599</c:v>
                </c:pt>
                <c:pt idx="234">
                  <c:v>4.4020854040792905</c:v>
                </c:pt>
                <c:pt idx="235">
                  <c:v>4.3625130308143527</c:v>
                </c:pt>
                <c:pt idx="236">
                  <c:v>4.4600675683397553</c:v>
                </c:pt>
                <c:pt idx="237">
                  <c:v>4.5215634407779675</c:v>
                </c:pt>
                <c:pt idx="238">
                  <c:v>4.4211831447399028</c:v>
                </c:pt>
                <c:pt idx="239">
                  <c:v>4.6138970683592531</c:v>
                </c:pt>
                <c:pt idx="240">
                  <c:v>4.2309615407715162</c:v>
                </c:pt>
                <c:pt idx="241">
                  <c:v>4.3730609073876092</c:v>
                </c:pt>
                <c:pt idx="242">
                  <c:v>4.3667168860377199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91-4A49-94D4-EDCCB97265B3}"/>
            </c:ext>
          </c:extLst>
        </c:ser>
        <c:ser>
          <c:idx val="4"/>
          <c:order val="4"/>
          <c:tx>
            <c:strRef>
              <c:f>'Gráfico 17.'!$F$2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'Gráfico 17.'!$A$3:$A$1019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17.'!$F$3:$F$1019</c:f>
              <c:numCache>
                <c:formatCode>_(* #,##0.0_);_(* \(#,##0.0\);_(* "-"??_);_(@_)</c:formatCode>
                <c:ptCount val="10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1.5786051574424056E-2</c:v>
                </c:pt>
                <c:pt idx="38">
                  <c:v>1.670107533184529E-2</c:v>
                </c:pt>
                <c:pt idx="39">
                  <c:v>2.0157655733081797E-2</c:v>
                </c:pt>
                <c:pt idx="40">
                  <c:v>1.8894826746366222E-2</c:v>
                </c:pt>
                <c:pt idx="41">
                  <c:v>1.9176599720035527E-2</c:v>
                </c:pt>
                <c:pt idx="42">
                  <c:v>2.0442983849927175E-2</c:v>
                </c:pt>
                <c:pt idx="43">
                  <c:v>2.0674124083418056E-2</c:v>
                </c:pt>
                <c:pt idx="44">
                  <c:v>5.0166820990817533E-2</c:v>
                </c:pt>
                <c:pt idx="45">
                  <c:v>5.1691871981792821E-2</c:v>
                </c:pt>
                <c:pt idx="46">
                  <c:v>5.4417301038382333E-2</c:v>
                </c:pt>
                <c:pt idx="47">
                  <c:v>5.5653059483699523E-2</c:v>
                </c:pt>
                <c:pt idx="48">
                  <c:v>4.9202954151008199E-2</c:v>
                </c:pt>
                <c:pt idx="49">
                  <c:v>5.0316614963005372E-2</c:v>
                </c:pt>
                <c:pt idx="50">
                  <c:v>5.1416125296615912E-2</c:v>
                </c:pt>
                <c:pt idx="51">
                  <c:v>5.1013007619536324E-2</c:v>
                </c:pt>
                <c:pt idx="52">
                  <c:v>5.0182651373705901E-2</c:v>
                </c:pt>
                <c:pt idx="53">
                  <c:v>4.8898455356764563E-2</c:v>
                </c:pt>
                <c:pt idx="54">
                  <c:v>5.0610188190518407E-2</c:v>
                </c:pt>
                <c:pt idx="55">
                  <c:v>5.0288456930051732E-2</c:v>
                </c:pt>
                <c:pt idx="56">
                  <c:v>5.0784530531192508E-2</c:v>
                </c:pt>
                <c:pt idx="57">
                  <c:v>4.9119594756535524E-2</c:v>
                </c:pt>
                <c:pt idx="58">
                  <c:v>5.1050182754865975E-2</c:v>
                </c:pt>
                <c:pt idx="59">
                  <c:v>5.5380481350771255E-2</c:v>
                </c:pt>
                <c:pt idx="60">
                  <c:v>5.4704174666995287E-2</c:v>
                </c:pt>
                <c:pt idx="61">
                  <c:v>5.8080418624787702E-2</c:v>
                </c:pt>
                <c:pt idx="62">
                  <c:v>5.9157397196990667E-2</c:v>
                </c:pt>
                <c:pt idx="63">
                  <c:v>6.3049862869539258E-2</c:v>
                </c:pt>
                <c:pt idx="64">
                  <c:v>6.8048179082152188E-2</c:v>
                </c:pt>
                <c:pt idx="65">
                  <c:v>6.9111207080633397E-2</c:v>
                </c:pt>
                <c:pt idx="66">
                  <c:v>6.9780323284131029E-2</c:v>
                </c:pt>
                <c:pt idx="67">
                  <c:v>7.3073274164102878E-2</c:v>
                </c:pt>
                <c:pt idx="68">
                  <c:v>6.968634512806951E-2</c:v>
                </c:pt>
                <c:pt idx="69">
                  <c:v>7.0676681249933732E-2</c:v>
                </c:pt>
                <c:pt idx="70">
                  <c:v>7.4245528433753816E-2</c:v>
                </c:pt>
                <c:pt idx="71">
                  <c:v>8.2634092681696802E-2</c:v>
                </c:pt>
                <c:pt idx="72">
                  <c:v>7.7664482045145755E-2</c:v>
                </c:pt>
                <c:pt idx="73">
                  <c:v>8.6888225792580709E-2</c:v>
                </c:pt>
                <c:pt idx="74">
                  <c:v>8.9438551810459552E-2</c:v>
                </c:pt>
                <c:pt idx="75">
                  <c:v>8.8281252667204213E-2</c:v>
                </c:pt>
                <c:pt idx="76">
                  <c:v>8.8487607309690755E-2</c:v>
                </c:pt>
                <c:pt idx="77">
                  <c:v>9.0721425598007749E-2</c:v>
                </c:pt>
                <c:pt idx="78">
                  <c:v>8.7746915945933854E-2</c:v>
                </c:pt>
                <c:pt idx="79">
                  <c:v>9.2046953294802322E-2</c:v>
                </c:pt>
                <c:pt idx="80">
                  <c:v>9.3058879114457982E-2</c:v>
                </c:pt>
                <c:pt idx="81">
                  <c:v>9.5435591845229359E-2</c:v>
                </c:pt>
                <c:pt idx="82">
                  <c:v>9.2212982064989249E-2</c:v>
                </c:pt>
                <c:pt idx="83">
                  <c:v>9.506432855835166E-2</c:v>
                </c:pt>
                <c:pt idx="84">
                  <c:v>9.389450752717747E-2</c:v>
                </c:pt>
                <c:pt idx="85">
                  <c:v>0.10130004108228896</c:v>
                </c:pt>
                <c:pt idx="86">
                  <c:v>0.11203647948855698</c:v>
                </c:pt>
                <c:pt idx="87">
                  <c:v>0.11778298347349166</c:v>
                </c:pt>
                <c:pt idx="88">
                  <c:v>0.1231144605140133</c:v>
                </c:pt>
                <c:pt idx="89">
                  <c:v>0.12393794012459021</c:v>
                </c:pt>
                <c:pt idx="90">
                  <c:v>0.12590984367978236</c:v>
                </c:pt>
                <c:pt idx="91">
                  <c:v>0.13127945372694705</c:v>
                </c:pt>
                <c:pt idx="92">
                  <c:v>0.12985575891694828</c:v>
                </c:pt>
                <c:pt idx="93">
                  <c:v>0.13536365284790552</c:v>
                </c:pt>
                <c:pt idx="94">
                  <c:v>0.13560585798315464</c:v>
                </c:pt>
                <c:pt idx="95">
                  <c:v>0.13784561177742446</c:v>
                </c:pt>
                <c:pt idx="96">
                  <c:v>0.14189387057188529</c:v>
                </c:pt>
                <c:pt idx="97">
                  <c:v>0.14783705532306293</c:v>
                </c:pt>
                <c:pt idx="98">
                  <c:v>0.15470911101078685</c:v>
                </c:pt>
                <c:pt idx="99">
                  <c:v>0.16199116098888014</c:v>
                </c:pt>
                <c:pt idx="100">
                  <c:v>0.16569380164561026</c:v>
                </c:pt>
                <c:pt idx="101">
                  <c:v>0.16618975822804338</c:v>
                </c:pt>
                <c:pt idx="102">
                  <c:v>0.17498018685104044</c:v>
                </c:pt>
                <c:pt idx="103">
                  <c:v>0.18291154973882212</c:v>
                </c:pt>
                <c:pt idx="104">
                  <c:v>0.18192641112895469</c:v>
                </c:pt>
                <c:pt idx="105">
                  <c:v>0.20065774771345984</c:v>
                </c:pt>
                <c:pt idx="106">
                  <c:v>0.20423382934159828</c:v>
                </c:pt>
                <c:pt idx="107">
                  <c:v>0.21220025214946142</c:v>
                </c:pt>
                <c:pt idx="108">
                  <c:v>0.20718428475821948</c:v>
                </c:pt>
                <c:pt idx="109">
                  <c:v>0.21793336733521709</c:v>
                </c:pt>
                <c:pt idx="110">
                  <c:v>0.21958600040064399</c:v>
                </c:pt>
                <c:pt idx="111">
                  <c:v>0.23775960844189925</c:v>
                </c:pt>
                <c:pt idx="112">
                  <c:v>0.24023257916282162</c:v>
                </c:pt>
                <c:pt idx="113">
                  <c:v>0.23856855414983166</c:v>
                </c:pt>
                <c:pt idx="114">
                  <c:v>0.24027836756084292</c:v>
                </c:pt>
                <c:pt idx="115">
                  <c:v>0.23639005140085229</c:v>
                </c:pt>
                <c:pt idx="116">
                  <c:v>0.25224249973637836</c:v>
                </c:pt>
                <c:pt idx="117">
                  <c:v>0.2611443778904271</c:v>
                </c:pt>
                <c:pt idx="118">
                  <c:v>0.2437318860994413</c:v>
                </c:pt>
                <c:pt idx="119">
                  <c:v>0.28856653962394435</c:v>
                </c:pt>
                <c:pt idx="120">
                  <c:v>0.27187608750343134</c:v>
                </c:pt>
                <c:pt idx="121">
                  <c:v>0.29398623197797991</c:v>
                </c:pt>
                <c:pt idx="122">
                  <c:v>0.30548247875927353</c:v>
                </c:pt>
                <c:pt idx="123">
                  <c:v>0.30397825740498446</c:v>
                </c:pt>
                <c:pt idx="124">
                  <c:v>0.31331220487900574</c:v>
                </c:pt>
                <c:pt idx="125">
                  <c:v>0.32613103458644516</c:v>
                </c:pt>
                <c:pt idx="126">
                  <c:v>0.32405193084193135</c:v>
                </c:pt>
                <c:pt idx="127">
                  <c:v>0.31002549048796496</c:v>
                </c:pt>
                <c:pt idx="128">
                  <c:v>0.32751673844235774</c:v>
                </c:pt>
                <c:pt idx="129">
                  <c:v>0.32380903499788244</c:v>
                </c:pt>
                <c:pt idx="130">
                  <c:v>0.33363897838296086</c:v>
                </c:pt>
                <c:pt idx="131">
                  <c:v>0.32975706404464267</c:v>
                </c:pt>
                <c:pt idx="132">
                  <c:v>0.30715355869963096</c:v>
                </c:pt>
                <c:pt idx="133">
                  <c:v>0.31621863851109505</c:v>
                </c:pt>
                <c:pt idx="134">
                  <c:v>0.33079122731937655</c:v>
                </c:pt>
                <c:pt idx="135">
                  <c:v>0.3221263354211083</c:v>
                </c:pt>
                <c:pt idx="136">
                  <c:v>0.32456763282518764</c:v>
                </c:pt>
                <c:pt idx="137">
                  <c:v>0.3148352766295679</c:v>
                </c:pt>
                <c:pt idx="138">
                  <c:v>0.31125996180789872</c:v>
                </c:pt>
                <c:pt idx="139">
                  <c:v>0.31056924157383381</c:v>
                </c:pt>
                <c:pt idx="140">
                  <c:v>0.30606186429471177</c:v>
                </c:pt>
                <c:pt idx="141">
                  <c:v>0.29819597113765456</c:v>
                </c:pt>
                <c:pt idx="142">
                  <c:v>0.29168799074065765</c:v>
                </c:pt>
                <c:pt idx="143">
                  <c:v>0.28564793195185423</c:v>
                </c:pt>
                <c:pt idx="144">
                  <c:v>0.25544934293032723</c:v>
                </c:pt>
                <c:pt idx="145">
                  <c:v>0.26961141872120553</c:v>
                </c:pt>
                <c:pt idx="146">
                  <c:v>0.31211511467385861</c:v>
                </c:pt>
                <c:pt idx="147">
                  <c:v>0.30976320485024883</c:v>
                </c:pt>
                <c:pt idx="148">
                  <c:v>0.32767697665202661</c:v>
                </c:pt>
                <c:pt idx="149">
                  <c:v>0.32667767496104044</c:v>
                </c:pt>
                <c:pt idx="150">
                  <c:v>0.33006780057171153</c:v>
                </c:pt>
                <c:pt idx="151">
                  <c:v>0.34578586728879213</c:v>
                </c:pt>
                <c:pt idx="152">
                  <c:v>0.34290889254715901</c:v>
                </c:pt>
                <c:pt idx="153">
                  <c:v>0.33361609792400687</c:v>
                </c:pt>
                <c:pt idx="154">
                  <c:v>0.34436295079381157</c:v>
                </c:pt>
                <c:pt idx="155">
                  <c:v>0.34600170177817058</c:v>
                </c:pt>
                <c:pt idx="156">
                  <c:v>0.31376541676622677</c:v>
                </c:pt>
                <c:pt idx="157">
                  <c:v>0.32582705413960555</c:v>
                </c:pt>
                <c:pt idx="158">
                  <c:v>0.35264015336967153</c:v>
                </c:pt>
                <c:pt idx="159">
                  <c:v>0.3708005149639324</c:v>
                </c:pt>
                <c:pt idx="160">
                  <c:v>0.37001045013215356</c:v>
                </c:pt>
                <c:pt idx="161">
                  <c:v>0.37873737479865544</c:v>
                </c:pt>
                <c:pt idx="162">
                  <c:v>0.39074825411811881</c:v>
                </c:pt>
                <c:pt idx="163">
                  <c:v>0.4071904615702448</c:v>
                </c:pt>
                <c:pt idx="164">
                  <c:v>0.42301061938485723</c:v>
                </c:pt>
                <c:pt idx="165">
                  <c:v>0.44518497870289503</c:v>
                </c:pt>
                <c:pt idx="166">
                  <c:v>0.45426534675878966</c:v>
                </c:pt>
                <c:pt idx="167">
                  <c:v>0.48132271375885138</c:v>
                </c:pt>
                <c:pt idx="168">
                  <c:v>0.47564286584200949</c:v>
                </c:pt>
                <c:pt idx="169">
                  <c:v>0.49954853414552747</c:v>
                </c:pt>
                <c:pt idx="170">
                  <c:v>0.52704277401234878</c:v>
                </c:pt>
                <c:pt idx="171">
                  <c:v>0.57091508521294088</c:v>
                </c:pt>
                <c:pt idx="172">
                  <c:v>0.56941457968290521</c:v>
                </c:pt>
                <c:pt idx="173">
                  <c:v>0.57308943944155899</c:v>
                </c:pt>
                <c:pt idx="174">
                  <c:v>0.59148744262887143</c:v>
                </c:pt>
                <c:pt idx="175">
                  <c:v>0.60661261604210803</c:v>
                </c:pt>
                <c:pt idx="176">
                  <c:v>0.63140609969888561</c:v>
                </c:pt>
                <c:pt idx="177">
                  <c:v>0.64356513936153037</c:v>
                </c:pt>
                <c:pt idx="178">
                  <c:v>0.63417403195377275</c:v>
                </c:pt>
                <c:pt idx="179">
                  <c:v>0.65349803490488101</c:v>
                </c:pt>
                <c:pt idx="180">
                  <c:v>0.66791633670075889</c:v>
                </c:pt>
                <c:pt idx="181">
                  <c:v>0.71140702991070759</c:v>
                </c:pt>
                <c:pt idx="182">
                  <c:v>0.72883385698280556</c:v>
                </c:pt>
                <c:pt idx="183">
                  <c:v>0.73958587837293666</c:v>
                </c:pt>
                <c:pt idx="184">
                  <c:v>0.74801751664265603</c:v>
                </c:pt>
                <c:pt idx="185">
                  <c:v>0.75382355027649073</c:v>
                </c:pt>
                <c:pt idx="186">
                  <c:v>0.78616256897921621</c:v>
                </c:pt>
                <c:pt idx="187">
                  <c:v>0.77919990572753806</c:v>
                </c:pt>
                <c:pt idx="188">
                  <c:v>0.79466962262511998</c:v>
                </c:pt>
                <c:pt idx="189">
                  <c:v>0.79834545456915995</c:v>
                </c:pt>
                <c:pt idx="190">
                  <c:v>0.81876597774085569</c:v>
                </c:pt>
                <c:pt idx="191">
                  <c:v>0.84365413777850917</c:v>
                </c:pt>
                <c:pt idx="192">
                  <c:v>0.82755149800987216</c:v>
                </c:pt>
                <c:pt idx="193">
                  <c:v>0.8393569725062251</c:v>
                </c:pt>
                <c:pt idx="194">
                  <c:v>0.7935916707950772</c:v>
                </c:pt>
                <c:pt idx="195">
                  <c:v>0.80816389665749877</c:v>
                </c:pt>
                <c:pt idx="196">
                  <c:v>0.78031023133356314</c:v>
                </c:pt>
                <c:pt idx="197">
                  <c:v>0.75106295361701703</c:v>
                </c:pt>
                <c:pt idx="198">
                  <c:v>0.77508697334317456</c:v>
                </c:pt>
                <c:pt idx="199">
                  <c:v>0.77897415588933827</c:v>
                </c:pt>
                <c:pt idx="200">
                  <c:v>0.77540956169844766</c:v>
                </c:pt>
                <c:pt idx="201">
                  <c:v>0.77535842375090991</c:v>
                </c:pt>
                <c:pt idx="202">
                  <c:v>0.78406705907690288</c:v>
                </c:pt>
                <c:pt idx="203">
                  <c:v>0.80680851736736414</c:v>
                </c:pt>
                <c:pt idx="204">
                  <c:v>0.78796512665873786</c:v>
                </c:pt>
                <c:pt idx="205">
                  <c:v>0.81219107932027779</c:v>
                </c:pt>
                <c:pt idx="206">
                  <c:v>0.8112332220960714</c:v>
                </c:pt>
                <c:pt idx="207">
                  <c:v>0.82676673535784595</c:v>
                </c:pt>
                <c:pt idx="208">
                  <c:v>0.82869611918250563</c:v>
                </c:pt>
                <c:pt idx="209">
                  <c:v>0.88369939273543685</c:v>
                </c:pt>
                <c:pt idx="210">
                  <c:v>0.84977914222977535</c:v>
                </c:pt>
                <c:pt idx="211">
                  <c:v>0.86211654277089977</c:v>
                </c:pt>
                <c:pt idx="212">
                  <c:v>0.86533490629401566</c:v>
                </c:pt>
                <c:pt idx="213">
                  <c:v>0.85092133170069051</c:v>
                </c:pt>
                <c:pt idx="214">
                  <c:v>0.87962643813480801</c:v>
                </c:pt>
                <c:pt idx="215">
                  <c:v>0.90703641903525123</c:v>
                </c:pt>
                <c:pt idx="216">
                  <c:v>0.89046467758322656</c:v>
                </c:pt>
                <c:pt idx="217">
                  <c:v>0.92190903798888901</c:v>
                </c:pt>
                <c:pt idx="218">
                  <c:v>0.93319418719746483</c:v>
                </c:pt>
                <c:pt idx="219">
                  <c:v>0.92400666839545575</c:v>
                </c:pt>
                <c:pt idx="220">
                  <c:v>0.95928074457033197</c:v>
                </c:pt>
                <c:pt idx="221">
                  <c:v>0.96318733119677091</c:v>
                </c:pt>
                <c:pt idx="222">
                  <c:v>0.95879399332381887</c:v>
                </c:pt>
                <c:pt idx="223">
                  <c:v>0.96508323512091265</c:v>
                </c:pt>
                <c:pt idx="224">
                  <c:v>0.97149706962928817</c:v>
                </c:pt>
                <c:pt idx="225">
                  <c:v>0.96986162318143176</c:v>
                </c:pt>
                <c:pt idx="226">
                  <c:v>0.95300486794291772</c:v>
                </c:pt>
                <c:pt idx="227">
                  <c:v>0.97305630731568316</c:v>
                </c:pt>
                <c:pt idx="228">
                  <c:v>0.97956036255619927</c:v>
                </c:pt>
                <c:pt idx="229">
                  <c:v>1.0104356736719331</c:v>
                </c:pt>
                <c:pt idx="230">
                  <c:v>1.0109346642895234</c:v>
                </c:pt>
                <c:pt idx="231">
                  <c:v>0.98716400571572338</c:v>
                </c:pt>
                <c:pt idx="232">
                  <c:v>0.97288456888094565</c:v>
                </c:pt>
                <c:pt idx="233">
                  <c:v>0.96262207316234161</c:v>
                </c:pt>
                <c:pt idx="234">
                  <c:v>0.9742481525943415</c:v>
                </c:pt>
                <c:pt idx="235">
                  <c:v>0.9791057929586966</c:v>
                </c:pt>
                <c:pt idx="236">
                  <c:v>0.95172714126756153</c:v>
                </c:pt>
                <c:pt idx="237">
                  <c:v>0.91787034234778686</c:v>
                </c:pt>
                <c:pt idx="238">
                  <c:v>0.9305825293624892</c:v>
                </c:pt>
                <c:pt idx="239">
                  <c:v>0.94823084885083464</c:v>
                </c:pt>
                <c:pt idx="240">
                  <c:v>0.92900460441230759</c:v>
                </c:pt>
                <c:pt idx="241">
                  <c:v>0.95919542440642214</c:v>
                </c:pt>
                <c:pt idx="242">
                  <c:v>0.94135813132215995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91-4A49-94D4-EDCCB9726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69872"/>
        <c:axId val="386570432"/>
      </c:lineChart>
      <c:dateAx>
        <c:axId val="386569872"/>
        <c:scaling>
          <c:orientation val="minMax"/>
          <c:min val="37653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70432"/>
        <c:crosses val="autoZero"/>
        <c:auto val="1"/>
        <c:lblOffset val="100"/>
        <c:baseTimeUnit val="months"/>
        <c:majorUnit val="2"/>
        <c:majorTimeUnit val="years"/>
      </c:dateAx>
      <c:valAx>
        <c:axId val="386570432"/>
        <c:scaling>
          <c:orientation val="minMax"/>
          <c:max val="3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</a:t>
                </a:r>
                <a:r>
                  <a:rPr lang="es-CO" b="1" baseline="0"/>
                  <a:t> pesos de febrero de 2018)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1095698800412258E-2"/>
              <c:y val="1.7471866148657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9321447053859"/>
          <c:y val="0.90325774026448136"/>
          <c:w val="0.69851850579087726"/>
          <c:h val="5.83729551791637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/>
              <a:t>IEFI (Indicador de Estabilidad Financiera)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7727941075428394E-2"/>
          <c:y val="0.12274731567644953"/>
          <c:w val="0.88031731694386095"/>
          <c:h val="0.71059078978764023"/>
        </c:manualLayout>
      </c:layout>
      <c:lineChart>
        <c:grouping val="standard"/>
        <c:varyColors val="0"/>
        <c:ser>
          <c:idx val="0"/>
          <c:order val="0"/>
          <c:tx>
            <c:strRef>
              <c:f>'Gráfico 18.'!$C$1</c:f>
              <c:strCache>
                <c:ptCount val="1"/>
                <c:pt idx="0">
                  <c:v>IEFI Estandarizado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18.'!$A$2:$A$334</c:f>
              <c:numCache>
                <c:formatCode>mmm\-yy</c:formatCode>
                <c:ptCount val="333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  <c:pt idx="271">
                  <c:v>41640</c:v>
                </c:pt>
                <c:pt idx="272">
                  <c:v>41671</c:v>
                </c:pt>
                <c:pt idx="273">
                  <c:v>41699</c:v>
                </c:pt>
                <c:pt idx="274">
                  <c:v>41730</c:v>
                </c:pt>
                <c:pt idx="275">
                  <c:v>41760</c:v>
                </c:pt>
                <c:pt idx="276">
                  <c:v>41791</c:v>
                </c:pt>
                <c:pt idx="277">
                  <c:v>41821</c:v>
                </c:pt>
                <c:pt idx="278">
                  <c:v>41852</c:v>
                </c:pt>
                <c:pt idx="279">
                  <c:v>41883</c:v>
                </c:pt>
                <c:pt idx="280">
                  <c:v>41913</c:v>
                </c:pt>
                <c:pt idx="281">
                  <c:v>41944</c:v>
                </c:pt>
                <c:pt idx="282">
                  <c:v>41974</c:v>
                </c:pt>
                <c:pt idx="283">
                  <c:v>42005</c:v>
                </c:pt>
                <c:pt idx="284">
                  <c:v>42036</c:v>
                </c:pt>
                <c:pt idx="285">
                  <c:v>42064</c:v>
                </c:pt>
                <c:pt idx="286">
                  <c:v>42095</c:v>
                </c:pt>
                <c:pt idx="287">
                  <c:v>42125</c:v>
                </c:pt>
                <c:pt idx="288">
                  <c:v>42156</c:v>
                </c:pt>
                <c:pt idx="289">
                  <c:v>42186</c:v>
                </c:pt>
                <c:pt idx="290">
                  <c:v>42217</c:v>
                </c:pt>
                <c:pt idx="291">
                  <c:v>42248</c:v>
                </c:pt>
                <c:pt idx="292">
                  <c:v>42278</c:v>
                </c:pt>
                <c:pt idx="293">
                  <c:v>42309</c:v>
                </c:pt>
                <c:pt idx="294">
                  <c:v>42339</c:v>
                </c:pt>
                <c:pt idx="295">
                  <c:v>42370</c:v>
                </c:pt>
                <c:pt idx="296">
                  <c:v>42401</c:v>
                </c:pt>
                <c:pt idx="297">
                  <c:v>42430</c:v>
                </c:pt>
                <c:pt idx="298">
                  <c:v>42461</c:v>
                </c:pt>
                <c:pt idx="299">
                  <c:v>42491</c:v>
                </c:pt>
                <c:pt idx="300">
                  <c:v>42522</c:v>
                </c:pt>
                <c:pt idx="301">
                  <c:v>42552</c:v>
                </c:pt>
                <c:pt idx="302">
                  <c:v>42583</c:v>
                </c:pt>
                <c:pt idx="303">
                  <c:v>42614</c:v>
                </c:pt>
                <c:pt idx="304">
                  <c:v>42644</c:v>
                </c:pt>
                <c:pt idx="305">
                  <c:v>42675</c:v>
                </c:pt>
                <c:pt idx="306">
                  <c:v>42705</c:v>
                </c:pt>
                <c:pt idx="307">
                  <c:v>42736</c:v>
                </c:pt>
                <c:pt idx="308">
                  <c:v>42767</c:v>
                </c:pt>
                <c:pt idx="309">
                  <c:v>42795</c:v>
                </c:pt>
                <c:pt idx="310">
                  <c:v>42826</c:v>
                </c:pt>
                <c:pt idx="311">
                  <c:v>42856</c:v>
                </c:pt>
                <c:pt idx="312">
                  <c:v>42887</c:v>
                </c:pt>
                <c:pt idx="313">
                  <c:v>42917</c:v>
                </c:pt>
                <c:pt idx="314">
                  <c:v>42948</c:v>
                </c:pt>
                <c:pt idx="315">
                  <c:v>42979</c:v>
                </c:pt>
                <c:pt idx="316">
                  <c:v>43009</c:v>
                </c:pt>
                <c:pt idx="317">
                  <c:v>43040</c:v>
                </c:pt>
                <c:pt idx="318">
                  <c:v>43070</c:v>
                </c:pt>
                <c:pt idx="319">
                  <c:v>43101</c:v>
                </c:pt>
                <c:pt idx="320">
                  <c:v>43132</c:v>
                </c:pt>
                <c:pt idx="321">
                  <c:v>43160</c:v>
                </c:pt>
                <c:pt idx="322">
                  <c:v>43191</c:v>
                </c:pt>
                <c:pt idx="323">
                  <c:v>43221</c:v>
                </c:pt>
                <c:pt idx="324">
                  <c:v>43252</c:v>
                </c:pt>
                <c:pt idx="325">
                  <c:v>43282</c:v>
                </c:pt>
                <c:pt idx="326">
                  <c:v>43313</c:v>
                </c:pt>
                <c:pt idx="327">
                  <c:v>43344</c:v>
                </c:pt>
                <c:pt idx="328">
                  <c:v>43374</c:v>
                </c:pt>
                <c:pt idx="329">
                  <c:v>43405</c:v>
                </c:pt>
                <c:pt idx="330">
                  <c:v>43435</c:v>
                </c:pt>
                <c:pt idx="331">
                  <c:v>43466</c:v>
                </c:pt>
                <c:pt idx="332">
                  <c:v>43497</c:v>
                </c:pt>
              </c:numCache>
            </c:numRef>
          </c:cat>
          <c:val>
            <c:numRef>
              <c:f>'Gráfico 18.'!$C$2:$C$334</c:f>
              <c:numCache>
                <c:formatCode>0.0000</c:formatCode>
                <c:ptCount val="333"/>
                <c:pt idx="0">
                  <c:v>-1.6139799840260649</c:v>
                </c:pt>
                <c:pt idx="1">
                  <c:v>-1.6931439716433578</c:v>
                </c:pt>
                <c:pt idx="2">
                  <c:v>-1.6314865223260935</c:v>
                </c:pt>
                <c:pt idx="3">
                  <c:v>-1.7360435004054671</c:v>
                </c:pt>
                <c:pt idx="4">
                  <c:v>-1.7231768121062336</c:v>
                </c:pt>
                <c:pt idx="5">
                  <c:v>-1.5747411335419688</c:v>
                </c:pt>
                <c:pt idx="6">
                  <c:v>-0.2914639309097995</c:v>
                </c:pt>
                <c:pt idx="7">
                  <c:v>-0.28625368664129375</c:v>
                </c:pt>
                <c:pt idx="8">
                  <c:v>-0.39824251516235881</c:v>
                </c:pt>
                <c:pt idx="9">
                  <c:v>-0.35474627801562425</c:v>
                </c:pt>
                <c:pt idx="10">
                  <c:v>-0.41690957603855966</c:v>
                </c:pt>
                <c:pt idx="11">
                  <c:v>-0.48837653386454005</c:v>
                </c:pt>
                <c:pt idx="12">
                  <c:v>-0.55794747620405094</c:v>
                </c:pt>
                <c:pt idx="13">
                  <c:v>-0.70741015424800835</c:v>
                </c:pt>
                <c:pt idx="14">
                  <c:v>-0.64237119130704601</c:v>
                </c:pt>
                <c:pt idx="15">
                  <c:v>-0.78083600808676079</c:v>
                </c:pt>
                <c:pt idx="16">
                  <c:v>-0.83251806553698071</c:v>
                </c:pt>
                <c:pt idx="17">
                  <c:v>-0.89077603610982425</c:v>
                </c:pt>
                <c:pt idx="18">
                  <c:v>-0.721320629489969</c:v>
                </c:pt>
                <c:pt idx="19">
                  <c:v>-0.96274871581429156</c:v>
                </c:pt>
                <c:pt idx="20">
                  <c:v>-0.88776999440144677</c:v>
                </c:pt>
                <c:pt idx="21">
                  <c:v>-0.88214889527305751</c:v>
                </c:pt>
                <c:pt idx="22">
                  <c:v>-0.91497776476938752</c:v>
                </c:pt>
                <c:pt idx="23">
                  <c:v>-0.78995298369570222</c:v>
                </c:pt>
                <c:pt idx="24">
                  <c:v>-0.88445520039429826</c:v>
                </c:pt>
                <c:pt idx="25">
                  <c:v>-0.93080226048639569</c:v>
                </c:pt>
                <c:pt idx="26">
                  <c:v>-0.91204341538622824</c:v>
                </c:pt>
                <c:pt idx="27">
                  <c:v>-0.80462557910949495</c:v>
                </c:pt>
                <c:pt idx="28">
                  <c:v>-0.76642411634945695</c:v>
                </c:pt>
                <c:pt idx="29">
                  <c:v>-0.78996733244075001</c:v>
                </c:pt>
                <c:pt idx="30">
                  <c:v>-0.52667926287938882</c:v>
                </c:pt>
                <c:pt idx="31">
                  <c:v>-0.69235630494287237</c:v>
                </c:pt>
                <c:pt idx="32">
                  <c:v>-0.70141487450202678</c:v>
                </c:pt>
                <c:pt idx="33">
                  <c:v>-0.63360855581757813</c:v>
                </c:pt>
                <c:pt idx="34">
                  <c:v>-0.59384455819060511</c:v>
                </c:pt>
                <c:pt idx="35">
                  <c:v>-0.70693687608201228</c:v>
                </c:pt>
                <c:pt idx="36">
                  <c:v>-0.38054026824767428</c:v>
                </c:pt>
                <c:pt idx="37">
                  <c:v>-0.57258537313075064</c:v>
                </c:pt>
                <c:pt idx="38">
                  <c:v>-0.36140688370751567</c:v>
                </c:pt>
                <c:pt idx="39">
                  <c:v>-0.42099150808896429</c:v>
                </c:pt>
                <c:pt idx="40">
                  <c:v>-0.27574445432387057</c:v>
                </c:pt>
                <c:pt idx="41">
                  <c:v>-4.5402887107457858E-2</c:v>
                </c:pt>
                <c:pt idx="42">
                  <c:v>-0.12150730330930605</c:v>
                </c:pt>
                <c:pt idx="43">
                  <c:v>-0.17931607028104973</c:v>
                </c:pt>
                <c:pt idx="44">
                  <c:v>-7.0253545204070206E-2</c:v>
                </c:pt>
                <c:pt idx="45">
                  <c:v>-6.4159248795583018E-2</c:v>
                </c:pt>
                <c:pt idx="46">
                  <c:v>0.59150909435276078</c:v>
                </c:pt>
                <c:pt idx="47">
                  <c:v>0.64212619549217143</c:v>
                </c:pt>
                <c:pt idx="48">
                  <c:v>0.67262980361823366</c:v>
                </c:pt>
                <c:pt idx="49">
                  <c:v>0.63569659575144388</c:v>
                </c:pt>
                <c:pt idx="50">
                  <c:v>0.75423911180325331</c:v>
                </c:pt>
                <c:pt idx="51">
                  <c:v>0.5369831500399308</c:v>
                </c:pt>
                <c:pt idx="52">
                  <c:v>0.56954668261795716</c:v>
                </c:pt>
                <c:pt idx="53">
                  <c:v>0.82012153218952633</c:v>
                </c:pt>
                <c:pt idx="54">
                  <c:v>0.91359535060097019</c:v>
                </c:pt>
                <c:pt idx="55">
                  <c:v>0.64248475284096973</c:v>
                </c:pt>
                <c:pt idx="56">
                  <c:v>1.0337459153472286</c:v>
                </c:pt>
                <c:pt idx="57">
                  <c:v>0.97097907338875344</c:v>
                </c:pt>
                <c:pt idx="58">
                  <c:v>0.96780426151914456</c:v>
                </c:pt>
                <c:pt idx="59">
                  <c:v>0.82882267501433182</c:v>
                </c:pt>
                <c:pt idx="60">
                  <c:v>0.93116771019675493</c:v>
                </c:pt>
                <c:pt idx="61">
                  <c:v>0.62811083350238206</c:v>
                </c:pt>
                <c:pt idx="62">
                  <c:v>0.76766296858817928</c:v>
                </c:pt>
                <c:pt idx="63">
                  <c:v>0.59509707515646781</c:v>
                </c:pt>
                <c:pt idx="64">
                  <c:v>0.47879421841494452</c:v>
                </c:pt>
                <c:pt idx="65">
                  <c:v>0.51226777065454465</c:v>
                </c:pt>
                <c:pt idx="66">
                  <c:v>0.35679089141728432</c:v>
                </c:pt>
                <c:pt idx="67">
                  <c:v>0.3965829532351034</c:v>
                </c:pt>
                <c:pt idx="68">
                  <c:v>0.44283048041858936</c:v>
                </c:pt>
                <c:pt idx="69">
                  <c:v>0.41860323665400545</c:v>
                </c:pt>
                <c:pt idx="70">
                  <c:v>0.28686869320204728</c:v>
                </c:pt>
                <c:pt idx="71">
                  <c:v>0.34835059617308722</c:v>
                </c:pt>
                <c:pt idx="72">
                  <c:v>0.42182319664430534</c:v>
                </c:pt>
                <c:pt idx="73">
                  <c:v>0.29832921253844341</c:v>
                </c:pt>
                <c:pt idx="74">
                  <c:v>0.46713322781324668</c:v>
                </c:pt>
                <c:pt idx="75">
                  <c:v>0.41624690122547175</c:v>
                </c:pt>
                <c:pt idx="76">
                  <c:v>0.66965697276758851</c:v>
                </c:pt>
                <c:pt idx="77">
                  <c:v>0.77959168719830751</c:v>
                </c:pt>
                <c:pt idx="78">
                  <c:v>0.9064399321411043</c:v>
                </c:pt>
                <c:pt idx="79">
                  <c:v>0.77268130931566914</c:v>
                </c:pt>
                <c:pt idx="80">
                  <c:v>1.1745629715168853</c:v>
                </c:pt>
                <c:pt idx="81">
                  <c:v>1.2138927468902012</c:v>
                </c:pt>
                <c:pt idx="82">
                  <c:v>1.3116324907848043</c:v>
                </c:pt>
                <c:pt idx="83">
                  <c:v>1.1751067427652837</c:v>
                </c:pt>
                <c:pt idx="84">
                  <c:v>1.5489815207426567</c:v>
                </c:pt>
                <c:pt idx="85">
                  <c:v>1.7454928486205443</c:v>
                </c:pt>
                <c:pt idx="86">
                  <c:v>2.030126041019678</c:v>
                </c:pt>
                <c:pt idx="87">
                  <c:v>2.3275090069640179</c:v>
                </c:pt>
                <c:pt idx="88">
                  <c:v>2.3708175868595927</c:v>
                </c:pt>
                <c:pt idx="89">
                  <c:v>2.499043487539367</c:v>
                </c:pt>
                <c:pt idx="90">
                  <c:v>2.3361261653335315</c:v>
                </c:pt>
                <c:pt idx="91">
                  <c:v>2.4277277876904475</c:v>
                </c:pt>
                <c:pt idx="92">
                  <c:v>2.7133348323272397</c:v>
                </c:pt>
                <c:pt idx="93">
                  <c:v>2.4822637078615188</c:v>
                </c:pt>
                <c:pt idx="94">
                  <c:v>2.7459038830018847</c:v>
                </c:pt>
                <c:pt idx="95">
                  <c:v>2.7310393114910569</c:v>
                </c:pt>
                <c:pt idx="96">
                  <c:v>2.7779962303066394</c:v>
                </c:pt>
                <c:pt idx="97">
                  <c:v>2.7968382472264031</c:v>
                </c:pt>
                <c:pt idx="98">
                  <c:v>2.9097325366332343</c:v>
                </c:pt>
                <c:pt idx="99">
                  <c:v>2.7577960609087611</c:v>
                </c:pt>
                <c:pt idx="100">
                  <c:v>2.8663355209900341</c:v>
                </c:pt>
                <c:pt idx="101">
                  <c:v>3.2301960638026093</c:v>
                </c:pt>
                <c:pt idx="102">
                  <c:v>2.7432999589681852</c:v>
                </c:pt>
                <c:pt idx="103">
                  <c:v>2.7054084889761367</c:v>
                </c:pt>
                <c:pt idx="104">
                  <c:v>2.2570010855786817</c:v>
                </c:pt>
                <c:pt idx="105">
                  <c:v>2.2921995128208481</c:v>
                </c:pt>
                <c:pt idx="106">
                  <c:v>2.2815785251658478</c:v>
                </c:pt>
                <c:pt idx="107">
                  <c:v>1.9618142854848593</c:v>
                </c:pt>
                <c:pt idx="108">
                  <c:v>1.9621377082875613</c:v>
                </c:pt>
                <c:pt idx="109">
                  <c:v>2.0778159526989315</c:v>
                </c:pt>
                <c:pt idx="110">
                  <c:v>2.0247089901207604</c:v>
                </c:pt>
                <c:pt idx="111">
                  <c:v>2.1070582360108512</c:v>
                </c:pt>
                <c:pt idx="112">
                  <c:v>1.8726940050980478</c:v>
                </c:pt>
                <c:pt idx="113">
                  <c:v>2.0847666745581583</c:v>
                </c:pt>
                <c:pt idx="114">
                  <c:v>1.8045630267811172</c:v>
                </c:pt>
                <c:pt idx="115">
                  <c:v>1.8688306780523813</c:v>
                </c:pt>
                <c:pt idx="116">
                  <c:v>1.564604840317757</c:v>
                </c:pt>
                <c:pt idx="117">
                  <c:v>1.4920518339389077</c:v>
                </c:pt>
                <c:pt idx="118">
                  <c:v>1.2955749123589044</c:v>
                </c:pt>
                <c:pt idx="119">
                  <c:v>1.1370977555681767</c:v>
                </c:pt>
                <c:pt idx="120">
                  <c:v>1.1318578155931118</c:v>
                </c:pt>
                <c:pt idx="121">
                  <c:v>0.9309339373631047</c:v>
                </c:pt>
                <c:pt idx="122">
                  <c:v>0.84907677584819974</c:v>
                </c:pt>
                <c:pt idx="123">
                  <c:v>1.0014168231108376</c:v>
                </c:pt>
                <c:pt idx="124">
                  <c:v>0.9903863507605295</c:v>
                </c:pt>
                <c:pt idx="125">
                  <c:v>0.95379670240816494</c:v>
                </c:pt>
                <c:pt idx="126">
                  <c:v>0.64181479949046749</c:v>
                </c:pt>
                <c:pt idx="127">
                  <c:v>0.96810174797413073</c:v>
                </c:pt>
                <c:pt idx="128">
                  <c:v>0.95297758224768514</c:v>
                </c:pt>
                <c:pt idx="129">
                  <c:v>0.90215559187852412</c:v>
                </c:pt>
                <c:pt idx="130">
                  <c:v>0.94825849423083497</c:v>
                </c:pt>
                <c:pt idx="131">
                  <c:v>0.73118261264335593</c:v>
                </c:pt>
                <c:pt idx="132">
                  <c:v>0.60464521786522984</c:v>
                </c:pt>
                <c:pt idx="133">
                  <c:v>0.7044207933861012</c:v>
                </c:pt>
                <c:pt idx="134">
                  <c:v>0.71986846038284757</c:v>
                </c:pt>
                <c:pt idx="135">
                  <c:v>0.29215750305884253</c:v>
                </c:pt>
                <c:pt idx="136">
                  <c:v>0.25646804124388362</c:v>
                </c:pt>
                <c:pt idx="137">
                  <c:v>0.32631835053298863</c:v>
                </c:pt>
                <c:pt idx="138">
                  <c:v>0.10631361384361873</c:v>
                </c:pt>
                <c:pt idx="139">
                  <c:v>0.15213658681373887</c:v>
                </c:pt>
                <c:pt idx="140">
                  <c:v>0.2303676634219439</c:v>
                </c:pt>
                <c:pt idx="141">
                  <c:v>0.15022208356096414</c:v>
                </c:pt>
                <c:pt idx="142">
                  <c:v>5.9799004924877761E-2</c:v>
                </c:pt>
                <c:pt idx="143">
                  <c:v>0.20890213749170827</c:v>
                </c:pt>
                <c:pt idx="144">
                  <c:v>0.24175360506062582</c:v>
                </c:pt>
                <c:pt idx="145">
                  <c:v>4.1092757493785076E-2</c:v>
                </c:pt>
                <c:pt idx="146">
                  <c:v>-7.6929171073394254E-2</c:v>
                </c:pt>
                <c:pt idx="147">
                  <c:v>-1.0814506957287823E-2</c:v>
                </c:pt>
                <c:pt idx="148">
                  <c:v>-6.3704561121069189E-2</c:v>
                </c:pt>
                <c:pt idx="149">
                  <c:v>-9.4011779062184109E-2</c:v>
                </c:pt>
                <c:pt idx="150">
                  <c:v>-0.18294862951070065</c:v>
                </c:pt>
                <c:pt idx="151">
                  <c:v>-0.34182635891771612</c:v>
                </c:pt>
                <c:pt idx="152">
                  <c:v>-0.53397516381511012</c:v>
                </c:pt>
                <c:pt idx="153">
                  <c:v>-0.52717530386369038</c:v>
                </c:pt>
                <c:pt idx="154">
                  <c:v>-0.64693652167177851</c:v>
                </c:pt>
                <c:pt idx="155">
                  <c:v>-0.69953069182648142</c:v>
                </c:pt>
                <c:pt idx="156">
                  <c:v>-0.71842842416687591</c:v>
                </c:pt>
                <c:pt idx="157">
                  <c:v>-0.77666006792911546</c:v>
                </c:pt>
                <c:pt idx="158">
                  <c:v>-0.72099045406190887</c:v>
                </c:pt>
                <c:pt idx="159">
                  <c:v>-0.93085565600884801</c:v>
                </c:pt>
                <c:pt idx="160">
                  <c:v>-0.85402690194485631</c:v>
                </c:pt>
                <c:pt idx="161">
                  <c:v>-0.95998966740021541</c:v>
                </c:pt>
                <c:pt idx="162">
                  <c:v>-1.1372039590868599</c:v>
                </c:pt>
                <c:pt idx="163">
                  <c:v>-1.1132359254657744</c:v>
                </c:pt>
                <c:pt idx="164">
                  <c:v>-1.1823107943784219</c:v>
                </c:pt>
                <c:pt idx="165">
                  <c:v>-1.1949869760696705</c:v>
                </c:pt>
                <c:pt idx="166">
                  <c:v>-1.2333923461360312</c:v>
                </c:pt>
                <c:pt idx="167">
                  <c:v>-1.2612937032749638</c:v>
                </c:pt>
                <c:pt idx="168">
                  <c:v>-1.331691001226385</c:v>
                </c:pt>
                <c:pt idx="169">
                  <c:v>-1.4205457588467245</c:v>
                </c:pt>
                <c:pt idx="170">
                  <c:v>-1.4204554980201169</c:v>
                </c:pt>
                <c:pt idx="171">
                  <c:v>-1.5328315958536591</c:v>
                </c:pt>
                <c:pt idx="172">
                  <c:v>-1.4968744203376432</c:v>
                </c:pt>
                <c:pt idx="173">
                  <c:v>-1.6048082331043312</c:v>
                </c:pt>
                <c:pt idx="174">
                  <c:v>-1.4238554965967007</c:v>
                </c:pt>
                <c:pt idx="175">
                  <c:v>-1.4460187855122633</c:v>
                </c:pt>
                <c:pt idx="176">
                  <c:v>-1.4624833138327207</c:v>
                </c:pt>
                <c:pt idx="177">
                  <c:v>-1.4121078855079001</c:v>
                </c:pt>
                <c:pt idx="178">
                  <c:v>-1.3986726607344981</c:v>
                </c:pt>
                <c:pt idx="179">
                  <c:v>-1.1917634215262813</c:v>
                </c:pt>
                <c:pt idx="180">
                  <c:v>-0.9382389312253282</c:v>
                </c:pt>
                <c:pt idx="181">
                  <c:v>-0.92355919492694105</c:v>
                </c:pt>
                <c:pt idx="182">
                  <c:v>-0.83838340273097756</c:v>
                </c:pt>
                <c:pt idx="183">
                  <c:v>-0.87982954319505469</c:v>
                </c:pt>
                <c:pt idx="184">
                  <c:v>-0.86089031369256064</c:v>
                </c:pt>
                <c:pt idx="185">
                  <c:v>-0.90359611397701267</c:v>
                </c:pt>
                <c:pt idx="186">
                  <c:v>-0.88443932222555954</c:v>
                </c:pt>
                <c:pt idx="187">
                  <c:v>-0.84748432324739498</c:v>
                </c:pt>
                <c:pt idx="188">
                  <c:v>-0.67389847655240243</c:v>
                </c:pt>
                <c:pt idx="189">
                  <c:v>-0.89904565955390126</c:v>
                </c:pt>
                <c:pt idx="190">
                  <c:v>-0.73311259996107048</c:v>
                </c:pt>
                <c:pt idx="191">
                  <c:v>-1.0115228059698953</c:v>
                </c:pt>
                <c:pt idx="192">
                  <c:v>-0.71343404301628721</c:v>
                </c:pt>
                <c:pt idx="193">
                  <c:v>-0.8871468070554952</c:v>
                </c:pt>
                <c:pt idx="194">
                  <c:v>-0.77870386105162204</c:v>
                </c:pt>
                <c:pt idx="195">
                  <c:v>-0.64923542923024857</c:v>
                </c:pt>
                <c:pt idx="196">
                  <c:v>-0.47839814757887456</c:v>
                </c:pt>
                <c:pt idx="197">
                  <c:v>-0.6145788571420201</c:v>
                </c:pt>
                <c:pt idx="198">
                  <c:v>-0.4778748712285199</c:v>
                </c:pt>
                <c:pt idx="199">
                  <c:v>-0.23730660096627648</c:v>
                </c:pt>
                <c:pt idx="200">
                  <c:v>-0.24541839811714847</c:v>
                </c:pt>
                <c:pt idx="201">
                  <c:v>-0.28826277410687168</c:v>
                </c:pt>
                <c:pt idx="202">
                  <c:v>-0.24665000601655596</c:v>
                </c:pt>
                <c:pt idx="203">
                  <c:v>-0.30079214884331107</c:v>
                </c:pt>
                <c:pt idx="204">
                  <c:v>-0.1083903220414887</c:v>
                </c:pt>
                <c:pt idx="205">
                  <c:v>-0.17519889812654621</c:v>
                </c:pt>
                <c:pt idx="206">
                  <c:v>-0.15137248575472467</c:v>
                </c:pt>
                <c:pt idx="207">
                  <c:v>-0.13195888785359924</c:v>
                </c:pt>
                <c:pt idx="208">
                  <c:v>-0.20743936057134857</c:v>
                </c:pt>
                <c:pt idx="209">
                  <c:v>-0.30501835539810496</c:v>
                </c:pt>
                <c:pt idx="210">
                  <c:v>-0.39524729916994611</c:v>
                </c:pt>
                <c:pt idx="211">
                  <c:v>-0.32201888247582622</c:v>
                </c:pt>
                <c:pt idx="212">
                  <c:v>-0.29741734546029081</c:v>
                </c:pt>
                <c:pt idx="213">
                  <c:v>-0.3793660225426268</c:v>
                </c:pt>
                <c:pt idx="214">
                  <c:v>-0.27949586077797817</c:v>
                </c:pt>
                <c:pt idx="215">
                  <c:v>-0.38873597702757257</c:v>
                </c:pt>
                <c:pt idx="216">
                  <c:v>-0.27220363342524823</c:v>
                </c:pt>
                <c:pt idx="217">
                  <c:v>-0.22558817635579684</c:v>
                </c:pt>
                <c:pt idx="218">
                  <c:v>-0.36842214447623811</c:v>
                </c:pt>
                <c:pt idx="219">
                  <c:v>-0.45670888525840153</c:v>
                </c:pt>
                <c:pt idx="220">
                  <c:v>-0.30946752686569551</c:v>
                </c:pt>
                <c:pt idx="221">
                  <c:v>-0.33351912166873793</c:v>
                </c:pt>
                <c:pt idx="222">
                  <c:v>-0.44324260155755202</c:v>
                </c:pt>
                <c:pt idx="223">
                  <c:v>-0.34064128491493756</c:v>
                </c:pt>
                <c:pt idx="224">
                  <c:v>-0.33735439149113783</c:v>
                </c:pt>
                <c:pt idx="225">
                  <c:v>-0.43183963835492839</c:v>
                </c:pt>
                <c:pt idx="226">
                  <c:v>-0.38073762017931001</c:v>
                </c:pt>
                <c:pt idx="227">
                  <c:v>-0.67193263200997033</c:v>
                </c:pt>
                <c:pt idx="228">
                  <c:v>-0.49701970756098379</c:v>
                </c:pt>
                <c:pt idx="229">
                  <c:v>-0.50144487722647202</c:v>
                </c:pt>
                <c:pt idx="230">
                  <c:v>-0.58498863580506366</c:v>
                </c:pt>
                <c:pt idx="231">
                  <c:v>-0.47498588231880873</c:v>
                </c:pt>
                <c:pt idx="232">
                  <c:v>-0.4853631654742912</c:v>
                </c:pt>
                <c:pt idx="233">
                  <c:v>-0.63583999893098464</c:v>
                </c:pt>
                <c:pt idx="234">
                  <c:v>-0.90235116694723483</c:v>
                </c:pt>
                <c:pt idx="235">
                  <c:v>-0.71718792710570234</c:v>
                </c:pt>
                <c:pt idx="236">
                  <c:v>-0.61986277866333961</c:v>
                </c:pt>
                <c:pt idx="237">
                  <c:v>-0.63170443427654865</c:v>
                </c:pt>
                <c:pt idx="238">
                  <c:v>-0.63581534436408338</c:v>
                </c:pt>
                <c:pt idx="239">
                  <c:v>-0.6940043235939638</c:v>
                </c:pt>
                <c:pt idx="240">
                  <c:v>-0.72157648055157098</c:v>
                </c:pt>
                <c:pt idx="241">
                  <c:v>-0.69595356999376479</c:v>
                </c:pt>
                <c:pt idx="242">
                  <c:v>-0.64220142744416708</c:v>
                </c:pt>
                <c:pt idx="243">
                  <c:v>-0.57779026923013821</c:v>
                </c:pt>
                <c:pt idx="244">
                  <c:v>-0.59246023353890387</c:v>
                </c:pt>
                <c:pt idx="245">
                  <c:v>-0.59794586710817665</c:v>
                </c:pt>
                <c:pt idx="246">
                  <c:v>-0.6535096036939485</c:v>
                </c:pt>
                <c:pt idx="247">
                  <c:v>-0.63657431487660476</c:v>
                </c:pt>
                <c:pt idx="248">
                  <c:v>-0.63961936783107931</c:v>
                </c:pt>
                <c:pt idx="249">
                  <c:v>-0.59541379820599472</c:v>
                </c:pt>
                <c:pt idx="250">
                  <c:v>-0.58559508752937606</c:v>
                </c:pt>
                <c:pt idx="251">
                  <c:v>-0.76871271805164709</c:v>
                </c:pt>
                <c:pt idx="252">
                  <c:v>-0.54732863954475586</c:v>
                </c:pt>
                <c:pt idx="253">
                  <c:v>-0.56402963128515604</c:v>
                </c:pt>
                <c:pt idx="254">
                  <c:v>-0.67322998036588366</c:v>
                </c:pt>
                <c:pt idx="255">
                  <c:v>-0.48243944247193221</c:v>
                </c:pt>
                <c:pt idx="256">
                  <c:v>-0.54885339171545655</c:v>
                </c:pt>
                <c:pt idx="257">
                  <c:v>-0.65057178646555902</c:v>
                </c:pt>
                <c:pt idx="258">
                  <c:v>-0.69894511341905974</c:v>
                </c:pt>
                <c:pt idx="259">
                  <c:v>-0.68366840798620332</c:v>
                </c:pt>
                <c:pt idx="260">
                  <c:v>-0.74124633706407772</c:v>
                </c:pt>
                <c:pt idx="261">
                  <c:v>-0.71320369819428342</c:v>
                </c:pt>
                <c:pt idx="262">
                  <c:v>-0.58917061304103457</c:v>
                </c:pt>
                <c:pt idx="263">
                  <c:v>-0.58916046924569221</c:v>
                </c:pt>
                <c:pt idx="264">
                  <c:v>-0.56578768350460662</c:v>
                </c:pt>
                <c:pt idx="265">
                  <c:v>-0.58296892417779511</c:v>
                </c:pt>
                <c:pt idx="266">
                  <c:v>-0.59607459386592732</c:v>
                </c:pt>
                <c:pt idx="267">
                  <c:v>-0.53839685652892944</c:v>
                </c:pt>
                <c:pt idx="268">
                  <c:v>-0.49783411765681224</c:v>
                </c:pt>
                <c:pt idx="269">
                  <c:v>-0.5944388044990756</c:v>
                </c:pt>
                <c:pt idx="270">
                  <c:v>-0.56751442316727307</c:v>
                </c:pt>
                <c:pt idx="271">
                  <c:v>-0.66255651386079095</c:v>
                </c:pt>
                <c:pt idx="272">
                  <c:v>-0.47112877961930993</c:v>
                </c:pt>
                <c:pt idx="273">
                  <c:v>-0.55835538633342807</c:v>
                </c:pt>
                <c:pt idx="274">
                  <c:v>-0.40356865798625546</c:v>
                </c:pt>
                <c:pt idx="275">
                  <c:v>-0.37864557352103301</c:v>
                </c:pt>
                <c:pt idx="276">
                  <c:v>-0.45804056755299127</c:v>
                </c:pt>
                <c:pt idx="277">
                  <c:v>-0.39261607779913205</c:v>
                </c:pt>
                <c:pt idx="278">
                  <c:v>-0.42922310161220073</c:v>
                </c:pt>
                <c:pt idx="279">
                  <c:v>-0.45013962973020777</c:v>
                </c:pt>
                <c:pt idx="280">
                  <c:v>-0.41883838362341369</c:v>
                </c:pt>
                <c:pt idx="281">
                  <c:v>-0.30822061744318402</c:v>
                </c:pt>
                <c:pt idx="282">
                  <c:v>-0.45377136326148554</c:v>
                </c:pt>
                <c:pt idx="283">
                  <c:v>-0.28703315918855593</c:v>
                </c:pt>
                <c:pt idx="284">
                  <c:v>-0.35590157039640624</c:v>
                </c:pt>
                <c:pt idx="285">
                  <c:v>-0.30648840752466949</c:v>
                </c:pt>
                <c:pt idx="286">
                  <c:v>-0.27265008362741483</c:v>
                </c:pt>
                <c:pt idx="287">
                  <c:v>-0.27721072282774628</c:v>
                </c:pt>
                <c:pt idx="288">
                  <c:v>-0.3319673542659789</c:v>
                </c:pt>
                <c:pt idx="289">
                  <c:v>-0.30873843594109129</c:v>
                </c:pt>
                <c:pt idx="290">
                  <c:v>-0.21401724384185045</c:v>
                </c:pt>
                <c:pt idx="291">
                  <c:v>-0.15657879152774845</c:v>
                </c:pt>
                <c:pt idx="292">
                  <c:v>-0.10860577462842347</c:v>
                </c:pt>
                <c:pt idx="293">
                  <c:v>-0.15424178548683701</c:v>
                </c:pt>
                <c:pt idx="294">
                  <c:v>-0.11357846495610335</c:v>
                </c:pt>
                <c:pt idx="295">
                  <c:v>-0.15589641217760553</c:v>
                </c:pt>
                <c:pt idx="296">
                  <c:v>-4.1468097246352836E-2</c:v>
                </c:pt>
                <c:pt idx="297">
                  <c:v>-9.9181981268521693E-2</c:v>
                </c:pt>
                <c:pt idx="298">
                  <c:v>7.2618425303077355E-2</c:v>
                </c:pt>
                <c:pt idx="299">
                  <c:v>-1.8665359479318133E-2</c:v>
                </c:pt>
                <c:pt idx="300">
                  <c:v>-0.21589839281904524</c:v>
                </c:pt>
                <c:pt idx="301">
                  <c:v>-0.23293060606062621</c:v>
                </c:pt>
                <c:pt idx="302">
                  <c:v>-0.21866085465458529</c:v>
                </c:pt>
                <c:pt idx="303">
                  <c:v>-0.19371420758345012</c:v>
                </c:pt>
                <c:pt idx="304">
                  <c:v>-0.12876257146137085</c:v>
                </c:pt>
                <c:pt idx="305">
                  <c:v>-0.13193525917129187</c:v>
                </c:pt>
                <c:pt idx="306">
                  <c:v>-0.28164849732857639</c:v>
                </c:pt>
                <c:pt idx="307">
                  <c:v>-0.15866954406974842</c:v>
                </c:pt>
                <c:pt idx="308">
                  <c:v>-0.23514713971800025</c:v>
                </c:pt>
                <c:pt idx="309">
                  <c:v>-9.3437651214979725E-2</c:v>
                </c:pt>
                <c:pt idx="310">
                  <c:v>-0.16385600524675029</c:v>
                </c:pt>
                <c:pt idx="311">
                  <c:v>7.551715882177408E-2</c:v>
                </c:pt>
                <c:pt idx="312">
                  <c:v>0.15427739620977293</c:v>
                </c:pt>
                <c:pt idx="313">
                  <c:v>0.17011052103689772</c:v>
                </c:pt>
                <c:pt idx="314">
                  <c:v>0.1740233965834839</c:v>
                </c:pt>
                <c:pt idx="315">
                  <c:v>0.27321817485511901</c:v>
                </c:pt>
                <c:pt idx="316">
                  <c:v>0.15952143840256461</c:v>
                </c:pt>
                <c:pt idx="317">
                  <c:v>0.12680623795119386</c:v>
                </c:pt>
                <c:pt idx="318">
                  <c:v>0.12009386080150861</c:v>
                </c:pt>
                <c:pt idx="319">
                  <c:v>0.21679708115795701</c:v>
                </c:pt>
                <c:pt idx="320">
                  <c:v>0.15302021501410398</c:v>
                </c:pt>
                <c:pt idx="321">
                  <c:v>0.1889399867175994</c:v>
                </c:pt>
                <c:pt idx="322">
                  <c:v>0.24132271766907434</c:v>
                </c:pt>
                <c:pt idx="323">
                  <c:v>0.29230606871138792</c:v>
                </c:pt>
                <c:pt idx="324">
                  <c:v>0.22210690474539754</c:v>
                </c:pt>
                <c:pt idx="325">
                  <c:v>0.26960075384438442</c:v>
                </c:pt>
                <c:pt idx="326">
                  <c:v>0.35179014132142034</c:v>
                </c:pt>
                <c:pt idx="327">
                  <c:v>0.23956232845838749</c:v>
                </c:pt>
                <c:pt idx="328">
                  <c:v>0.23090374488243998</c:v>
                </c:pt>
                <c:pt idx="329">
                  <c:v>0.2187984254279664</c:v>
                </c:pt>
                <c:pt idx="330">
                  <c:v>0.18157694938173022</c:v>
                </c:pt>
                <c:pt idx="331">
                  <c:v>0.20356392099396761</c:v>
                </c:pt>
                <c:pt idx="332">
                  <c:v>0.18375955436758512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B-41DE-BEE6-981746F32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353184"/>
        <c:axId val="582353744"/>
      </c:lineChart>
      <c:dateAx>
        <c:axId val="582353184"/>
        <c:scaling>
          <c:orientation val="minMax"/>
          <c:min val="34731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2353744"/>
        <c:crosses val="autoZero"/>
        <c:auto val="1"/>
        <c:lblOffset val="100"/>
        <c:baseTimeUnit val="months"/>
        <c:majorUnit val="3"/>
        <c:majorTimeUnit val="years"/>
      </c:dateAx>
      <c:valAx>
        <c:axId val="582353744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/>
                  <a:t>(</a:t>
                </a:r>
                <a:r>
                  <a:rPr lang="es-CO" baseline="0"/>
                  <a:t>desviaciones estándar)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1095698800412258E-2"/>
              <c:y val="1.7471866148657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0.000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235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0509435441833E-2"/>
          <c:y val="8.7226465112914764E-2"/>
          <c:w val="0.82865477491939465"/>
          <c:h val="0.73814115340847286"/>
        </c:manualLayout>
      </c:layout>
      <c:lineChart>
        <c:grouping val="standard"/>
        <c:varyColors val="0"/>
        <c:ser>
          <c:idx val="0"/>
          <c:order val="0"/>
          <c:tx>
            <c:strRef>
              <c:f>'Gráfico 3. '!$B$1</c:f>
              <c:strCache>
                <c:ptCount val="1"/>
                <c:pt idx="0">
                  <c:v>Cartera/activo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3. 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3. '!$B$2:$B$500</c:f>
              <c:numCache>
                <c:formatCode>0.0</c:formatCode>
                <c:ptCount val="499"/>
                <c:pt idx="0">
                  <c:v>67.284770115269012</c:v>
                </c:pt>
                <c:pt idx="1">
                  <c:v>66.833988821290149</c:v>
                </c:pt>
                <c:pt idx="2">
                  <c:v>66.479604502676068</c:v>
                </c:pt>
                <c:pt idx="3">
                  <c:v>67.366561917813058</c:v>
                </c:pt>
                <c:pt idx="4">
                  <c:v>66.819889206369666</c:v>
                </c:pt>
                <c:pt idx="5">
                  <c:v>67.596589349458213</c:v>
                </c:pt>
                <c:pt idx="6">
                  <c:v>67.021347126246695</c:v>
                </c:pt>
                <c:pt idx="7">
                  <c:v>66.774176275979983</c:v>
                </c:pt>
                <c:pt idx="8">
                  <c:v>64.975640534460567</c:v>
                </c:pt>
                <c:pt idx="9">
                  <c:v>64.730765426624103</c:v>
                </c:pt>
                <c:pt idx="10">
                  <c:v>64.411699963513797</c:v>
                </c:pt>
                <c:pt idx="11">
                  <c:v>64.458734799115675</c:v>
                </c:pt>
                <c:pt idx="12">
                  <c:v>64.085745268994643</c:v>
                </c:pt>
                <c:pt idx="13">
                  <c:v>62.485426016274268</c:v>
                </c:pt>
                <c:pt idx="14">
                  <c:v>62.782238997897444</c:v>
                </c:pt>
                <c:pt idx="15">
                  <c:v>62.070127011999908</c:v>
                </c:pt>
                <c:pt idx="16">
                  <c:v>61.695891574178319</c:v>
                </c:pt>
                <c:pt idx="17">
                  <c:v>61.930068161243234</c:v>
                </c:pt>
                <c:pt idx="18">
                  <c:v>62.247215061713035</c:v>
                </c:pt>
                <c:pt idx="19">
                  <c:v>62.041113083589217</c:v>
                </c:pt>
                <c:pt idx="20">
                  <c:v>61.691640641875743</c:v>
                </c:pt>
                <c:pt idx="21">
                  <c:v>61.782623124245326</c:v>
                </c:pt>
                <c:pt idx="22">
                  <c:v>60.002345246637809</c:v>
                </c:pt>
                <c:pt idx="23">
                  <c:v>59.691918387907037</c:v>
                </c:pt>
                <c:pt idx="24">
                  <c:v>59.434655048540975</c:v>
                </c:pt>
                <c:pt idx="25">
                  <c:v>59.210246040251079</c:v>
                </c:pt>
                <c:pt idx="26">
                  <c:v>59.838415221973619</c:v>
                </c:pt>
                <c:pt idx="27">
                  <c:v>60.003088159838072</c:v>
                </c:pt>
                <c:pt idx="28">
                  <c:v>59.045148389312097</c:v>
                </c:pt>
                <c:pt idx="29">
                  <c:v>59.205065582461337</c:v>
                </c:pt>
                <c:pt idx="30">
                  <c:v>59.300211850891294</c:v>
                </c:pt>
                <c:pt idx="31">
                  <c:v>59.468334180500882</c:v>
                </c:pt>
                <c:pt idx="32">
                  <c:v>59.292809215511767</c:v>
                </c:pt>
                <c:pt idx="33">
                  <c:v>58.739545588066292</c:v>
                </c:pt>
                <c:pt idx="34">
                  <c:v>58.356759635803321</c:v>
                </c:pt>
                <c:pt idx="35">
                  <c:v>57.395936336638286</c:v>
                </c:pt>
                <c:pt idx="36">
                  <c:v>56.852888816958014</c:v>
                </c:pt>
                <c:pt idx="37">
                  <c:v>56.993014647255691</c:v>
                </c:pt>
                <c:pt idx="38">
                  <c:v>56.771303895181582</c:v>
                </c:pt>
                <c:pt idx="39">
                  <c:v>56.729048442237506</c:v>
                </c:pt>
                <c:pt idx="40">
                  <c:v>56.026580438725361</c:v>
                </c:pt>
                <c:pt idx="41">
                  <c:v>55.858452896420211</c:v>
                </c:pt>
                <c:pt idx="42">
                  <c:v>56.076178277976773</c:v>
                </c:pt>
                <c:pt idx="43">
                  <c:v>56.751208512479522</c:v>
                </c:pt>
                <c:pt idx="44">
                  <c:v>56.670130063327342</c:v>
                </c:pt>
                <c:pt idx="45">
                  <c:v>57.094169836525708</c:v>
                </c:pt>
                <c:pt idx="46">
                  <c:v>57.614902711905557</c:v>
                </c:pt>
                <c:pt idx="47">
                  <c:v>56.526022877874773</c:v>
                </c:pt>
                <c:pt idx="48">
                  <c:v>56.720149116166539</c:v>
                </c:pt>
                <c:pt idx="49">
                  <c:v>56.788720973750031</c:v>
                </c:pt>
                <c:pt idx="50">
                  <c:v>56.510229649594322</c:v>
                </c:pt>
                <c:pt idx="51">
                  <c:v>56.933484983160284</c:v>
                </c:pt>
                <c:pt idx="52">
                  <c:v>57.460197404217418</c:v>
                </c:pt>
                <c:pt idx="53">
                  <c:v>56.955078386778482</c:v>
                </c:pt>
                <c:pt idx="54">
                  <c:v>55.992207747118528</c:v>
                </c:pt>
                <c:pt idx="55">
                  <c:v>56.654088726535967</c:v>
                </c:pt>
                <c:pt idx="56">
                  <c:v>56.821020193262996</c:v>
                </c:pt>
                <c:pt idx="57">
                  <c:v>56.877747335029682</c:v>
                </c:pt>
                <c:pt idx="58">
                  <c:v>57.164421609762861</c:v>
                </c:pt>
                <c:pt idx="59">
                  <c:v>56.007364644604465</c:v>
                </c:pt>
                <c:pt idx="60">
                  <c:v>55.10963083524301</c:v>
                </c:pt>
                <c:pt idx="61">
                  <c:v>57.742116030324162</c:v>
                </c:pt>
                <c:pt idx="62">
                  <c:v>57.856009554887201</c:v>
                </c:pt>
                <c:pt idx="63">
                  <c:v>56.750857701203351</c:v>
                </c:pt>
                <c:pt idx="64">
                  <c:v>57.209049811862258</c:v>
                </c:pt>
                <c:pt idx="65">
                  <c:v>58.054291876720484</c:v>
                </c:pt>
                <c:pt idx="66">
                  <c:v>57.550568859642439</c:v>
                </c:pt>
                <c:pt idx="67">
                  <c:v>58.202351815871353</c:v>
                </c:pt>
                <c:pt idx="68">
                  <c:v>57.393855542612194</c:v>
                </c:pt>
                <c:pt idx="69">
                  <c:v>57.422451676887285</c:v>
                </c:pt>
                <c:pt idx="70">
                  <c:v>56.819494282792448</c:v>
                </c:pt>
                <c:pt idx="71">
                  <c:v>56.428436536537419</c:v>
                </c:pt>
                <c:pt idx="72">
                  <c:v>55.202167893152897</c:v>
                </c:pt>
                <c:pt idx="73">
                  <c:v>55.124241284799481</c:v>
                </c:pt>
                <c:pt idx="74">
                  <c:v>56.02323852642197</c:v>
                </c:pt>
                <c:pt idx="75">
                  <c:v>56.75032047533972</c:v>
                </c:pt>
                <c:pt idx="76">
                  <c:v>56.169100691451902</c:v>
                </c:pt>
                <c:pt idx="77">
                  <c:v>56.327456954972654</c:v>
                </c:pt>
                <c:pt idx="78">
                  <c:v>56.311971667627795</c:v>
                </c:pt>
                <c:pt idx="79">
                  <c:v>56.903863654738331</c:v>
                </c:pt>
                <c:pt idx="80">
                  <c:v>56.749267430043957</c:v>
                </c:pt>
                <c:pt idx="81">
                  <c:v>56.184097207833247</c:v>
                </c:pt>
                <c:pt idx="82">
                  <c:v>56.109744051146762</c:v>
                </c:pt>
                <c:pt idx="83">
                  <c:v>55.732710371931503</c:v>
                </c:pt>
                <c:pt idx="84">
                  <c:v>55.118625277540708</c:v>
                </c:pt>
                <c:pt idx="85">
                  <c:v>55.687893739140371</c:v>
                </c:pt>
                <c:pt idx="86">
                  <c:v>56.440652684117509</c:v>
                </c:pt>
                <c:pt idx="87">
                  <c:v>56.157888431831971</c:v>
                </c:pt>
                <c:pt idx="88">
                  <c:v>57.725569266908295</c:v>
                </c:pt>
                <c:pt idx="89">
                  <c:v>59.575926799191848</c:v>
                </c:pt>
                <c:pt idx="90">
                  <c:v>59.772059488635129</c:v>
                </c:pt>
                <c:pt idx="91">
                  <c:v>61.135022526940674</c:v>
                </c:pt>
                <c:pt idx="92">
                  <c:v>61.484782787541938</c:v>
                </c:pt>
                <c:pt idx="93">
                  <c:v>63.161892491027992</c:v>
                </c:pt>
                <c:pt idx="94">
                  <c:v>63.179354280674147</c:v>
                </c:pt>
                <c:pt idx="95">
                  <c:v>63.584804037300934</c:v>
                </c:pt>
                <c:pt idx="96">
                  <c:v>63.436216198252907</c:v>
                </c:pt>
                <c:pt idx="97">
                  <c:v>64.608526464558352</c:v>
                </c:pt>
                <c:pt idx="98">
                  <c:v>63.92096230312012</c:v>
                </c:pt>
                <c:pt idx="99">
                  <c:v>64.74801757140041</c:v>
                </c:pt>
                <c:pt idx="100">
                  <c:v>64.603793139553432</c:v>
                </c:pt>
                <c:pt idx="101">
                  <c:v>66.489604355380422</c:v>
                </c:pt>
                <c:pt idx="102">
                  <c:v>66.46726590412618</c:v>
                </c:pt>
                <c:pt idx="103">
                  <c:v>67.035019307892384</c:v>
                </c:pt>
                <c:pt idx="104">
                  <c:v>67.607594997439975</c:v>
                </c:pt>
                <c:pt idx="105">
                  <c:v>68.098085683604296</c:v>
                </c:pt>
                <c:pt idx="106">
                  <c:v>68.45660842152391</c:v>
                </c:pt>
                <c:pt idx="107">
                  <c:v>68.012246712966189</c:v>
                </c:pt>
                <c:pt idx="108">
                  <c:v>67.731713706869897</c:v>
                </c:pt>
                <c:pt idx="109">
                  <c:v>67.349538242441739</c:v>
                </c:pt>
                <c:pt idx="110">
                  <c:v>68.146919666752851</c:v>
                </c:pt>
                <c:pt idx="111">
                  <c:v>68.729267401295985</c:v>
                </c:pt>
                <c:pt idx="112">
                  <c:v>67.859102086696439</c:v>
                </c:pt>
                <c:pt idx="113">
                  <c:v>68.724254255198574</c:v>
                </c:pt>
                <c:pt idx="114">
                  <c:v>68.666434276447632</c:v>
                </c:pt>
                <c:pt idx="115">
                  <c:v>69.527348109199764</c:v>
                </c:pt>
                <c:pt idx="116">
                  <c:v>69.438446222642838</c:v>
                </c:pt>
                <c:pt idx="117">
                  <c:v>69.382932535949038</c:v>
                </c:pt>
                <c:pt idx="118">
                  <c:v>69.973757149300425</c:v>
                </c:pt>
                <c:pt idx="119">
                  <c:v>69.128675351603732</c:v>
                </c:pt>
                <c:pt idx="120">
                  <c:v>68.426837337165409</c:v>
                </c:pt>
                <c:pt idx="121">
                  <c:v>67.122036447441403</c:v>
                </c:pt>
                <c:pt idx="122">
                  <c:v>66.49604139210048</c:v>
                </c:pt>
                <c:pt idx="123">
                  <c:v>66.429779786222156</c:v>
                </c:pt>
                <c:pt idx="124">
                  <c:v>66.118871160818017</c:v>
                </c:pt>
                <c:pt idx="125">
                  <c:v>67.088704106226089</c:v>
                </c:pt>
                <c:pt idx="126">
                  <c:v>66.135017400286131</c:v>
                </c:pt>
                <c:pt idx="127">
                  <c:v>66.322809724224555</c:v>
                </c:pt>
                <c:pt idx="128">
                  <c:v>65.430060210649444</c:v>
                </c:pt>
                <c:pt idx="129">
                  <c:v>65.499948363743911</c:v>
                </c:pt>
                <c:pt idx="130">
                  <c:v>64.618817246586744</c:v>
                </c:pt>
                <c:pt idx="131">
                  <c:v>63.853181665662852</c:v>
                </c:pt>
                <c:pt idx="132">
                  <c:v>64.342745413961367</c:v>
                </c:pt>
                <c:pt idx="133">
                  <c:v>63.241456593043168</c:v>
                </c:pt>
                <c:pt idx="134">
                  <c:v>63.399796990882272</c:v>
                </c:pt>
                <c:pt idx="135">
                  <c:v>63.789752635149455</c:v>
                </c:pt>
                <c:pt idx="136">
                  <c:v>63.440361570240256</c:v>
                </c:pt>
                <c:pt idx="137">
                  <c:v>65.050645526431467</c:v>
                </c:pt>
                <c:pt idx="138">
                  <c:v>64.119141590704061</c:v>
                </c:pt>
                <c:pt idx="139">
                  <c:v>63.86682057485843</c:v>
                </c:pt>
                <c:pt idx="140">
                  <c:v>64.086124374608261</c:v>
                </c:pt>
                <c:pt idx="141">
                  <c:v>64.725214495574818</c:v>
                </c:pt>
                <c:pt idx="142">
                  <c:v>64.598936135918962</c:v>
                </c:pt>
                <c:pt idx="143">
                  <c:v>65.667079456812289</c:v>
                </c:pt>
                <c:pt idx="144">
                  <c:v>65.253625608399872</c:v>
                </c:pt>
                <c:pt idx="145">
                  <c:v>64.222987864568964</c:v>
                </c:pt>
                <c:pt idx="146">
                  <c:v>64.532088347588612</c:v>
                </c:pt>
                <c:pt idx="147">
                  <c:v>64.31214185621657</c:v>
                </c:pt>
                <c:pt idx="148">
                  <c:v>64.988217622160647</c:v>
                </c:pt>
                <c:pt idx="149">
                  <c:v>66.259180148940303</c:v>
                </c:pt>
                <c:pt idx="150">
                  <c:v>65.746246887980249</c:v>
                </c:pt>
                <c:pt idx="151">
                  <c:v>66.479345153790334</c:v>
                </c:pt>
                <c:pt idx="152">
                  <c:v>65.967028752808417</c:v>
                </c:pt>
                <c:pt idx="153">
                  <c:v>66.119954301892463</c:v>
                </c:pt>
                <c:pt idx="154">
                  <c:v>66.493728547766025</c:v>
                </c:pt>
                <c:pt idx="155">
                  <c:v>66.271891365728223</c:v>
                </c:pt>
                <c:pt idx="156">
                  <c:v>66.314547990303694</c:v>
                </c:pt>
                <c:pt idx="157">
                  <c:v>66.450577130799331</c:v>
                </c:pt>
                <c:pt idx="158">
                  <c:v>66.107976992954548</c:v>
                </c:pt>
                <c:pt idx="159">
                  <c:v>66.208140021082357</c:v>
                </c:pt>
                <c:pt idx="160">
                  <c:v>66.677338777860555</c:v>
                </c:pt>
                <c:pt idx="161">
                  <c:v>67.27900724669901</c:v>
                </c:pt>
                <c:pt idx="162">
                  <c:v>66.438493311595565</c:v>
                </c:pt>
                <c:pt idx="163">
                  <c:v>66.960081094036667</c:v>
                </c:pt>
                <c:pt idx="164">
                  <c:v>66.868170917916288</c:v>
                </c:pt>
                <c:pt idx="165">
                  <c:v>65.764304805276382</c:v>
                </c:pt>
                <c:pt idx="166">
                  <c:v>66.116279853820345</c:v>
                </c:pt>
                <c:pt idx="167">
                  <c:v>67.219845856093173</c:v>
                </c:pt>
                <c:pt idx="168">
                  <c:v>66.756001726397358</c:v>
                </c:pt>
                <c:pt idx="169">
                  <c:v>66.689791163250263</c:v>
                </c:pt>
                <c:pt idx="170">
                  <c:v>66.475163886085156</c:v>
                </c:pt>
                <c:pt idx="171">
                  <c:v>65.921472664826581</c:v>
                </c:pt>
                <c:pt idx="172">
                  <c:v>65.843248604201392</c:v>
                </c:pt>
                <c:pt idx="173">
                  <c:v>65.711424503036625</c:v>
                </c:pt>
                <c:pt idx="174">
                  <c:v>66.158960952286165</c:v>
                </c:pt>
                <c:pt idx="175">
                  <c:v>66.158878935459825</c:v>
                </c:pt>
                <c:pt idx="176">
                  <c:v>65.915078721152369</c:v>
                </c:pt>
                <c:pt idx="177">
                  <c:v>66.274092595990453</c:v>
                </c:pt>
                <c:pt idx="178">
                  <c:v>65.798832837255077</c:v>
                </c:pt>
                <c:pt idx="179">
                  <c:v>65.802860821635818</c:v>
                </c:pt>
                <c:pt idx="180">
                  <c:v>66.060024830715861</c:v>
                </c:pt>
                <c:pt idx="181">
                  <c:v>66.405395614289247</c:v>
                </c:pt>
                <c:pt idx="182">
                  <c:v>65.52240599448929</c:v>
                </c:pt>
                <c:pt idx="183">
                  <c:v>65.56939686049401</c:v>
                </c:pt>
                <c:pt idx="184">
                  <c:v>65.931052832611115</c:v>
                </c:pt>
                <c:pt idx="185">
                  <c:v>67.015775611032353</c:v>
                </c:pt>
                <c:pt idx="186">
                  <c:v>67.740234587019827</c:v>
                </c:pt>
                <c:pt idx="187">
                  <c:v>67.903781025539757</c:v>
                </c:pt>
                <c:pt idx="188">
                  <c:v>67.410484228517689</c:v>
                </c:pt>
                <c:pt idx="189">
                  <c:v>67.733070228064307</c:v>
                </c:pt>
                <c:pt idx="190">
                  <c:v>67.519464395343235</c:v>
                </c:pt>
                <c:pt idx="191">
                  <c:v>66.964353749764712</c:v>
                </c:pt>
                <c:pt idx="192">
                  <c:v>67.706087398122804</c:v>
                </c:pt>
                <c:pt idx="193">
                  <c:v>67.71006789670723</c:v>
                </c:pt>
                <c:pt idx="194">
                  <c:v>67.48860236637347</c:v>
                </c:pt>
                <c:pt idx="195">
                  <c:v>67.546634368215948</c:v>
                </c:pt>
                <c:pt idx="196">
                  <c:v>67.487449308573972</c:v>
                </c:pt>
                <c:pt idx="197">
                  <c:v>68.381123115949592</c:v>
                </c:pt>
                <c:pt idx="198">
                  <c:v>68.878230050411844</c:v>
                </c:pt>
                <c:pt idx="199">
                  <c:v>68.475451948998995</c:v>
                </c:pt>
                <c:pt idx="200">
                  <c:v>68.252951312646232</c:v>
                </c:pt>
                <c:pt idx="201">
                  <c:v>68.590772124989769</c:v>
                </c:pt>
                <c:pt idx="202">
                  <c:v>68.589171489272871</c:v>
                </c:pt>
                <c:pt idx="203">
                  <c:v>68.702798031663207</c:v>
                </c:pt>
                <c:pt idx="204">
                  <c:v>68.62744286359235</c:v>
                </c:pt>
                <c:pt idx="205">
                  <c:v>68.673227830422988</c:v>
                </c:pt>
                <c:pt idx="206">
                  <c:v>68.162450323383155</c:v>
                </c:pt>
                <c:pt idx="207">
                  <c:v>68.074724261858492</c:v>
                </c:pt>
                <c:pt idx="208">
                  <c:v>67.994259177049031</c:v>
                </c:pt>
                <c:pt idx="209">
                  <c:v>68.59696509035858</c:v>
                </c:pt>
                <c:pt idx="210">
                  <c:v>69.509122947666782</c:v>
                </c:pt>
                <c:pt idx="211">
                  <c:v>69.962000778082839</c:v>
                </c:pt>
                <c:pt idx="212">
                  <c:v>69.892595554547299</c:v>
                </c:pt>
                <c:pt idx="213">
                  <c:v>70.070425468216868</c:v>
                </c:pt>
                <c:pt idx="214">
                  <c:v>70.961241952440687</c:v>
                </c:pt>
                <c:pt idx="215">
                  <c:v>70.204962790261121</c:v>
                </c:pt>
                <c:pt idx="216">
                  <c:v>70.783599073870661</c:v>
                </c:pt>
                <c:pt idx="217">
                  <c:v>70.353106656082247</c:v>
                </c:pt>
                <c:pt idx="218">
                  <c:v>70.677839297022501</c:v>
                </c:pt>
                <c:pt idx="219">
                  <c:v>70.367742120581894</c:v>
                </c:pt>
                <c:pt idx="220">
                  <c:v>70.484584385182046</c:v>
                </c:pt>
                <c:pt idx="221">
                  <c:v>70.58742828470686</c:v>
                </c:pt>
                <c:pt idx="222">
                  <c:v>70.637053112798228</c:v>
                </c:pt>
                <c:pt idx="223">
                  <c:v>70.552682262060912</c:v>
                </c:pt>
                <c:pt idx="224">
                  <c:v>70.660307350805681</c:v>
                </c:pt>
                <c:pt idx="225">
                  <c:v>71.282346092761713</c:v>
                </c:pt>
                <c:pt idx="226">
                  <c:v>71.118943938654283</c:v>
                </c:pt>
                <c:pt idx="227">
                  <c:v>70.723444381572421</c:v>
                </c:pt>
                <c:pt idx="228">
                  <c:v>70.992149679447039</c:v>
                </c:pt>
                <c:pt idx="229">
                  <c:v>70.832925058545499</c:v>
                </c:pt>
                <c:pt idx="230">
                  <c:v>71.046798453802609</c:v>
                </c:pt>
                <c:pt idx="231">
                  <c:v>71.399811062923916</c:v>
                </c:pt>
                <c:pt idx="232">
                  <c:v>71.462541483543134</c:v>
                </c:pt>
                <c:pt idx="233">
                  <c:v>71.654027011802484</c:v>
                </c:pt>
                <c:pt idx="234">
                  <c:v>71.836666840238678</c:v>
                </c:pt>
                <c:pt idx="235">
                  <c:v>70.980826272885892</c:v>
                </c:pt>
                <c:pt idx="236">
                  <c:v>70.105136972715911</c:v>
                </c:pt>
                <c:pt idx="237">
                  <c:v>70.861292021940059</c:v>
                </c:pt>
                <c:pt idx="238">
                  <c:v>70.301685669530954</c:v>
                </c:pt>
                <c:pt idx="239">
                  <c:v>69.921734646364428</c:v>
                </c:pt>
                <c:pt idx="240">
                  <c:v>69.532146389594359</c:v>
                </c:pt>
                <c:pt idx="241">
                  <c:v>69.290552435879306</c:v>
                </c:pt>
                <c:pt idx="242">
                  <c:v>69.424606709255869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F-48DF-B305-08C2CBCC7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5744"/>
        <c:axId val="357856304"/>
      </c:lineChart>
      <c:lineChart>
        <c:grouping val="standard"/>
        <c:varyColors val="0"/>
        <c:ser>
          <c:idx val="1"/>
          <c:order val="1"/>
          <c:tx>
            <c:strRef>
              <c:f>'Gráfico 3. '!$C$1</c:f>
              <c:strCache>
                <c:ptCount val="1"/>
                <c:pt idx="0">
                  <c:v>Inversiones/activo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3. 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3. '!$C$2:$C$500</c:f>
              <c:numCache>
                <c:formatCode>0.0</c:formatCode>
                <c:ptCount val="499"/>
                <c:pt idx="0">
                  <c:v>11.791856902135635</c:v>
                </c:pt>
                <c:pt idx="1">
                  <c:v>12.069669292582356</c:v>
                </c:pt>
                <c:pt idx="2">
                  <c:v>12.112209299553614</c:v>
                </c:pt>
                <c:pt idx="3">
                  <c:v>11.178014393944562</c:v>
                </c:pt>
                <c:pt idx="4">
                  <c:v>12.085371876001538</c:v>
                </c:pt>
                <c:pt idx="5">
                  <c:v>11.318803921271222</c:v>
                </c:pt>
                <c:pt idx="6">
                  <c:v>10.59991868049668</c:v>
                </c:pt>
                <c:pt idx="7">
                  <c:v>11.343680467337567</c:v>
                </c:pt>
                <c:pt idx="8">
                  <c:v>12.844216961988275</c:v>
                </c:pt>
                <c:pt idx="9">
                  <c:v>13.665603241810942</c:v>
                </c:pt>
                <c:pt idx="10">
                  <c:v>14.2655106264342</c:v>
                </c:pt>
                <c:pt idx="11">
                  <c:v>14.696204686473029</c:v>
                </c:pt>
                <c:pt idx="12">
                  <c:v>15.077352851357828</c:v>
                </c:pt>
                <c:pt idx="13">
                  <c:v>16.552886802165705</c:v>
                </c:pt>
                <c:pt idx="14">
                  <c:v>15.871998982876129</c:v>
                </c:pt>
                <c:pt idx="15">
                  <c:v>17.006319396217169</c:v>
                </c:pt>
                <c:pt idx="16">
                  <c:v>17.860020384077398</c:v>
                </c:pt>
                <c:pt idx="17">
                  <c:v>18.545269647042051</c:v>
                </c:pt>
                <c:pt idx="18">
                  <c:v>18.078507269156855</c:v>
                </c:pt>
                <c:pt idx="19">
                  <c:v>18.685629545044229</c:v>
                </c:pt>
                <c:pt idx="20">
                  <c:v>19.623843979360949</c:v>
                </c:pt>
                <c:pt idx="21">
                  <c:v>19.663524188355655</c:v>
                </c:pt>
                <c:pt idx="22">
                  <c:v>21.173744289212173</c:v>
                </c:pt>
                <c:pt idx="23">
                  <c:v>20.738848046663325</c:v>
                </c:pt>
                <c:pt idx="24">
                  <c:v>21.200732629706632</c:v>
                </c:pt>
                <c:pt idx="25">
                  <c:v>21.543578154937268</c:v>
                </c:pt>
                <c:pt idx="26">
                  <c:v>21.885958379139485</c:v>
                </c:pt>
                <c:pt idx="27">
                  <c:v>22.389480192305687</c:v>
                </c:pt>
                <c:pt idx="28">
                  <c:v>22.762003595800635</c:v>
                </c:pt>
                <c:pt idx="29">
                  <c:v>22.985823965177232</c:v>
                </c:pt>
                <c:pt idx="30">
                  <c:v>22.513797191520339</c:v>
                </c:pt>
                <c:pt idx="31">
                  <c:v>22.762583719970298</c:v>
                </c:pt>
                <c:pt idx="32">
                  <c:v>23.459246672019646</c:v>
                </c:pt>
                <c:pt idx="33">
                  <c:v>24.123509063082047</c:v>
                </c:pt>
                <c:pt idx="34">
                  <c:v>24.808782191624125</c:v>
                </c:pt>
                <c:pt idx="35">
                  <c:v>25.036673031114105</c:v>
                </c:pt>
                <c:pt idx="36">
                  <c:v>26.255279436648738</c:v>
                </c:pt>
                <c:pt idx="37">
                  <c:v>26.490558058517678</c:v>
                </c:pt>
                <c:pt idx="38">
                  <c:v>27.130253099681468</c:v>
                </c:pt>
                <c:pt idx="39">
                  <c:v>27.207470329705213</c:v>
                </c:pt>
                <c:pt idx="40">
                  <c:v>27.048014525434262</c:v>
                </c:pt>
                <c:pt idx="41">
                  <c:v>28.448332631134477</c:v>
                </c:pt>
                <c:pt idx="42">
                  <c:v>28.626256195902872</c:v>
                </c:pt>
                <c:pt idx="43">
                  <c:v>27.017073061531725</c:v>
                </c:pt>
                <c:pt idx="44">
                  <c:v>26.602596949337247</c:v>
                </c:pt>
                <c:pt idx="45">
                  <c:v>26.360753488016258</c:v>
                </c:pt>
                <c:pt idx="46">
                  <c:v>26.660043156403219</c:v>
                </c:pt>
                <c:pt idx="47">
                  <c:v>27.256153890073048</c:v>
                </c:pt>
                <c:pt idx="48">
                  <c:v>28.030219063398341</c:v>
                </c:pt>
                <c:pt idx="49">
                  <c:v>28.053537481596592</c:v>
                </c:pt>
                <c:pt idx="50">
                  <c:v>28.156638568139915</c:v>
                </c:pt>
                <c:pt idx="51">
                  <c:v>27.898484069654817</c:v>
                </c:pt>
                <c:pt idx="52">
                  <c:v>28.354601861943618</c:v>
                </c:pt>
                <c:pt idx="53">
                  <c:v>28.109973222193858</c:v>
                </c:pt>
                <c:pt idx="54">
                  <c:v>28.243674847589141</c:v>
                </c:pt>
                <c:pt idx="55">
                  <c:v>28.701850939099295</c:v>
                </c:pt>
                <c:pt idx="56">
                  <c:v>28.712273066193937</c:v>
                </c:pt>
                <c:pt idx="57">
                  <c:v>28.286956074841452</c:v>
                </c:pt>
                <c:pt idx="58">
                  <c:v>27.998335370216331</c:v>
                </c:pt>
                <c:pt idx="59">
                  <c:v>29.157376927418959</c:v>
                </c:pt>
                <c:pt idx="60">
                  <c:v>29.603526949470176</c:v>
                </c:pt>
                <c:pt idx="61">
                  <c:v>29.818046364319017</c:v>
                </c:pt>
                <c:pt idx="62">
                  <c:v>30.770516886378623</c:v>
                </c:pt>
                <c:pt idx="63">
                  <c:v>31.349580505713014</c:v>
                </c:pt>
                <c:pt idx="64">
                  <c:v>31.424588263233154</c:v>
                </c:pt>
                <c:pt idx="65">
                  <c:v>29.911187638881653</c:v>
                </c:pt>
                <c:pt idx="66">
                  <c:v>30.043410726946227</c:v>
                </c:pt>
                <c:pt idx="67">
                  <c:v>30.188258742651936</c:v>
                </c:pt>
                <c:pt idx="68">
                  <c:v>30.276415018497126</c:v>
                </c:pt>
                <c:pt idx="69">
                  <c:v>31.434616895753752</c:v>
                </c:pt>
                <c:pt idx="70">
                  <c:v>31.53353937239925</c:v>
                </c:pt>
                <c:pt idx="71">
                  <c:v>31.445212315778704</c:v>
                </c:pt>
                <c:pt idx="72">
                  <c:v>32.144074587169314</c:v>
                </c:pt>
                <c:pt idx="73">
                  <c:v>33.006065513429533</c:v>
                </c:pt>
                <c:pt idx="74">
                  <c:v>31.9649850091335</c:v>
                </c:pt>
                <c:pt idx="75">
                  <c:v>30.890833445297648</c:v>
                </c:pt>
                <c:pt idx="76">
                  <c:v>32.18864329477676</c:v>
                </c:pt>
                <c:pt idx="77">
                  <c:v>31.650835247795506</c:v>
                </c:pt>
                <c:pt idx="78">
                  <c:v>32.064560439481831</c:v>
                </c:pt>
                <c:pt idx="79">
                  <c:v>31.969761823971133</c:v>
                </c:pt>
                <c:pt idx="80">
                  <c:v>32.239902134822479</c:v>
                </c:pt>
                <c:pt idx="81">
                  <c:v>32.287506375320817</c:v>
                </c:pt>
                <c:pt idx="82">
                  <c:v>32.449986769774533</c:v>
                </c:pt>
                <c:pt idx="83">
                  <c:v>32.543078328475723</c:v>
                </c:pt>
                <c:pt idx="84">
                  <c:v>32.577257821684583</c:v>
                </c:pt>
                <c:pt idx="85">
                  <c:v>33.082360504176656</c:v>
                </c:pt>
                <c:pt idx="86">
                  <c:v>32.799994814060938</c:v>
                </c:pt>
                <c:pt idx="87">
                  <c:v>32.935263602996862</c:v>
                </c:pt>
                <c:pt idx="88">
                  <c:v>30.645627637811874</c:v>
                </c:pt>
                <c:pt idx="89">
                  <c:v>29.600513296857368</c:v>
                </c:pt>
                <c:pt idx="90">
                  <c:v>28.215040647498284</c:v>
                </c:pt>
                <c:pt idx="91">
                  <c:v>26.700660706100805</c:v>
                </c:pt>
                <c:pt idx="92">
                  <c:v>26.484764450504095</c:v>
                </c:pt>
                <c:pt idx="93">
                  <c:v>24.738514625650478</c:v>
                </c:pt>
                <c:pt idx="94">
                  <c:v>25.029217118475128</c:v>
                </c:pt>
                <c:pt idx="95">
                  <c:v>24.104408465674116</c:v>
                </c:pt>
                <c:pt idx="96">
                  <c:v>24.148850272892648</c:v>
                </c:pt>
                <c:pt idx="97">
                  <c:v>23.090342498579432</c:v>
                </c:pt>
                <c:pt idx="98">
                  <c:v>22.450733180165816</c:v>
                </c:pt>
                <c:pt idx="99">
                  <c:v>21.443421345250467</c:v>
                </c:pt>
                <c:pt idx="100">
                  <c:v>20.571806177130856</c:v>
                </c:pt>
                <c:pt idx="101">
                  <c:v>20.818227798246593</c:v>
                </c:pt>
                <c:pt idx="102">
                  <c:v>20.584721292135441</c:v>
                </c:pt>
                <c:pt idx="103">
                  <c:v>20.689284704933129</c:v>
                </c:pt>
                <c:pt idx="104">
                  <c:v>20.080300711660566</c:v>
                </c:pt>
                <c:pt idx="105">
                  <c:v>18.908830338177221</c:v>
                </c:pt>
                <c:pt idx="106">
                  <c:v>18.826333923514149</c:v>
                </c:pt>
                <c:pt idx="107">
                  <c:v>18.198467918773297</c:v>
                </c:pt>
                <c:pt idx="108">
                  <c:v>18.848784241026507</c:v>
                </c:pt>
                <c:pt idx="109">
                  <c:v>18.704096126213773</c:v>
                </c:pt>
                <c:pt idx="110">
                  <c:v>18.458440263627274</c:v>
                </c:pt>
                <c:pt idx="111">
                  <c:v>18.661590231821201</c:v>
                </c:pt>
                <c:pt idx="112">
                  <c:v>18.244446646497078</c:v>
                </c:pt>
                <c:pt idx="113">
                  <c:v>18.528338812332215</c:v>
                </c:pt>
                <c:pt idx="114">
                  <c:v>18.003476906604131</c:v>
                </c:pt>
                <c:pt idx="115">
                  <c:v>17.799748570256813</c:v>
                </c:pt>
                <c:pt idx="116">
                  <c:v>17.079535562918231</c:v>
                </c:pt>
                <c:pt idx="117">
                  <c:v>16.815004828625728</c:v>
                </c:pt>
                <c:pt idx="118">
                  <c:v>16.348080453350715</c:v>
                </c:pt>
                <c:pt idx="119">
                  <c:v>16.488994705429828</c:v>
                </c:pt>
                <c:pt idx="120">
                  <c:v>17.941692407805476</c:v>
                </c:pt>
                <c:pt idx="121">
                  <c:v>18.591708679426148</c:v>
                </c:pt>
                <c:pt idx="122">
                  <c:v>18.932758578799628</c:v>
                </c:pt>
                <c:pt idx="123">
                  <c:v>19.789234003173839</c:v>
                </c:pt>
                <c:pt idx="124">
                  <c:v>20.268434240610052</c:v>
                </c:pt>
                <c:pt idx="125">
                  <c:v>19.936150207460962</c:v>
                </c:pt>
                <c:pt idx="126">
                  <c:v>20.019084483324924</c:v>
                </c:pt>
                <c:pt idx="127">
                  <c:v>19.939823488225702</c:v>
                </c:pt>
                <c:pt idx="128">
                  <c:v>20.392528415716701</c:v>
                </c:pt>
                <c:pt idx="129">
                  <c:v>20.873227526364516</c:v>
                </c:pt>
                <c:pt idx="130">
                  <c:v>21.495295737519836</c:v>
                </c:pt>
                <c:pt idx="131">
                  <c:v>21.368007793594742</c:v>
                </c:pt>
                <c:pt idx="132">
                  <c:v>21.596573537831613</c:v>
                </c:pt>
                <c:pt idx="133">
                  <c:v>21.62808770082162</c:v>
                </c:pt>
                <c:pt idx="134">
                  <c:v>21.171816964229549</c:v>
                </c:pt>
                <c:pt idx="135">
                  <c:v>22.174259881511475</c:v>
                </c:pt>
                <c:pt idx="136">
                  <c:v>22.940198622541093</c:v>
                </c:pt>
                <c:pt idx="137">
                  <c:v>22.328425607473264</c:v>
                </c:pt>
                <c:pt idx="138">
                  <c:v>21.969621405424995</c:v>
                </c:pt>
                <c:pt idx="139">
                  <c:v>22.677209315759484</c:v>
                </c:pt>
                <c:pt idx="140">
                  <c:v>22.686018092625027</c:v>
                </c:pt>
                <c:pt idx="141">
                  <c:v>21.6284988261325</c:v>
                </c:pt>
                <c:pt idx="142">
                  <c:v>21.728590355028153</c:v>
                </c:pt>
                <c:pt idx="143">
                  <c:v>21.032035909727735</c:v>
                </c:pt>
                <c:pt idx="144">
                  <c:v>22.303898927888394</c:v>
                </c:pt>
                <c:pt idx="145">
                  <c:v>22.372031304832706</c:v>
                </c:pt>
                <c:pt idx="146">
                  <c:v>22.755227339405078</c:v>
                </c:pt>
                <c:pt idx="147">
                  <c:v>22.54439355329189</c:v>
                </c:pt>
                <c:pt idx="148">
                  <c:v>22.495241527213263</c:v>
                </c:pt>
                <c:pt idx="149">
                  <c:v>20.826811913820951</c:v>
                </c:pt>
                <c:pt idx="150">
                  <c:v>21.006886757410349</c:v>
                </c:pt>
                <c:pt idx="151">
                  <c:v>20.599701507167577</c:v>
                </c:pt>
                <c:pt idx="152">
                  <c:v>21.032731398563975</c:v>
                </c:pt>
                <c:pt idx="153">
                  <c:v>20.640110222202757</c:v>
                </c:pt>
                <c:pt idx="154">
                  <c:v>20.318179560805181</c:v>
                </c:pt>
                <c:pt idx="155">
                  <c:v>19.990602223466507</c:v>
                </c:pt>
                <c:pt idx="156">
                  <c:v>19.646955453125432</c:v>
                </c:pt>
                <c:pt idx="157">
                  <c:v>20.00438871342142</c:v>
                </c:pt>
                <c:pt idx="158">
                  <c:v>19.672586754776074</c:v>
                </c:pt>
                <c:pt idx="159">
                  <c:v>19.758784871057664</c:v>
                </c:pt>
                <c:pt idx="160">
                  <c:v>19.594440483949441</c:v>
                </c:pt>
                <c:pt idx="161">
                  <c:v>19.715825713862781</c:v>
                </c:pt>
                <c:pt idx="162">
                  <c:v>19.568810991129489</c:v>
                </c:pt>
                <c:pt idx="163">
                  <c:v>19.779999998030476</c:v>
                </c:pt>
                <c:pt idx="164">
                  <c:v>19.433968068282034</c:v>
                </c:pt>
                <c:pt idx="165">
                  <c:v>19.327810896099084</c:v>
                </c:pt>
                <c:pt idx="166">
                  <c:v>19.134776919451902</c:v>
                </c:pt>
                <c:pt idx="167">
                  <c:v>19.453929444724434</c:v>
                </c:pt>
                <c:pt idx="168">
                  <c:v>19.462232756310765</c:v>
                </c:pt>
                <c:pt idx="169">
                  <c:v>20.006666085873551</c:v>
                </c:pt>
                <c:pt idx="170">
                  <c:v>20.316967283109157</c:v>
                </c:pt>
                <c:pt idx="171">
                  <c:v>19.847494752344115</c:v>
                </c:pt>
                <c:pt idx="172">
                  <c:v>20.433178339753262</c:v>
                </c:pt>
                <c:pt idx="173">
                  <c:v>20.127490529919676</c:v>
                </c:pt>
                <c:pt idx="174">
                  <c:v>19.373069047660994</c:v>
                </c:pt>
                <c:pt idx="175">
                  <c:v>19.685705195158324</c:v>
                </c:pt>
                <c:pt idx="176">
                  <c:v>19.926833195856126</c:v>
                </c:pt>
                <c:pt idx="177">
                  <c:v>20.025199557666788</c:v>
                </c:pt>
                <c:pt idx="178">
                  <c:v>19.237555312587848</c:v>
                </c:pt>
                <c:pt idx="179">
                  <c:v>18.90879680752575</c:v>
                </c:pt>
                <c:pt idx="180">
                  <c:v>19.582986126743304</c:v>
                </c:pt>
                <c:pt idx="181">
                  <c:v>20.030531600853216</c:v>
                </c:pt>
                <c:pt idx="182">
                  <c:v>20.014509417348407</c:v>
                </c:pt>
                <c:pt idx="183">
                  <c:v>20.327216089872437</c:v>
                </c:pt>
                <c:pt idx="184">
                  <c:v>20.023726738747996</c:v>
                </c:pt>
                <c:pt idx="185">
                  <c:v>18.459150736274673</c:v>
                </c:pt>
                <c:pt idx="186">
                  <c:v>17.928807898723491</c:v>
                </c:pt>
                <c:pt idx="187">
                  <c:v>17.143706379087973</c:v>
                </c:pt>
                <c:pt idx="188">
                  <c:v>17.572205244492086</c:v>
                </c:pt>
                <c:pt idx="189">
                  <c:v>17.407904713950369</c:v>
                </c:pt>
                <c:pt idx="190">
                  <c:v>17.892906726405023</c:v>
                </c:pt>
                <c:pt idx="191">
                  <c:v>18.11405087565241</c:v>
                </c:pt>
                <c:pt idx="192">
                  <c:v>18.076789720030256</c:v>
                </c:pt>
                <c:pt idx="193">
                  <c:v>20.052992479781587</c:v>
                </c:pt>
                <c:pt idx="194">
                  <c:v>19.691754745800512</c:v>
                </c:pt>
                <c:pt idx="195">
                  <c:v>20.024886743652967</c:v>
                </c:pt>
                <c:pt idx="196">
                  <c:v>20.197049395408655</c:v>
                </c:pt>
                <c:pt idx="197">
                  <c:v>19.742143568466474</c:v>
                </c:pt>
                <c:pt idx="198">
                  <c:v>19.897175348557798</c:v>
                </c:pt>
                <c:pt idx="199">
                  <c:v>19.466924823283684</c:v>
                </c:pt>
                <c:pt idx="200">
                  <c:v>19.461176240105658</c:v>
                </c:pt>
                <c:pt idx="201">
                  <c:v>19.29416371509728</c:v>
                </c:pt>
                <c:pt idx="202">
                  <c:v>18.642973457193797</c:v>
                </c:pt>
                <c:pt idx="203">
                  <c:v>18.547839683835967</c:v>
                </c:pt>
                <c:pt idx="204">
                  <c:v>18.625116417791379</c:v>
                </c:pt>
                <c:pt idx="205">
                  <c:v>18.808583691273348</c:v>
                </c:pt>
                <c:pt idx="206">
                  <c:v>18.938918169786046</c:v>
                </c:pt>
                <c:pt idx="207">
                  <c:v>19.14529631467672</c:v>
                </c:pt>
                <c:pt idx="208">
                  <c:v>18.823000841381017</c:v>
                </c:pt>
                <c:pt idx="209">
                  <c:v>18.316557692819327</c:v>
                </c:pt>
                <c:pt idx="210">
                  <c:v>18.043597236539235</c:v>
                </c:pt>
                <c:pt idx="211">
                  <c:v>17.726581161934476</c:v>
                </c:pt>
                <c:pt idx="212">
                  <c:v>17.824847880761496</c:v>
                </c:pt>
                <c:pt idx="213">
                  <c:v>17.952281945304637</c:v>
                </c:pt>
                <c:pt idx="214">
                  <c:v>17.369082304376906</c:v>
                </c:pt>
                <c:pt idx="215">
                  <c:v>17.40614585071188</c:v>
                </c:pt>
                <c:pt idx="216">
                  <c:v>17.385781792978481</c:v>
                </c:pt>
                <c:pt idx="217">
                  <c:v>17.800130402855206</c:v>
                </c:pt>
                <c:pt idx="218">
                  <c:v>17.913025491609417</c:v>
                </c:pt>
                <c:pt idx="219">
                  <c:v>17.750535596648479</c:v>
                </c:pt>
                <c:pt idx="220">
                  <c:v>17.708816235620461</c:v>
                </c:pt>
                <c:pt idx="221">
                  <c:v>17.371991448266876</c:v>
                </c:pt>
                <c:pt idx="222">
                  <c:v>17.28119601537189</c:v>
                </c:pt>
                <c:pt idx="223">
                  <c:v>17.64441517664347</c:v>
                </c:pt>
                <c:pt idx="224">
                  <c:v>17.816582505210338</c:v>
                </c:pt>
                <c:pt idx="225">
                  <c:v>17.359219641228258</c:v>
                </c:pt>
                <c:pt idx="226">
                  <c:v>17.996805054548638</c:v>
                </c:pt>
                <c:pt idx="227">
                  <c:v>18.128391182285107</c:v>
                </c:pt>
                <c:pt idx="228">
                  <c:v>18.174443530325643</c:v>
                </c:pt>
                <c:pt idx="229">
                  <c:v>18.636989884118083</c:v>
                </c:pt>
                <c:pt idx="230">
                  <c:v>18.544029985194356</c:v>
                </c:pt>
                <c:pt idx="231">
                  <c:v>18.318283386448531</c:v>
                </c:pt>
                <c:pt idx="232">
                  <c:v>18.3491423698832</c:v>
                </c:pt>
                <c:pt idx="233">
                  <c:v>18.449314479608432</c:v>
                </c:pt>
                <c:pt idx="234">
                  <c:v>18.490163997273637</c:v>
                </c:pt>
                <c:pt idx="235">
                  <c:v>18.873269841961225</c:v>
                </c:pt>
                <c:pt idx="236">
                  <c:v>19.046275773759895</c:v>
                </c:pt>
                <c:pt idx="237">
                  <c:v>18.872587163750236</c:v>
                </c:pt>
                <c:pt idx="238">
                  <c:v>19.272841595266119</c:v>
                </c:pt>
                <c:pt idx="239">
                  <c:v>19.108394971058516</c:v>
                </c:pt>
                <c:pt idx="240">
                  <c:v>18.931930393663293</c:v>
                </c:pt>
                <c:pt idx="241">
                  <c:v>19.548692266627654</c:v>
                </c:pt>
                <c:pt idx="242">
                  <c:v>19.339539445335674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1F-48DF-B305-08C2CBCC7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7424"/>
        <c:axId val="357856864"/>
      </c:lineChart>
      <c:dateAx>
        <c:axId val="357855744"/>
        <c:scaling>
          <c:orientation val="minMax"/>
          <c:min val="37653"/>
        </c:scaling>
        <c:delete val="0"/>
        <c:axPos val="b"/>
        <c:numFmt formatCode="mmm\-yy" sourceLinked="1"/>
        <c:majorTickMark val="in"/>
        <c:minorTickMark val="none"/>
        <c:tickLblPos val="nextTo"/>
        <c:crossAx val="357856304"/>
        <c:crosses val="autoZero"/>
        <c:auto val="1"/>
        <c:lblOffset val="100"/>
        <c:baseTimeUnit val="months"/>
        <c:majorUnit val="2"/>
        <c:majorTimeUnit val="years"/>
        <c:minorUnit val="3"/>
        <c:minorTimeUnit val="years"/>
      </c:dateAx>
      <c:valAx>
        <c:axId val="357856304"/>
        <c:scaling>
          <c:orientation val="minMax"/>
          <c:max val="80"/>
          <c:min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848143982002255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57855744"/>
        <c:crosses val="autoZero"/>
        <c:crossBetween val="between"/>
        <c:majorUnit val="5"/>
      </c:valAx>
      <c:valAx>
        <c:axId val="357856864"/>
        <c:scaling>
          <c:orientation val="minMax"/>
          <c:max val="35"/>
          <c:min val="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821061840955594"/>
              <c:y val="3.155658174307159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857424"/>
        <c:crosses val="max"/>
        <c:crossBetween val="between"/>
      </c:valAx>
      <c:dateAx>
        <c:axId val="357857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856864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596838400472896"/>
          <c:y val="0.92620580322196566"/>
          <c:w val="0.66806323199055362"/>
          <c:h val="6.042744656917885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'Gráfico 4. '!$G$3:$G$311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100000</c:v>
                </c:pt>
                <c:pt idx="194">
                  <c:v>100000</c:v>
                </c:pt>
                <c:pt idx="195">
                  <c:v>100000</c:v>
                </c:pt>
                <c:pt idx="196">
                  <c:v>100000</c:v>
                </c:pt>
                <c:pt idx="197">
                  <c:v>100000</c:v>
                </c:pt>
                <c:pt idx="198">
                  <c:v>100000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F8D-963A-DDF8E022F1EB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'Gráfico 4. '!$H$3:$H$370</c:f>
              <c:numCache>
                <c:formatCode>0.0</c:formatCode>
                <c:ptCount val="3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-100000</c:v>
                </c:pt>
                <c:pt idx="194">
                  <c:v>-100000</c:v>
                </c:pt>
                <c:pt idx="195">
                  <c:v>-100000</c:v>
                </c:pt>
                <c:pt idx="196">
                  <c:v>-100000</c:v>
                </c:pt>
                <c:pt idx="197">
                  <c:v>-100000</c:v>
                </c:pt>
                <c:pt idx="198">
                  <c:v>-100000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F8D-963A-DDF8E022F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547424"/>
        <c:axId val="356547984"/>
      </c:areaChart>
      <c:lineChart>
        <c:grouping val="standard"/>
        <c:varyColors val="0"/>
        <c:ser>
          <c:idx val="0"/>
          <c:order val="0"/>
          <c:tx>
            <c:strRef>
              <c:f>'Gráfico 4. 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</c:numCache>
            </c:numRef>
          </c:cat>
          <c:val>
            <c:numRef>
              <c:f>'Gráfico 4. 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-17.588017165870827</c:v>
                </c:pt>
                <c:pt idx="13">
                  <c:v>-22.603103092689359</c:v>
                </c:pt>
                <c:pt idx="14">
                  <c:v>-25.533763999818248</c:v>
                </c:pt>
                <c:pt idx="15">
                  <c:v>-27.321173562220803</c:v>
                </c:pt>
                <c:pt idx="16">
                  <c:v>-25.943015370777388</c:v>
                </c:pt>
                <c:pt idx="17">
                  <c:v>-26.400106435289761</c:v>
                </c:pt>
                <c:pt idx="18">
                  <c:v>-30.24244266150291</c:v>
                </c:pt>
                <c:pt idx="19">
                  <c:v>-28.991734766533426</c:v>
                </c:pt>
                <c:pt idx="20">
                  <c:v>-25.809239936668128</c:v>
                </c:pt>
                <c:pt idx="21">
                  <c:v>-27.993226025280304</c:v>
                </c:pt>
                <c:pt idx="22">
                  <c:v>-26.69032714029035</c:v>
                </c:pt>
                <c:pt idx="23">
                  <c:v>-28.144517318955042</c:v>
                </c:pt>
                <c:pt idx="24">
                  <c:v>-26.129878471386746</c:v>
                </c:pt>
                <c:pt idx="25">
                  <c:v>-24.214694006277615</c:v>
                </c:pt>
                <c:pt idx="26">
                  <c:v>-25.403556405895678</c:v>
                </c:pt>
                <c:pt idx="27">
                  <c:v>-22.293793958099251</c:v>
                </c:pt>
                <c:pt idx="28">
                  <c:v>-18.285507932062682</c:v>
                </c:pt>
                <c:pt idx="29">
                  <c:v>-17.809635257210143</c:v>
                </c:pt>
                <c:pt idx="30">
                  <c:v>-15.166653970146415</c:v>
                </c:pt>
                <c:pt idx="31">
                  <c:v>-17.738643431669075</c:v>
                </c:pt>
                <c:pt idx="32">
                  <c:v>-17.375975026468904</c:v>
                </c:pt>
                <c:pt idx="33">
                  <c:v>-18.35655038244489</c:v>
                </c:pt>
                <c:pt idx="34">
                  <c:v>-20.840844318801455</c:v>
                </c:pt>
                <c:pt idx="35">
                  <c:v>-21.995173356591625</c:v>
                </c:pt>
                <c:pt idx="36">
                  <c:v>-22.606686169279079</c:v>
                </c:pt>
                <c:pt idx="37">
                  <c:v>-22.218469097352756</c:v>
                </c:pt>
                <c:pt idx="38">
                  <c:v>-19.756228069832215</c:v>
                </c:pt>
                <c:pt idx="39">
                  <c:v>-18.83959302917313</c:v>
                </c:pt>
                <c:pt idx="40">
                  <c:v>-19.48660156611589</c:v>
                </c:pt>
                <c:pt idx="41">
                  <c:v>-15.303936449980949</c:v>
                </c:pt>
                <c:pt idx="42">
                  <c:v>-9.1436474228686606</c:v>
                </c:pt>
                <c:pt idx="43">
                  <c:v>-13.933570757059954</c:v>
                </c:pt>
                <c:pt idx="44">
                  <c:v>-18.300550661956194</c:v>
                </c:pt>
                <c:pt idx="45">
                  <c:v>-14.260048610780252</c:v>
                </c:pt>
                <c:pt idx="46">
                  <c:v>-9.0172103988453323</c:v>
                </c:pt>
                <c:pt idx="47">
                  <c:v>-6.9937354195204975</c:v>
                </c:pt>
                <c:pt idx="48">
                  <c:v>-4.0060764344279409</c:v>
                </c:pt>
                <c:pt idx="49">
                  <c:v>-6.9403877180023272</c:v>
                </c:pt>
                <c:pt idx="50">
                  <c:v>-8.7113404641007914</c:v>
                </c:pt>
                <c:pt idx="51">
                  <c:v>-6.6874838200782989</c:v>
                </c:pt>
                <c:pt idx="52">
                  <c:v>-10.709470136509724</c:v>
                </c:pt>
                <c:pt idx="53">
                  <c:v>-13.401735099350699</c:v>
                </c:pt>
                <c:pt idx="54">
                  <c:v>-16.444181179548167</c:v>
                </c:pt>
                <c:pt idx="55">
                  <c:v>-15.713404315138691</c:v>
                </c:pt>
                <c:pt idx="56">
                  <c:v>-10.723773829437766</c:v>
                </c:pt>
                <c:pt idx="57">
                  <c:v>-11.578208998238814</c:v>
                </c:pt>
                <c:pt idx="58">
                  <c:v>-20.883690123129874</c:v>
                </c:pt>
                <c:pt idx="59">
                  <c:v>-12.067352723906243</c:v>
                </c:pt>
                <c:pt idx="60">
                  <c:v>-17.620517218070141</c:v>
                </c:pt>
                <c:pt idx="61">
                  <c:v>-12.233083099192532</c:v>
                </c:pt>
                <c:pt idx="62">
                  <c:v>-5.5224379148809728</c:v>
                </c:pt>
                <c:pt idx="63">
                  <c:v>-8.9023721853587201</c:v>
                </c:pt>
                <c:pt idx="64">
                  <c:v>-10.627126572961776</c:v>
                </c:pt>
                <c:pt idx="65">
                  <c:v>4.108446488261297</c:v>
                </c:pt>
                <c:pt idx="66">
                  <c:v>-7.2910098227235265</c:v>
                </c:pt>
                <c:pt idx="67">
                  <c:v>3.7156791528805133</c:v>
                </c:pt>
                <c:pt idx="68">
                  <c:v>1.9066499930384451</c:v>
                </c:pt>
                <c:pt idx="69">
                  <c:v>7.3007806897181782</c:v>
                </c:pt>
                <c:pt idx="70">
                  <c:v>14.392821235187526</c:v>
                </c:pt>
                <c:pt idx="71">
                  <c:v>11.456514771538306</c:v>
                </c:pt>
                <c:pt idx="72">
                  <c:v>15.995510192728091</c:v>
                </c:pt>
                <c:pt idx="73">
                  <c:v>13.189251798534784</c:v>
                </c:pt>
                <c:pt idx="74">
                  <c:v>5.4799457944401109</c:v>
                </c:pt>
                <c:pt idx="75">
                  <c:v>8.7163424501780504</c:v>
                </c:pt>
                <c:pt idx="76">
                  <c:v>17.837889666285946</c:v>
                </c:pt>
                <c:pt idx="77">
                  <c:v>14.928567024559936</c:v>
                </c:pt>
                <c:pt idx="78">
                  <c:v>52.527197950941229</c:v>
                </c:pt>
                <c:pt idx="79">
                  <c:v>52.649802939223257</c:v>
                </c:pt>
                <c:pt idx="80">
                  <c:v>59.590720797096665</c:v>
                </c:pt>
                <c:pt idx="81">
                  <c:v>59.621742542526945</c:v>
                </c:pt>
                <c:pt idx="82">
                  <c:v>75.914938618366563</c:v>
                </c:pt>
                <c:pt idx="83">
                  <c:v>59.329212086468594</c:v>
                </c:pt>
                <c:pt idx="84">
                  <c:v>58.912579072686697</c:v>
                </c:pt>
                <c:pt idx="85">
                  <c:v>61.619838322305668</c:v>
                </c:pt>
                <c:pt idx="86">
                  <c:v>70.031597196417536</c:v>
                </c:pt>
                <c:pt idx="87">
                  <c:v>68.82176098705574</c:v>
                </c:pt>
                <c:pt idx="88">
                  <c:v>69.72673922095511</c:v>
                </c:pt>
                <c:pt idx="89">
                  <c:v>48.216160512549131</c:v>
                </c:pt>
                <c:pt idx="90">
                  <c:v>24.597632038165386</c:v>
                </c:pt>
                <c:pt idx="91">
                  <c:v>19.109110821281881</c:v>
                </c:pt>
                <c:pt idx="92">
                  <c:v>18.335558043276045</c:v>
                </c:pt>
                <c:pt idx="93">
                  <c:v>13.779814678893999</c:v>
                </c:pt>
                <c:pt idx="94">
                  <c:v>7.5030928737572777</c:v>
                </c:pt>
                <c:pt idx="95">
                  <c:v>21.51194135546195</c:v>
                </c:pt>
                <c:pt idx="96">
                  <c:v>20.507180697107085</c:v>
                </c:pt>
                <c:pt idx="97">
                  <c:v>18.60498947502629</c:v>
                </c:pt>
                <c:pt idx="98">
                  <c:v>18.612483607083607</c:v>
                </c:pt>
                <c:pt idx="99">
                  <c:v>11.31737114075424</c:v>
                </c:pt>
                <c:pt idx="100">
                  <c:v>4.407802739838651</c:v>
                </c:pt>
                <c:pt idx="101">
                  <c:v>11.761091956035386</c:v>
                </c:pt>
                <c:pt idx="102">
                  <c:v>10.078250757372453</c:v>
                </c:pt>
                <c:pt idx="103">
                  <c:v>6.7218613807114913</c:v>
                </c:pt>
                <c:pt idx="104">
                  <c:v>-0.18658023646822564</c:v>
                </c:pt>
                <c:pt idx="105">
                  <c:v>-1.7005134050623316</c:v>
                </c:pt>
                <c:pt idx="106">
                  <c:v>-4.855851436439595</c:v>
                </c:pt>
                <c:pt idx="107">
                  <c:v>-7.4856078545724287</c:v>
                </c:pt>
                <c:pt idx="108">
                  <c:v>-7.809784346596782</c:v>
                </c:pt>
                <c:pt idx="109">
                  <c:v>-6.7164911546599093</c:v>
                </c:pt>
                <c:pt idx="110">
                  <c:v>-11.644790386497505</c:v>
                </c:pt>
                <c:pt idx="111">
                  <c:v>-9.7699928746955997</c:v>
                </c:pt>
                <c:pt idx="112">
                  <c:v>-5.1521129353778505</c:v>
                </c:pt>
                <c:pt idx="113">
                  <c:v>-6.3070519258211499</c:v>
                </c:pt>
                <c:pt idx="114">
                  <c:v>-6.250347766965092</c:v>
                </c:pt>
                <c:pt idx="115">
                  <c:v>-3.8155956574209116</c:v>
                </c:pt>
                <c:pt idx="116">
                  <c:v>1.6199923252330439</c:v>
                </c:pt>
                <c:pt idx="117">
                  <c:v>-0.69031565701911379</c:v>
                </c:pt>
                <c:pt idx="118">
                  <c:v>2.560108959276497</c:v>
                </c:pt>
                <c:pt idx="119">
                  <c:v>-0.2131356044594912</c:v>
                </c:pt>
                <c:pt idx="120">
                  <c:v>-1.7325543807924837</c:v>
                </c:pt>
                <c:pt idx="121">
                  <c:v>-4.3449252025188567</c:v>
                </c:pt>
                <c:pt idx="122">
                  <c:v>3.5976372310084548</c:v>
                </c:pt>
                <c:pt idx="123">
                  <c:v>3.3603141532096314</c:v>
                </c:pt>
                <c:pt idx="124">
                  <c:v>4.5968401817142457E-2</c:v>
                </c:pt>
                <c:pt idx="125">
                  <c:v>2.98106002692613</c:v>
                </c:pt>
                <c:pt idx="126">
                  <c:v>3.2097883751716738</c:v>
                </c:pt>
                <c:pt idx="127">
                  <c:v>4.5312870764618651</c:v>
                </c:pt>
                <c:pt idx="128">
                  <c:v>-0.45362305739781172</c:v>
                </c:pt>
                <c:pt idx="129">
                  <c:v>2.8254394675355066</c:v>
                </c:pt>
                <c:pt idx="130">
                  <c:v>-0.45791744203005358</c:v>
                </c:pt>
                <c:pt idx="131">
                  <c:v>3.9373530956411606</c:v>
                </c:pt>
                <c:pt idx="132">
                  <c:v>8.8410873085799082</c:v>
                </c:pt>
                <c:pt idx="133">
                  <c:v>13.431435436882744</c:v>
                </c:pt>
                <c:pt idx="134">
                  <c:v>5.4442901065879568</c:v>
                </c:pt>
                <c:pt idx="135">
                  <c:v>8.1121429476185511</c:v>
                </c:pt>
                <c:pt idx="136">
                  <c:v>10.435719748195083</c:v>
                </c:pt>
                <c:pt idx="137">
                  <c:v>10.832650030065638</c:v>
                </c:pt>
                <c:pt idx="138">
                  <c:v>11.608892098237632</c:v>
                </c:pt>
                <c:pt idx="139">
                  <c:v>13.837359896358148</c:v>
                </c:pt>
                <c:pt idx="140">
                  <c:v>19.925371647929467</c:v>
                </c:pt>
                <c:pt idx="141">
                  <c:v>18.106807709731719</c:v>
                </c:pt>
                <c:pt idx="142">
                  <c:v>19.989390703690766</c:v>
                </c:pt>
                <c:pt idx="143">
                  <c:v>14.681528605159212</c:v>
                </c:pt>
                <c:pt idx="144">
                  <c:v>10.904041261468933</c:v>
                </c:pt>
                <c:pt idx="145">
                  <c:v>5.7585027693152657</c:v>
                </c:pt>
                <c:pt idx="146">
                  <c:v>11.288456464817177</c:v>
                </c:pt>
                <c:pt idx="147">
                  <c:v>10.404133615566359</c:v>
                </c:pt>
                <c:pt idx="148">
                  <c:v>9.5407822644081541</c:v>
                </c:pt>
                <c:pt idx="149">
                  <c:v>7.3953274527218671</c:v>
                </c:pt>
                <c:pt idx="150">
                  <c:v>9.014259511845335</c:v>
                </c:pt>
                <c:pt idx="151">
                  <c:v>7.3714747174872253</c:v>
                </c:pt>
                <c:pt idx="152">
                  <c:v>8.4225670050887214</c:v>
                </c:pt>
                <c:pt idx="153">
                  <c:v>8.4042692005302335</c:v>
                </c:pt>
                <c:pt idx="154">
                  <c:v>7.4686112860038012</c:v>
                </c:pt>
                <c:pt idx="155">
                  <c:v>12.375107770102867</c:v>
                </c:pt>
                <c:pt idx="156">
                  <c:v>16.808332651999702</c:v>
                </c:pt>
                <c:pt idx="157">
                  <c:v>19.248332268101542</c:v>
                </c:pt>
                <c:pt idx="158">
                  <c:v>14.229321128720507</c:v>
                </c:pt>
                <c:pt idx="159">
                  <c:v>16.09085531570431</c:v>
                </c:pt>
                <c:pt idx="160">
                  <c:v>14.028571623735008</c:v>
                </c:pt>
                <c:pt idx="161">
                  <c:v>17.556244313859757</c:v>
                </c:pt>
                <c:pt idx="162">
                  <c:v>15.063209079530138</c:v>
                </c:pt>
                <c:pt idx="163">
                  <c:v>14.714431469500756</c:v>
                </c:pt>
                <c:pt idx="164">
                  <c:v>16.030748185002185</c:v>
                </c:pt>
                <c:pt idx="165">
                  <c:v>18.96212293243218</c:v>
                </c:pt>
                <c:pt idx="166">
                  <c:v>17.192886184615229</c:v>
                </c:pt>
                <c:pt idx="167">
                  <c:v>15.728064335949066</c:v>
                </c:pt>
                <c:pt idx="168">
                  <c:v>12.556089695436645</c:v>
                </c:pt>
                <c:pt idx="169">
                  <c:v>13.008780046661506</c:v>
                </c:pt>
                <c:pt idx="170">
                  <c:v>15.534014518284135</c:v>
                </c:pt>
                <c:pt idx="171">
                  <c:v>16.029054909918262</c:v>
                </c:pt>
                <c:pt idx="172">
                  <c:v>21.414449388724812</c:v>
                </c:pt>
                <c:pt idx="173">
                  <c:v>16.355566266130083</c:v>
                </c:pt>
                <c:pt idx="174">
                  <c:v>20.159813622132905</c:v>
                </c:pt>
                <c:pt idx="175">
                  <c:v>20.475712751954724</c:v>
                </c:pt>
                <c:pt idx="176">
                  <c:v>16.873533272284313</c:v>
                </c:pt>
                <c:pt idx="177">
                  <c:v>16.754629572045165</c:v>
                </c:pt>
                <c:pt idx="178">
                  <c:v>30.818316679395785</c:v>
                </c:pt>
                <c:pt idx="179">
                  <c:v>24.268886358245091</c:v>
                </c:pt>
                <c:pt idx="180">
                  <c:v>38.974212360623994</c:v>
                </c:pt>
                <c:pt idx="181">
                  <c:v>41.667922631596113</c:v>
                </c:pt>
                <c:pt idx="182">
                  <c:v>41.658294379381999</c:v>
                </c:pt>
                <c:pt idx="183">
                  <c:v>41.271135132569079</c:v>
                </c:pt>
                <c:pt idx="184">
                  <c:v>39.411763187965136</c:v>
                </c:pt>
                <c:pt idx="185">
                  <c:v>39.653806076553913</c:v>
                </c:pt>
                <c:pt idx="186">
                  <c:v>37.928896185819404</c:v>
                </c:pt>
                <c:pt idx="187">
                  <c:v>38.829958353698643</c:v>
                </c:pt>
                <c:pt idx="188">
                  <c:v>40.589122893786907</c:v>
                </c:pt>
                <c:pt idx="189">
                  <c:v>37.586860276429547</c:v>
                </c:pt>
                <c:pt idx="190">
                  <c:v>29.490181764301671</c:v>
                </c:pt>
                <c:pt idx="191">
                  <c:v>30.503705745420184</c:v>
                </c:pt>
                <c:pt idx="192">
                  <c:v>19.151067733201565</c:v>
                </c:pt>
                <c:pt idx="193">
                  <c:v>14.828902235024909</c:v>
                </c:pt>
                <c:pt idx="194">
                  <c:v>15.613441104376768</c:v>
                </c:pt>
                <c:pt idx="195">
                  <c:v>14.582003054821048</c:v>
                </c:pt>
                <c:pt idx="196">
                  <c:v>12.585145476691494</c:v>
                </c:pt>
                <c:pt idx="197">
                  <c:v>11.417639191943829</c:v>
                </c:pt>
                <c:pt idx="198">
                  <c:v>9.7350459063681107</c:v>
                </c:pt>
                <c:pt idx="199">
                  <c:v>9.2533136267678451</c:v>
                </c:pt>
                <c:pt idx="200">
                  <c:v>7.8244951401955198</c:v>
                </c:pt>
                <c:pt idx="201">
                  <c:v>8.9296503902476232</c:v>
                </c:pt>
                <c:pt idx="202">
                  <c:v>4.2284533986575834</c:v>
                </c:pt>
                <c:pt idx="203">
                  <c:v>3.3893315187991435</c:v>
                </c:pt>
                <c:pt idx="204">
                  <c:v>-1.4918792332595743</c:v>
                </c:pt>
                <c:pt idx="205">
                  <c:v>0.94909784775796258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60-4F8D-963A-DDF8E022F1EB}"/>
            </c:ext>
          </c:extLst>
        </c:ser>
        <c:ser>
          <c:idx val="1"/>
          <c:order val="1"/>
          <c:tx>
            <c:strRef>
              <c:f>'Gráfico 4. 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</c:numCache>
            </c:numRef>
          </c:cat>
          <c:val>
            <c:numRef>
              <c:f>'Gráfico 4. 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3.381208810511116</c:v>
                </c:pt>
                <c:pt idx="13">
                  <c:v>2.1469198102666454</c:v>
                </c:pt>
                <c:pt idx="14">
                  <c:v>-3.436144563975152</c:v>
                </c:pt>
                <c:pt idx="15">
                  <c:v>-1.0663767999645413</c:v>
                </c:pt>
                <c:pt idx="16">
                  <c:v>-0.37941052890865246</c:v>
                </c:pt>
                <c:pt idx="17">
                  <c:v>4.9661121431320732</c:v>
                </c:pt>
                <c:pt idx="18">
                  <c:v>-3.980748773608922</c:v>
                </c:pt>
                <c:pt idx="19">
                  <c:v>3.0569059782995289</c:v>
                </c:pt>
                <c:pt idx="20">
                  <c:v>1.8541354032601376</c:v>
                </c:pt>
                <c:pt idx="21">
                  <c:v>1.5364322397991792</c:v>
                </c:pt>
                <c:pt idx="22">
                  <c:v>6.6151159179255403</c:v>
                </c:pt>
                <c:pt idx="23">
                  <c:v>1.703962163202033</c:v>
                </c:pt>
                <c:pt idx="24">
                  <c:v>5.9527334161925127</c:v>
                </c:pt>
                <c:pt idx="25">
                  <c:v>4.8651761433330387</c:v>
                </c:pt>
                <c:pt idx="26">
                  <c:v>1.371572599735793</c:v>
                </c:pt>
                <c:pt idx="27">
                  <c:v>6.2425729647685557</c:v>
                </c:pt>
                <c:pt idx="28">
                  <c:v>10.608660932258008</c:v>
                </c:pt>
                <c:pt idx="29">
                  <c:v>5.6473592521772309</c:v>
                </c:pt>
                <c:pt idx="30">
                  <c:v>15.414229550113955</c:v>
                </c:pt>
                <c:pt idx="31">
                  <c:v>6.2744292524324008</c:v>
                </c:pt>
                <c:pt idx="32">
                  <c:v>5.037894323208203</c:v>
                </c:pt>
                <c:pt idx="33">
                  <c:v>12.357537479444058</c:v>
                </c:pt>
                <c:pt idx="34">
                  <c:v>3.181700032598278</c:v>
                </c:pt>
                <c:pt idx="35">
                  <c:v>2.2252392926844555</c:v>
                </c:pt>
                <c:pt idx="36">
                  <c:v>3.8341876787862272</c:v>
                </c:pt>
                <c:pt idx="37">
                  <c:v>7.3711155163595832</c:v>
                </c:pt>
                <c:pt idx="38">
                  <c:v>16.330078297756788</c:v>
                </c:pt>
                <c:pt idx="39">
                  <c:v>11.692726388348973</c:v>
                </c:pt>
                <c:pt idx="40">
                  <c:v>12.857520557953173</c:v>
                </c:pt>
                <c:pt idx="41">
                  <c:v>7.788532292117023</c:v>
                </c:pt>
                <c:pt idx="42">
                  <c:v>14.460654455532108</c:v>
                </c:pt>
                <c:pt idx="43">
                  <c:v>16.823156001402452</c:v>
                </c:pt>
                <c:pt idx="44">
                  <c:v>20.188606082692729</c:v>
                </c:pt>
                <c:pt idx="45">
                  <c:v>20.116843110809324</c:v>
                </c:pt>
                <c:pt idx="46">
                  <c:v>24.64781777210845</c:v>
                </c:pt>
                <c:pt idx="47">
                  <c:v>28.611682336929189</c:v>
                </c:pt>
                <c:pt idx="48">
                  <c:v>31.269017306158741</c:v>
                </c:pt>
                <c:pt idx="49">
                  <c:v>30.372395786246798</c:v>
                </c:pt>
                <c:pt idx="50">
                  <c:v>25.022175094162534</c:v>
                </c:pt>
                <c:pt idx="51">
                  <c:v>37.01322471952848</c:v>
                </c:pt>
                <c:pt idx="52">
                  <c:v>40.514222927101606</c:v>
                </c:pt>
                <c:pt idx="53">
                  <c:v>51.46244885983797</c:v>
                </c:pt>
                <c:pt idx="54">
                  <c:v>48.981559557500411</c:v>
                </c:pt>
                <c:pt idx="55">
                  <c:v>47.916288300207263</c:v>
                </c:pt>
                <c:pt idx="56">
                  <c:v>51.071442306852653</c:v>
                </c:pt>
                <c:pt idx="57">
                  <c:v>52.350306250267288</c:v>
                </c:pt>
                <c:pt idx="58">
                  <c:v>55.883182684159685</c:v>
                </c:pt>
                <c:pt idx="59">
                  <c:v>69.417291059058186</c:v>
                </c:pt>
                <c:pt idx="60">
                  <c:v>60.632205990125399</c:v>
                </c:pt>
                <c:pt idx="61">
                  <c:v>61.121310246676622</c:v>
                </c:pt>
                <c:pt idx="62">
                  <c:v>63.764339309467942</c:v>
                </c:pt>
                <c:pt idx="63">
                  <c:v>56.400876631485211</c:v>
                </c:pt>
                <c:pt idx="64">
                  <c:v>50.024067986615272</c:v>
                </c:pt>
                <c:pt idx="65">
                  <c:v>63.784206668166689</c:v>
                </c:pt>
                <c:pt idx="66">
                  <c:v>59.154587710109972</c:v>
                </c:pt>
                <c:pt idx="67">
                  <c:v>63.028910694258315</c:v>
                </c:pt>
                <c:pt idx="68">
                  <c:v>70.860756432700484</c:v>
                </c:pt>
                <c:pt idx="69">
                  <c:v>67.965232803626634</c:v>
                </c:pt>
                <c:pt idx="70">
                  <c:v>65.080206146989084</c:v>
                </c:pt>
                <c:pt idx="71">
                  <c:v>66.311727672877382</c:v>
                </c:pt>
                <c:pt idx="72">
                  <c:v>69.928972345233149</c:v>
                </c:pt>
                <c:pt idx="73">
                  <c:v>69.945700704719656</c:v>
                </c:pt>
                <c:pt idx="74">
                  <c:v>74.444808380154441</c:v>
                </c:pt>
                <c:pt idx="75">
                  <c:v>65.195765224307848</c:v>
                </c:pt>
                <c:pt idx="76">
                  <c:v>69.239452488190281</c:v>
                </c:pt>
                <c:pt idx="77">
                  <c:v>47.345710156127076</c:v>
                </c:pt>
                <c:pt idx="78">
                  <c:v>52.352207787705886</c:v>
                </c:pt>
                <c:pt idx="79">
                  <c:v>64.953862091623265</c:v>
                </c:pt>
                <c:pt idx="80">
                  <c:v>50.309380280028805</c:v>
                </c:pt>
                <c:pt idx="81">
                  <c:v>45.220549472317458</c:v>
                </c:pt>
                <c:pt idx="82">
                  <c:v>48.436999627232716</c:v>
                </c:pt>
                <c:pt idx="83">
                  <c:v>45.273711812094696</c:v>
                </c:pt>
                <c:pt idx="84">
                  <c:v>41.21440363292821</c:v>
                </c:pt>
                <c:pt idx="85">
                  <c:v>34.072669224324301</c:v>
                </c:pt>
                <c:pt idx="86">
                  <c:v>24.124370226724466</c:v>
                </c:pt>
                <c:pt idx="87">
                  <c:v>27.656354769191793</c:v>
                </c:pt>
                <c:pt idx="88">
                  <c:v>24.389330925263319</c:v>
                </c:pt>
                <c:pt idx="89">
                  <c:v>27.749603867619754</c:v>
                </c:pt>
                <c:pt idx="90">
                  <c:v>14.597296623162471</c:v>
                </c:pt>
                <c:pt idx="91">
                  <c:v>5.5868597935054831</c:v>
                </c:pt>
                <c:pt idx="92">
                  <c:v>3.1715477249897317</c:v>
                </c:pt>
                <c:pt idx="93">
                  <c:v>-0.7841223771244854</c:v>
                </c:pt>
                <c:pt idx="94">
                  <c:v>-5.7391632821052641</c:v>
                </c:pt>
                <c:pt idx="95">
                  <c:v>-10.524520931129056</c:v>
                </c:pt>
                <c:pt idx="96">
                  <c:v>-11.854455481677428</c:v>
                </c:pt>
                <c:pt idx="97">
                  <c:v>-11.635676528468441</c:v>
                </c:pt>
                <c:pt idx="98">
                  <c:v>-13.266486821939683</c:v>
                </c:pt>
                <c:pt idx="99">
                  <c:v>-16.728109239185173</c:v>
                </c:pt>
                <c:pt idx="100">
                  <c:v>-15.600400342648769</c:v>
                </c:pt>
                <c:pt idx="101">
                  <c:v>-19.607814507893906</c:v>
                </c:pt>
                <c:pt idx="102">
                  <c:v>-16.857630714661166</c:v>
                </c:pt>
                <c:pt idx="103">
                  <c:v>-20.116178033997613</c:v>
                </c:pt>
                <c:pt idx="104">
                  <c:v>-18.648597131498967</c:v>
                </c:pt>
                <c:pt idx="105">
                  <c:v>-15.826269710204421</c:v>
                </c:pt>
                <c:pt idx="106">
                  <c:v>-17.933839190829115</c:v>
                </c:pt>
                <c:pt idx="107">
                  <c:v>-16.497544788377073</c:v>
                </c:pt>
                <c:pt idx="108">
                  <c:v>-16.73117854703542</c:v>
                </c:pt>
                <c:pt idx="109">
                  <c:v>-14.540205043607358</c:v>
                </c:pt>
                <c:pt idx="110">
                  <c:v>-12.895550714466907</c:v>
                </c:pt>
                <c:pt idx="111">
                  <c:v>-8.6331024444138755</c:v>
                </c:pt>
                <c:pt idx="112">
                  <c:v>-12.894387565229659</c:v>
                </c:pt>
                <c:pt idx="113">
                  <c:v>-7.8768815558436174</c:v>
                </c:pt>
                <c:pt idx="114">
                  <c:v>-2.4707524948320847</c:v>
                </c:pt>
                <c:pt idx="115">
                  <c:v>1.3348368970105273</c:v>
                </c:pt>
                <c:pt idx="116">
                  <c:v>5.8251112847931275</c:v>
                </c:pt>
                <c:pt idx="117">
                  <c:v>5.8176595023356148</c:v>
                </c:pt>
                <c:pt idx="118">
                  <c:v>13.617248651089064</c:v>
                </c:pt>
                <c:pt idx="119">
                  <c:v>12.424518164013222</c:v>
                </c:pt>
                <c:pt idx="120">
                  <c:v>15.44999089357284</c:v>
                </c:pt>
                <c:pt idx="121">
                  <c:v>15.481273735969193</c:v>
                </c:pt>
                <c:pt idx="122">
                  <c:v>19.426008408910267</c:v>
                </c:pt>
                <c:pt idx="123">
                  <c:v>19.211687146803147</c:v>
                </c:pt>
                <c:pt idx="124">
                  <c:v>22.036401310009058</c:v>
                </c:pt>
                <c:pt idx="125">
                  <c:v>24.602411106178536</c:v>
                </c:pt>
                <c:pt idx="126">
                  <c:v>19.209535593273319</c:v>
                </c:pt>
                <c:pt idx="127">
                  <c:v>20.384263147445679</c:v>
                </c:pt>
                <c:pt idx="128">
                  <c:v>19.128581638457653</c:v>
                </c:pt>
                <c:pt idx="129">
                  <c:v>17.826565708732112</c:v>
                </c:pt>
                <c:pt idx="130">
                  <c:v>13.284813489265336</c:v>
                </c:pt>
                <c:pt idx="131">
                  <c:v>19.024077930327032</c:v>
                </c:pt>
                <c:pt idx="132">
                  <c:v>16.157816979734708</c:v>
                </c:pt>
                <c:pt idx="133">
                  <c:v>15.100659420883566</c:v>
                </c:pt>
                <c:pt idx="134">
                  <c:v>17.640866438008128</c:v>
                </c:pt>
                <c:pt idx="135">
                  <c:v>13.381881667803142</c:v>
                </c:pt>
                <c:pt idx="136">
                  <c:v>10.879742440655127</c:v>
                </c:pt>
                <c:pt idx="137">
                  <c:v>11.314007623563228</c:v>
                </c:pt>
                <c:pt idx="138">
                  <c:v>7.6383658494449502</c:v>
                </c:pt>
                <c:pt idx="139">
                  <c:v>6.5257509476289943</c:v>
                </c:pt>
                <c:pt idx="140">
                  <c:v>5.854545904588826</c:v>
                </c:pt>
                <c:pt idx="141">
                  <c:v>4.7234480377196242</c:v>
                </c:pt>
                <c:pt idx="142">
                  <c:v>5.4743808189938736</c:v>
                </c:pt>
                <c:pt idx="143">
                  <c:v>2.1395365171743785</c:v>
                </c:pt>
                <c:pt idx="144">
                  <c:v>1.0061227347804902</c:v>
                </c:pt>
                <c:pt idx="145">
                  <c:v>-0.3849908775962918</c:v>
                </c:pt>
                <c:pt idx="146">
                  <c:v>-3.5200757246271031</c:v>
                </c:pt>
                <c:pt idx="147">
                  <c:v>-1.8050387574914395</c:v>
                </c:pt>
                <c:pt idx="148">
                  <c:v>0.60891091546237952</c:v>
                </c:pt>
                <c:pt idx="149">
                  <c:v>2.0939823350784703</c:v>
                </c:pt>
                <c:pt idx="150">
                  <c:v>1.1678835288841505</c:v>
                </c:pt>
                <c:pt idx="151">
                  <c:v>4.3800745007163355</c:v>
                </c:pt>
                <c:pt idx="152">
                  <c:v>4.5786963555452198</c:v>
                </c:pt>
                <c:pt idx="153">
                  <c:v>4.2061965614460517</c:v>
                </c:pt>
                <c:pt idx="154">
                  <c:v>5.3766902693768159</c:v>
                </c:pt>
                <c:pt idx="155">
                  <c:v>7.5062983104370984</c:v>
                </c:pt>
                <c:pt idx="156">
                  <c:v>8.5751184328460628</c:v>
                </c:pt>
                <c:pt idx="157">
                  <c:v>8.0785266506173237</c:v>
                </c:pt>
                <c:pt idx="158">
                  <c:v>6.4284006911361713</c:v>
                </c:pt>
                <c:pt idx="159">
                  <c:v>9.3426008659648563</c:v>
                </c:pt>
                <c:pt idx="160">
                  <c:v>11.098758207769777</c:v>
                </c:pt>
                <c:pt idx="161">
                  <c:v>9.3522985386032218</c:v>
                </c:pt>
                <c:pt idx="162">
                  <c:v>10.957076574641711</c:v>
                </c:pt>
                <c:pt idx="163">
                  <c:v>7.2477673494518946</c:v>
                </c:pt>
                <c:pt idx="164">
                  <c:v>5.9905307628687288</c:v>
                </c:pt>
                <c:pt idx="165">
                  <c:v>7.8068649023513181</c:v>
                </c:pt>
                <c:pt idx="166">
                  <c:v>7.7331151493014394</c:v>
                </c:pt>
                <c:pt idx="167">
                  <c:v>8.6892203182267416</c:v>
                </c:pt>
                <c:pt idx="168">
                  <c:v>7.8216084860829982</c:v>
                </c:pt>
                <c:pt idx="169">
                  <c:v>8.7075768012506494</c:v>
                </c:pt>
                <c:pt idx="170">
                  <c:v>10.315720298461638</c:v>
                </c:pt>
                <c:pt idx="171">
                  <c:v>8.1694178559150288</c:v>
                </c:pt>
                <c:pt idx="172">
                  <c:v>8.4359235539653188</c:v>
                </c:pt>
                <c:pt idx="173">
                  <c:v>7.5677415238680101</c:v>
                </c:pt>
                <c:pt idx="174">
                  <c:v>15.087665286960462</c:v>
                </c:pt>
                <c:pt idx="175">
                  <c:v>14.178403232215086</c:v>
                </c:pt>
                <c:pt idx="176">
                  <c:v>15.264568930872645</c:v>
                </c:pt>
                <c:pt idx="177">
                  <c:v>18.09770883744115</c:v>
                </c:pt>
                <c:pt idx="178">
                  <c:v>18.074196211921013</c:v>
                </c:pt>
                <c:pt idx="179">
                  <c:v>18.4875679072255</c:v>
                </c:pt>
                <c:pt idx="180">
                  <c:v>19.614835400389417</c:v>
                </c:pt>
                <c:pt idx="181">
                  <c:v>20.082242117987438</c:v>
                </c:pt>
                <c:pt idx="182">
                  <c:v>19.223397226808835</c:v>
                </c:pt>
                <c:pt idx="183">
                  <c:v>24.265594222997411</c:v>
                </c:pt>
                <c:pt idx="184">
                  <c:v>23.589601422767849</c:v>
                </c:pt>
                <c:pt idx="185">
                  <c:v>25.205843668067352</c:v>
                </c:pt>
                <c:pt idx="186">
                  <c:v>22.950720781687671</c:v>
                </c:pt>
                <c:pt idx="187">
                  <c:v>22.053382537092659</c:v>
                </c:pt>
                <c:pt idx="188">
                  <c:v>23.308593838373959</c:v>
                </c:pt>
                <c:pt idx="189">
                  <c:v>20.945302385266796</c:v>
                </c:pt>
                <c:pt idx="190">
                  <c:v>19.546912928773597</c:v>
                </c:pt>
                <c:pt idx="191">
                  <c:v>19.462034166891961</c:v>
                </c:pt>
                <c:pt idx="192">
                  <c:v>18.806301256867286</c:v>
                </c:pt>
                <c:pt idx="193">
                  <c:v>16.423028846256237</c:v>
                </c:pt>
                <c:pt idx="194">
                  <c:v>16.702220958246382</c:v>
                </c:pt>
                <c:pt idx="195">
                  <c:v>11.453498534972773</c:v>
                </c:pt>
                <c:pt idx="196">
                  <c:v>8.1535213955729713</c:v>
                </c:pt>
                <c:pt idx="197">
                  <c:v>6.8595298301676433</c:v>
                </c:pt>
                <c:pt idx="198">
                  <c:v>4.962349592748172</c:v>
                </c:pt>
                <c:pt idx="199">
                  <c:v>5.1381353582555356</c:v>
                </c:pt>
                <c:pt idx="200">
                  <c:v>3.9886211603441302</c:v>
                </c:pt>
                <c:pt idx="201">
                  <c:v>2.2928918924646435</c:v>
                </c:pt>
                <c:pt idx="202">
                  <c:v>0.52219012958758526</c:v>
                </c:pt>
                <c:pt idx="203">
                  <c:v>-0.650869678152044</c:v>
                </c:pt>
                <c:pt idx="204">
                  <c:v>-1.7971698000847303</c:v>
                </c:pt>
                <c:pt idx="205">
                  <c:v>-2.3543810194002868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60-4F8D-963A-DDF8E022F1EB}"/>
            </c:ext>
          </c:extLst>
        </c:ser>
        <c:ser>
          <c:idx val="2"/>
          <c:order val="2"/>
          <c:tx>
            <c:strRef>
              <c:f>'Gráfico 4. 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</c:numCache>
            </c:numRef>
          </c:cat>
          <c:val>
            <c:numRef>
              <c:f>'Gráfico 4. 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-14.387983961615024</c:v>
                </c:pt>
                <c:pt idx="13">
                  <c:v>-15.484946946203316</c:v>
                </c:pt>
                <c:pt idx="14">
                  <c:v>-14.447625597861514</c:v>
                </c:pt>
                <c:pt idx="15">
                  <c:v>-15.133381893168851</c:v>
                </c:pt>
                <c:pt idx="16">
                  <c:v>-15.390301578764454</c:v>
                </c:pt>
                <c:pt idx="17">
                  <c:v>-16.239369019240179</c:v>
                </c:pt>
                <c:pt idx="18">
                  <c:v>-16.836067166368231</c:v>
                </c:pt>
                <c:pt idx="19">
                  <c:v>-15.388602532586615</c:v>
                </c:pt>
                <c:pt idx="20">
                  <c:v>-14.531264498119366</c:v>
                </c:pt>
                <c:pt idx="21">
                  <c:v>-14.410044838588954</c:v>
                </c:pt>
                <c:pt idx="22">
                  <c:v>-14.604153879386173</c:v>
                </c:pt>
                <c:pt idx="23">
                  <c:v>-18.900698106000746</c:v>
                </c:pt>
                <c:pt idx="24">
                  <c:v>-18.680746226530008</c:v>
                </c:pt>
                <c:pt idx="25">
                  <c:v>-18.041898357964868</c:v>
                </c:pt>
                <c:pt idx="26">
                  <c:v>-19.286547976179357</c:v>
                </c:pt>
                <c:pt idx="27">
                  <c:v>-19.709492609355038</c:v>
                </c:pt>
                <c:pt idx="28">
                  <c:v>-22.907695488002645</c:v>
                </c:pt>
                <c:pt idx="29">
                  <c:v>-34.224420979520744</c:v>
                </c:pt>
                <c:pt idx="30">
                  <c:v>-34.453481964353912</c:v>
                </c:pt>
                <c:pt idx="31">
                  <c:v>-41.177965900129088</c:v>
                </c:pt>
                <c:pt idx="32">
                  <c:v>-47.74772693792908</c:v>
                </c:pt>
                <c:pt idx="33">
                  <c:v>-48.408270300341997</c:v>
                </c:pt>
                <c:pt idx="34">
                  <c:v>-51.10923055779535</c:v>
                </c:pt>
                <c:pt idx="35">
                  <c:v>-60.18804898075981</c:v>
                </c:pt>
                <c:pt idx="36">
                  <c:v>-58.922184072543928</c:v>
                </c:pt>
                <c:pt idx="37">
                  <c:v>-59.138177462353724</c:v>
                </c:pt>
                <c:pt idx="38">
                  <c:v>-59.587215280764937</c:v>
                </c:pt>
                <c:pt idx="39">
                  <c:v>-61.213052242553026</c:v>
                </c:pt>
                <c:pt idx="40">
                  <c:v>-58.269219687360895</c:v>
                </c:pt>
                <c:pt idx="41">
                  <c:v>-53.950680015533734</c:v>
                </c:pt>
                <c:pt idx="42">
                  <c:v>-53.194325385477129</c:v>
                </c:pt>
                <c:pt idx="43">
                  <c:v>-48.529631714005447</c:v>
                </c:pt>
                <c:pt idx="44">
                  <c:v>-43.985325502238695</c:v>
                </c:pt>
                <c:pt idx="45">
                  <c:v>-42.652357301460938</c:v>
                </c:pt>
                <c:pt idx="46">
                  <c:v>-39.825173451285821</c:v>
                </c:pt>
                <c:pt idx="47">
                  <c:v>-31.968700412556039</c:v>
                </c:pt>
                <c:pt idx="48">
                  <c:v>-34.046370992597453</c:v>
                </c:pt>
                <c:pt idx="49">
                  <c:v>-33.40418516594282</c:v>
                </c:pt>
                <c:pt idx="50">
                  <c:v>-31.380525527329382</c:v>
                </c:pt>
                <c:pt idx="51">
                  <c:v>-29.080265979928832</c:v>
                </c:pt>
                <c:pt idx="52">
                  <c:v>-30.302502574249289</c:v>
                </c:pt>
                <c:pt idx="53">
                  <c:v>-29.228521036760156</c:v>
                </c:pt>
                <c:pt idx="54">
                  <c:v>-30.32358734938796</c:v>
                </c:pt>
                <c:pt idx="55">
                  <c:v>-30.603245358523491</c:v>
                </c:pt>
                <c:pt idx="56">
                  <c:v>-28.947685373863543</c:v>
                </c:pt>
                <c:pt idx="57">
                  <c:v>-28.757182267571146</c:v>
                </c:pt>
                <c:pt idx="58">
                  <c:v>-27.885534799255485</c:v>
                </c:pt>
                <c:pt idx="59">
                  <c:v>-20.20720821687717</c:v>
                </c:pt>
                <c:pt idx="60">
                  <c:v>-18.886802541851534</c:v>
                </c:pt>
                <c:pt idx="61">
                  <c:v>-21.555708095607063</c:v>
                </c:pt>
                <c:pt idx="62">
                  <c:v>-21.058433995627858</c:v>
                </c:pt>
                <c:pt idx="63">
                  <c:v>-18.331914499098446</c:v>
                </c:pt>
                <c:pt idx="64">
                  <c:v>-16.281829339207686</c:v>
                </c:pt>
                <c:pt idx="65">
                  <c:v>-9.9926376785175357</c:v>
                </c:pt>
                <c:pt idx="66">
                  <c:v>-8.4887112652597736</c:v>
                </c:pt>
                <c:pt idx="67">
                  <c:v>-8.7088225984211185</c:v>
                </c:pt>
                <c:pt idx="68">
                  <c:v>-5.4634574477457898</c:v>
                </c:pt>
                <c:pt idx="69">
                  <c:v>-1.538891384336738</c:v>
                </c:pt>
                <c:pt idx="70">
                  <c:v>1.7048171145172208</c:v>
                </c:pt>
                <c:pt idx="71">
                  <c:v>2.4444524667167178</c:v>
                </c:pt>
                <c:pt idx="72">
                  <c:v>3.9224101062800498</c:v>
                </c:pt>
                <c:pt idx="73">
                  <c:v>8.7179170311814538</c:v>
                </c:pt>
                <c:pt idx="74">
                  <c:v>11.071621973270606</c:v>
                </c:pt>
                <c:pt idx="75">
                  <c:v>8.4464270992913537</c:v>
                </c:pt>
                <c:pt idx="76">
                  <c:v>10.154716231432337</c:v>
                </c:pt>
                <c:pt idx="77">
                  <c:v>8.2695373365830438</c:v>
                </c:pt>
                <c:pt idx="78">
                  <c:v>22.644278850683076</c:v>
                </c:pt>
                <c:pt idx="79">
                  <c:v>16.319097104967327</c:v>
                </c:pt>
                <c:pt idx="80">
                  <c:v>16.803997286713734</c:v>
                </c:pt>
                <c:pt idx="81">
                  <c:v>14.037276127863073</c:v>
                </c:pt>
                <c:pt idx="82">
                  <c:v>15.850678144956486</c:v>
                </c:pt>
                <c:pt idx="83">
                  <c:v>23.233435207000632</c:v>
                </c:pt>
                <c:pt idx="84">
                  <c:v>25.974827959287584</c:v>
                </c:pt>
                <c:pt idx="85">
                  <c:v>27.753576753393872</c:v>
                </c:pt>
                <c:pt idx="86">
                  <c:v>26.893634759541783</c:v>
                </c:pt>
                <c:pt idx="87">
                  <c:v>27.058110695812545</c:v>
                </c:pt>
                <c:pt idx="88">
                  <c:v>28.978146430034336</c:v>
                </c:pt>
                <c:pt idx="89">
                  <c:v>30.480929731897287</c:v>
                </c:pt>
                <c:pt idx="90">
                  <c:v>11.314650359715085</c:v>
                </c:pt>
                <c:pt idx="91">
                  <c:v>22.135607225278786</c:v>
                </c:pt>
                <c:pt idx="92">
                  <c:v>16.846469284381136</c:v>
                </c:pt>
                <c:pt idx="93">
                  <c:v>16.707890826389082</c:v>
                </c:pt>
                <c:pt idx="94">
                  <c:v>9.8364331582768258</c:v>
                </c:pt>
                <c:pt idx="95">
                  <c:v>1.5874292786048239</c:v>
                </c:pt>
                <c:pt idx="96">
                  <c:v>-3.8097569761119665</c:v>
                </c:pt>
                <c:pt idx="97">
                  <c:v>-6.4500074012479036</c:v>
                </c:pt>
                <c:pt idx="98">
                  <c:v>-8.2127955843726337</c:v>
                </c:pt>
                <c:pt idx="99">
                  <c:v>-7.4578732650430908</c:v>
                </c:pt>
                <c:pt idx="100">
                  <c:v>-7.4603353279079077</c:v>
                </c:pt>
                <c:pt idx="101">
                  <c:v>-8.415274054578525</c:v>
                </c:pt>
                <c:pt idx="102">
                  <c:v>-4.0577602238329842</c:v>
                </c:pt>
                <c:pt idx="103">
                  <c:v>-8.4644502449245369</c:v>
                </c:pt>
                <c:pt idx="104">
                  <c:v>-8.399316340391227</c:v>
                </c:pt>
                <c:pt idx="105">
                  <c:v>-7.4414062098345113</c:v>
                </c:pt>
                <c:pt idx="106">
                  <c:v>-7.2951159196249176</c:v>
                </c:pt>
                <c:pt idx="107">
                  <c:v>3.5064963301252972</c:v>
                </c:pt>
                <c:pt idx="108">
                  <c:v>1.7341262888730613</c:v>
                </c:pt>
                <c:pt idx="109">
                  <c:v>1.3151920771951708</c:v>
                </c:pt>
                <c:pt idx="110">
                  <c:v>0.58328867468195877</c:v>
                </c:pt>
                <c:pt idx="111">
                  <c:v>0.76880673387036413</c:v>
                </c:pt>
                <c:pt idx="112">
                  <c:v>-2.9689111273309532</c:v>
                </c:pt>
                <c:pt idx="113">
                  <c:v>-9.755024195164463</c:v>
                </c:pt>
                <c:pt idx="114">
                  <c:v>-9.3171935984329597</c:v>
                </c:pt>
                <c:pt idx="115">
                  <c:v>-8.7946011653338818</c:v>
                </c:pt>
                <c:pt idx="116">
                  <c:v>-9.2387435746633777</c:v>
                </c:pt>
                <c:pt idx="117">
                  <c:v>-7.7081122326645772</c:v>
                </c:pt>
                <c:pt idx="118">
                  <c:v>-6.1268348237729642</c:v>
                </c:pt>
                <c:pt idx="119">
                  <c:v>-13.478535502975152</c:v>
                </c:pt>
                <c:pt idx="120">
                  <c:v>-8.1284125416204116</c:v>
                </c:pt>
                <c:pt idx="121">
                  <c:v>-7.3656796719434592</c:v>
                </c:pt>
                <c:pt idx="122">
                  <c:v>-5.5689521020729105</c:v>
                </c:pt>
                <c:pt idx="123">
                  <c:v>-5.8381323237503668</c:v>
                </c:pt>
                <c:pt idx="124">
                  <c:v>-7.6973411434581029</c:v>
                </c:pt>
                <c:pt idx="125">
                  <c:v>0.29470327773764016</c:v>
                </c:pt>
                <c:pt idx="126">
                  <c:v>-1.0574490745250964</c:v>
                </c:pt>
                <c:pt idx="127">
                  <c:v>-0.18314404753932978</c:v>
                </c:pt>
                <c:pt idx="128">
                  <c:v>4.7288788269162829</c:v>
                </c:pt>
                <c:pt idx="129">
                  <c:v>3.1741550119287476</c:v>
                </c:pt>
                <c:pt idx="130">
                  <c:v>0.89243262157494563</c:v>
                </c:pt>
                <c:pt idx="131">
                  <c:v>11.57004791021472</c:v>
                </c:pt>
                <c:pt idx="132">
                  <c:v>10.242583005655748</c:v>
                </c:pt>
                <c:pt idx="133">
                  <c:v>9.3841609132526251</c:v>
                </c:pt>
                <c:pt idx="134">
                  <c:v>11.529103078024505</c:v>
                </c:pt>
                <c:pt idx="135">
                  <c:v>14.562933218800755</c:v>
                </c:pt>
                <c:pt idx="136">
                  <c:v>10.928782381908754</c:v>
                </c:pt>
                <c:pt idx="137">
                  <c:v>12.669539373836125</c:v>
                </c:pt>
                <c:pt idx="138">
                  <c:v>12.755563299257688</c:v>
                </c:pt>
                <c:pt idx="139">
                  <c:v>13.626493655481831</c:v>
                </c:pt>
                <c:pt idx="140">
                  <c:v>12.439514470832691</c:v>
                </c:pt>
                <c:pt idx="141">
                  <c:v>10.311009753550637</c:v>
                </c:pt>
                <c:pt idx="142">
                  <c:v>12.637098030555393</c:v>
                </c:pt>
                <c:pt idx="143">
                  <c:v>5.0371647083995885</c:v>
                </c:pt>
                <c:pt idx="144">
                  <c:v>2.9155898213661935</c:v>
                </c:pt>
                <c:pt idx="145">
                  <c:v>4.7160189643119743</c:v>
                </c:pt>
                <c:pt idx="146">
                  <c:v>4.2786752836846853</c:v>
                </c:pt>
                <c:pt idx="147">
                  <c:v>4.2819423552410418</c:v>
                </c:pt>
                <c:pt idx="148">
                  <c:v>10.018084799092275</c:v>
                </c:pt>
                <c:pt idx="149">
                  <c:v>10.88612508829625</c:v>
                </c:pt>
                <c:pt idx="150">
                  <c:v>10.040007785393934</c:v>
                </c:pt>
                <c:pt idx="151">
                  <c:v>14.514179687142747</c:v>
                </c:pt>
                <c:pt idx="152">
                  <c:v>14.543566537342167</c:v>
                </c:pt>
                <c:pt idx="153">
                  <c:v>14.524113168146879</c:v>
                </c:pt>
                <c:pt idx="154">
                  <c:v>20.197182283796188</c:v>
                </c:pt>
                <c:pt idx="155">
                  <c:v>18.26865836373246</c:v>
                </c:pt>
                <c:pt idx="156">
                  <c:v>5.1744681078862209</c:v>
                </c:pt>
                <c:pt idx="157">
                  <c:v>3.1893015832191507</c:v>
                </c:pt>
                <c:pt idx="158">
                  <c:v>-1.1177733826717495</c:v>
                </c:pt>
                <c:pt idx="159">
                  <c:v>-3.3551112876517908</c:v>
                </c:pt>
                <c:pt idx="160">
                  <c:v>0.70834089894735719</c:v>
                </c:pt>
                <c:pt idx="161">
                  <c:v>0.21702853284681911</c:v>
                </c:pt>
                <c:pt idx="162">
                  <c:v>-1.6118802921043063</c:v>
                </c:pt>
                <c:pt idx="163">
                  <c:v>-2.5952347975099377</c:v>
                </c:pt>
                <c:pt idx="164">
                  <c:v>-1.7343291117317916</c:v>
                </c:pt>
                <c:pt idx="165">
                  <c:v>-1.4622456349301372</c:v>
                </c:pt>
                <c:pt idx="166">
                  <c:v>-4.2791279600478349</c:v>
                </c:pt>
                <c:pt idx="167">
                  <c:v>-3.8173782280856772</c:v>
                </c:pt>
                <c:pt idx="168">
                  <c:v>12.202547041731648</c:v>
                </c:pt>
                <c:pt idx="169">
                  <c:v>11.665879878754271</c:v>
                </c:pt>
                <c:pt idx="170">
                  <c:v>15.056281461944954</c:v>
                </c:pt>
                <c:pt idx="171">
                  <c:v>17.963202313034941</c:v>
                </c:pt>
                <c:pt idx="172">
                  <c:v>15.322435034063741</c:v>
                </c:pt>
                <c:pt idx="173">
                  <c:v>11.770125735017656</c:v>
                </c:pt>
                <c:pt idx="174">
                  <c:v>20.234544717123406</c:v>
                </c:pt>
                <c:pt idx="175">
                  <c:v>18.018444044152602</c:v>
                </c:pt>
                <c:pt idx="176">
                  <c:v>17.495864318932909</c:v>
                </c:pt>
                <c:pt idx="177">
                  <c:v>21.667403615246261</c:v>
                </c:pt>
                <c:pt idx="178">
                  <c:v>22.800745969016067</c:v>
                </c:pt>
                <c:pt idx="179">
                  <c:v>22.493401536593627</c:v>
                </c:pt>
                <c:pt idx="180">
                  <c:v>22.341406242937477</c:v>
                </c:pt>
                <c:pt idx="181">
                  <c:v>26.599448225795676</c:v>
                </c:pt>
                <c:pt idx="182">
                  <c:v>24.05147428410277</c:v>
                </c:pt>
                <c:pt idx="183">
                  <c:v>29.141119570524697</c:v>
                </c:pt>
                <c:pt idx="184">
                  <c:v>31.409068664020158</c:v>
                </c:pt>
                <c:pt idx="185">
                  <c:v>33.461866558193989</c:v>
                </c:pt>
                <c:pt idx="186">
                  <c:v>35.369745212212948</c:v>
                </c:pt>
                <c:pt idx="187">
                  <c:v>36.223850868263206</c:v>
                </c:pt>
                <c:pt idx="188">
                  <c:v>39.452580451575912</c:v>
                </c:pt>
                <c:pt idx="189">
                  <c:v>37.782214454305787</c:v>
                </c:pt>
                <c:pt idx="190">
                  <c:v>36.055814655945404</c:v>
                </c:pt>
                <c:pt idx="191">
                  <c:v>39.254290678248374</c:v>
                </c:pt>
                <c:pt idx="192">
                  <c:v>39.06852783589683</c:v>
                </c:pt>
                <c:pt idx="193">
                  <c:v>37.901714743931379</c:v>
                </c:pt>
                <c:pt idx="194">
                  <c:v>39.214866622764347</c:v>
                </c:pt>
                <c:pt idx="195">
                  <c:v>33.730152150544626</c:v>
                </c:pt>
                <c:pt idx="196">
                  <c:v>26.003418835458248</c:v>
                </c:pt>
                <c:pt idx="197">
                  <c:v>28.464766117410889</c:v>
                </c:pt>
                <c:pt idx="198">
                  <c:v>22.604425382211591</c:v>
                </c:pt>
                <c:pt idx="199">
                  <c:v>19.638301142700708</c:v>
                </c:pt>
                <c:pt idx="200">
                  <c:v>19.621217663008284</c:v>
                </c:pt>
                <c:pt idx="201">
                  <c:v>16.992147384618562</c:v>
                </c:pt>
                <c:pt idx="202">
                  <c:v>15.066435790998799</c:v>
                </c:pt>
                <c:pt idx="203">
                  <c:v>14.584134283418537</c:v>
                </c:pt>
                <c:pt idx="204">
                  <c:v>13.084797993116105</c:v>
                </c:pt>
                <c:pt idx="205">
                  <c:v>13.36138999311245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60-4F8D-963A-DDF8E022F1EB}"/>
            </c:ext>
          </c:extLst>
        </c:ser>
        <c:ser>
          <c:idx val="3"/>
          <c:order val="3"/>
          <c:tx>
            <c:strRef>
              <c:f>'Gráfico 4. 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</c:numCache>
            </c:numRef>
          </c:cat>
          <c:val>
            <c:numRef>
              <c:f>'Gráfico 4. 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288.70852767203081</c:v>
                </c:pt>
                <c:pt idx="13">
                  <c:v>279.14404485703739</c:v>
                </c:pt>
                <c:pt idx="14">
                  <c:v>190.01735621436094</c:v>
                </c:pt>
                <c:pt idx="15">
                  <c:v>178.5627887877005</c:v>
                </c:pt>
                <c:pt idx="16">
                  <c:v>172.45540019755305</c:v>
                </c:pt>
                <c:pt idx="17">
                  <c:v>177.0013601696613</c:v>
                </c:pt>
                <c:pt idx="18">
                  <c:v>158.31364796144234</c:v>
                </c:pt>
                <c:pt idx="19">
                  <c:v>-5.1875448657500156</c:v>
                </c:pt>
                <c:pt idx="20">
                  <c:v>-9.7367981577748175</c:v>
                </c:pt>
                <c:pt idx="21">
                  <c:v>-11.488382863258639</c:v>
                </c:pt>
                <c:pt idx="22">
                  <c:v>-5.4633607444359296</c:v>
                </c:pt>
                <c:pt idx="23">
                  <c:v>-1.8875519042961253</c:v>
                </c:pt>
                <c:pt idx="24">
                  <c:v>0.22519097215252248</c:v>
                </c:pt>
                <c:pt idx="25">
                  <c:v>1.0343949088183146</c:v>
                </c:pt>
                <c:pt idx="26">
                  <c:v>12.68253890263491</c:v>
                </c:pt>
                <c:pt idx="27">
                  <c:v>30.642510142096867</c:v>
                </c:pt>
                <c:pt idx="28">
                  <c:v>39.327351904918963</c:v>
                </c:pt>
                <c:pt idx="29">
                  <c:v>41.636375728600463</c:v>
                </c:pt>
                <c:pt idx="30">
                  <c:v>36.457156373332353</c:v>
                </c:pt>
                <c:pt idx="31">
                  <c:v>28.417784267230275</c:v>
                </c:pt>
                <c:pt idx="32">
                  <c:v>35.681302702899707</c:v>
                </c:pt>
                <c:pt idx="33">
                  <c:v>35.747155190641486</c:v>
                </c:pt>
                <c:pt idx="34">
                  <c:v>58.338902105465287</c:v>
                </c:pt>
                <c:pt idx="35">
                  <c:v>51.516648260739316</c:v>
                </c:pt>
                <c:pt idx="36">
                  <c:v>59.760987730724644</c:v>
                </c:pt>
                <c:pt idx="37">
                  <c:v>57.575394914956426</c:v>
                </c:pt>
                <c:pt idx="38">
                  <c:v>50.524362532514687</c:v>
                </c:pt>
                <c:pt idx="39">
                  <c:v>38.411040112263947</c:v>
                </c:pt>
                <c:pt idx="40">
                  <c:v>33.888689855513036</c:v>
                </c:pt>
                <c:pt idx="41">
                  <c:v>27.260215262801644</c:v>
                </c:pt>
                <c:pt idx="42">
                  <c:v>41.020343705602613</c:v>
                </c:pt>
                <c:pt idx="43">
                  <c:v>43.747352123285289</c:v>
                </c:pt>
                <c:pt idx="44">
                  <c:v>44.759818960399642</c:v>
                </c:pt>
                <c:pt idx="45">
                  <c:v>24.434224437966567</c:v>
                </c:pt>
                <c:pt idx="46">
                  <c:v>-2.6660706127038525</c:v>
                </c:pt>
                <c:pt idx="47">
                  <c:v>27.452218166914211</c:v>
                </c:pt>
                <c:pt idx="48">
                  <c:v>21.996882015828167</c:v>
                </c:pt>
                <c:pt idx="49">
                  <c:v>15.868782383288305</c:v>
                </c:pt>
                <c:pt idx="50">
                  <c:v>21.73189009102796</c:v>
                </c:pt>
                <c:pt idx="51">
                  <c:v>28.036104674890126</c:v>
                </c:pt>
                <c:pt idx="52">
                  <c:v>23.655383546499429</c:v>
                </c:pt>
                <c:pt idx="53">
                  <c:v>28.244597565566565</c:v>
                </c:pt>
                <c:pt idx="54">
                  <c:v>27.906479000552054</c:v>
                </c:pt>
                <c:pt idx="55">
                  <c:v>29.926689875767298</c:v>
                </c:pt>
                <c:pt idx="56">
                  <c:v>32.119844710289016</c:v>
                </c:pt>
                <c:pt idx="57">
                  <c:v>49.066977711412328</c:v>
                </c:pt>
                <c:pt idx="58">
                  <c:v>54.815382687526323</c:v>
                </c:pt>
                <c:pt idx="59">
                  <c:v>31.220842485937816</c:v>
                </c:pt>
                <c:pt idx="60">
                  <c:v>29.786129905252068</c:v>
                </c:pt>
                <c:pt idx="61">
                  <c:v>39.239506216455425</c:v>
                </c:pt>
                <c:pt idx="62">
                  <c:v>38.61804695468323</c:v>
                </c:pt>
                <c:pt idx="63">
                  <c:v>34.869439131670596</c:v>
                </c:pt>
                <c:pt idx="64">
                  <c:v>38.275017837242054</c:v>
                </c:pt>
                <c:pt idx="65">
                  <c:v>40.461500384923795</c:v>
                </c:pt>
                <c:pt idx="66">
                  <c:v>39.424766679840651</c:v>
                </c:pt>
                <c:pt idx="67">
                  <c:v>37.60311714562814</c:v>
                </c:pt>
                <c:pt idx="68">
                  <c:v>42.832340762978575</c:v>
                </c:pt>
                <c:pt idx="69">
                  <c:v>43.684162449994005</c:v>
                </c:pt>
                <c:pt idx="70">
                  <c:v>46.211578884114225</c:v>
                </c:pt>
                <c:pt idx="71">
                  <c:v>38.09984858908679</c:v>
                </c:pt>
                <c:pt idx="72">
                  <c:v>38.798102033178729</c:v>
                </c:pt>
                <c:pt idx="73">
                  <c:v>35.284402761210451</c:v>
                </c:pt>
                <c:pt idx="74">
                  <c:v>37.287507546758334</c:v>
                </c:pt>
                <c:pt idx="75">
                  <c:v>40.893084912879196</c:v>
                </c:pt>
                <c:pt idx="76">
                  <c:v>41.174083909313765</c:v>
                </c:pt>
                <c:pt idx="77">
                  <c:v>37.50473666534446</c:v>
                </c:pt>
                <c:pt idx="78">
                  <c:v>28.101280601536892</c:v>
                </c:pt>
                <c:pt idx="79">
                  <c:v>38.99803147789158</c:v>
                </c:pt>
                <c:pt idx="80">
                  <c:v>32.643953329443498</c:v>
                </c:pt>
                <c:pt idx="81">
                  <c:v>24.210442353698269</c:v>
                </c:pt>
                <c:pt idx="82">
                  <c:v>41.460184793703306</c:v>
                </c:pt>
                <c:pt idx="83">
                  <c:v>44.15112274187387</c:v>
                </c:pt>
                <c:pt idx="84">
                  <c:v>48.371889180617565</c:v>
                </c:pt>
                <c:pt idx="85">
                  <c:v>55.803178268463107</c:v>
                </c:pt>
                <c:pt idx="86">
                  <c:v>45.270973297448734</c:v>
                </c:pt>
                <c:pt idx="87">
                  <c:v>49.501195691632446</c:v>
                </c:pt>
                <c:pt idx="88">
                  <c:v>55.366192203855121</c:v>
                </c:pt>
                <c:pt idx="89">
                  <c:v>56.243459028437194</c:v>
                </c:pt>
                <c:pt idx="90">
                  <c:v>55.644330334250512</c:v>
                </c:pt>
                <c:pt idx="91">
                  <c:v>52.539105430521381</c:v>
                </c:pt>
                <c:pt idx="92">
                  <c:v>48.076479660388301</c:v>
                </c:pt>
                <c:pt idx="93">
                  <c:v>58.44183628803534</c:v>
                </c:pt>
                <c:pt idx="94">
                  <c:v>26.201141881527334</c:v>
                </c:pt>
                <c:pt idx="95">
                  <c:v>24.747320094043147</c:v>
                </c:pt>
                <c:pt idx="96">
                  <c:v>22.289829887573511</c:v>
                </c:pt>
                <c:pt idx="97">
                  <c:v>20.290636847918321</c:v>
                </c:pt>
                <c:pt idx="98">
                  <c:v>18.746787894745907</c:v>
                </c:pt>
                <c:pt idx="99">
                  <c:v>20.444108343207958</c:v>
                </c:pt>
                <c:pt idx="100">
                  <c:v>13.489332932223984</c:v>
                </c:pt>
                <c:pt idx="101">
                  <c:v>9.4808045425118124</c:v>
                </c:pt>
                <c:pt idx="102">
                  <c:v>12.517302451882827</c:v>
                </c:pt>
                <c:pt idx="103">
                  <c:v>5.5748849209260376</c:v>
                </c:pt>
                <c:pt idx="104">
                  <c:v>3.8727275151793084</c:v>
                </c:pt>
                <c:pt idx="105">
                  <c:v>1.4190591095770033</c:v>
                </c:pt>
                <c:pt idx="106">
                  <c:v>8.005962802033185</c:v>
                </c:pt>
                <c:pt idx="107">
                  <c:v>2.2104493226333233</c:v>
                </c:pt>
                <c:pt idx="108">
                  <c:v>-1.8343703579565496</c:v>
                </c:pt>
                <c:pt idx="109">
                  <c:v>5.2250652123525088</c:v>
                </c:pt>
                <c:pt idx="110">
                  <c:v>7.3099771729930874</c:v>
                </c:pt>
                <c:pt idx="111">
                  <c:v>4.6505734095572793</c:v>
                </c:pt>
                <c:pt idx="112">
                  <c:v>6.5649130686718848</c:v>
                </c:pt>
                <c:pt idx="113">
                  <c:v>11.106986827781018</c:v>
                </c:pt>
                <c:pt idx="114">
                  <c:v>20.000523990925224</c:v>
                </c:pt>
                <c:pt idx="115">
                  <c:v>20.943419307810206</c:v>
                </c:pt>
                <c:pt idx="116">
                  <c:v>19.799404139123201</c:v>
                </c:pt>
                <c:pt idx="117">
                  <c:v>22.980331108925856</c:v>
                </c:pt>
                <c:pt idx="118">
                  <c:v>26.690945950564892</c:v>
                </c:pt>
                <c:pt idx="119">
                  <c:v>28.476379741418857</c:v>
                </c:pt>
                <c:pt idx="120">
                  <c:v>28.257852416249584</c:v>
                </c:pt>
                <c:pt idx="121">
                  <c:v>18.688898553660337</c:v>
                </c:pt>
                <c:pt idx="122">
                  <c:v>20.013369501665544</c:v>
                </c:pt>
                <c:pt idx="123">
                  <c:v>6.0429883785964478</c:v>
                </c:pt>
                <c:pt idx="124">
                  <c:v>7.7204690230830764</c:v>
                </c:pt>
                <c:pt idx="125">
                  <c:v>11.665621331369657</c:v>
                </c:pt>
                <c:pt idx="126">
                  <c:v>6.3582192806390214</c:v>
                </c:pt>
                <c:pt idx="127">
                  <c:v>9.9844696182706194</c:v>
                </c:pt>
                <c:pt idx="128">
                  <c:v>15.48227754795375</c:v>
                </c:pt>
                <c:pt idx="129">
                  <c:v>20.346340249625406</c:v>
                </c:pt>
                <c:pt idx="130">
                  <c:v>21.377619409965476</c:v>
                </c:pt>
                <c:pt idx="131">
                  <c:v>32.674647796038812</c:v>
                </c:pt>
                <c:pt idx="132">
                  <c:v>34.930699818072</c:v>
                </c:pt>
                <c:pt idx="133">
                  <c:v>33.748484097623056</c:v>
                </c:pt>
                <c:pt idx="134">
                  <c:v>37.535302875864218</c:v>
                </c:pt>
                <c:pt idx="135">
                  <c:v>51.260079283705792</c:v>
                </c:pt>
                <c:pt idx="136">
                  <c:v>49.954748350168046</c:v>
                </c:pt>
                <c:pt idx="137">
                  <c:v>55.351413178381726</c:v>
                </c:pt>
                <c:pt idx="138">
                  <c:v>54.889233123617821</c:v>
                </c:pt>
                <c:pt idx="139">
                  <c:v>58.220922502315474</c:v>
                </c:pt>
                <c:pt idx="140">
                  <c:v>58.739800664308419</c:v>
                </c:pt>
                <c:pt idx="141">
                  <c:v>49.301312018813782</c:v>
                </c:pt>
                <c:pt idx="142">
                  <c:v>46.784362873883808</c:v>
                </c:pt>
                <c:pt idx="143">
                  <c:v>58.103533898584445</c:v>
                </c:pt>
                <c:pt idx="144">
                  <c:v>59.80891974674811</c:v>
                </c:pt>
                <c:pt idx="145">
                  <c:v>59.103277867184431</c:v>
                </c:pt>
                <c:pt idx="146">
                  <c:v>50.983269534693896</c:v>
                </c:pt>
                <c:pt idx="147">
                  <c:v>49.441253808693666</c:v>
                </c:pt>
                <c:pt idx="148">
                  <c:v>48.895451800142411</c:v>
                </c:pt>
                <c:pt idx="149">
                  <c:v>46.639686794655773</c:v>
                </c:pt>
                <c:pt idx="150">
                  <c:v>41.597222823386517</c:v>
                </c:pt>
                <c:pt idx="151">
                  <c:v>36.374467283715674</c:v>
                </c:pt>
                <c:pt idx="152">
                  <c:v>35.31385224674888</c:v>
                </c:pt>
                <c:pt idx="153">
                  <c:v>36.00779030555821</c:v>
                </c:pt>
                <c:pt idx="154">
                  <c:v>35.667338849793985</c:v>
                </c:pt>
                <c:pt idx="155">
                  <c:v>17.141788790417991</c:v>
                </c:pt>
                <c:pt idx="156">
                  <c:v>10.740664571501712</c:v>
                </c:pt>
                <c:pt idx="157">
                  <c:v>8.5309952940274769</c:v>
                </c:pt>
                <c:pt idx="158">
                  <c:v>9.7656947116215207</c:v>
                </c:pt>
                <c:pt idx="159">
                  <c:v>5.7050312218875021</c:v>
                </c:pt>
                <c:pt idx="160">
                  <c:v>1.3674967307961028</c:v>
                </c:pt>
                <c:pt idx="161">
                  <c:v>-1.2526045499496763</c:v>
                </c:pt>
                <c:pt idx="162">
                  <c:v>1.2205184311220307E-2</c:v>
                </c:pt>
                <c:pt idx="163">
                  <c:v>-1.9787429108683474</c:v>
                </c:pt>
                <c:pt idx="164">
                  <c:v>-5.4421448780340942</c:v>
                </c:pt>
                <c:pt idx="165">
                  <c:v>-6.2465336395989279</c:v>
                </c:pt>
                <c:pt idx="166">
                  <c:v>-6.4740562455761985</c:v>
                </c:pt>
                <c:pt idx="167">
                  <c:v>-2.5913429441959845</c:v>
                </c:pt>
                <c:pt idx="168">
                  <c:v>-0.23147285213539481</c:v>
                </c:pt>
                <c:pt idx="169">
                  <c:v>-0.72542309320016152</c:v>
                </c:pt>
                <c:pt idx="170">
                  <c:v>-1.7928394960078586</c:v>
                </c:pt>
                <c:pt idx="171">
                  <c:v>1.6770769270379127</c:v>
                </c:pt>
                <c:pt idx="172">
                  <c:v>6.0754473485010951</c:v>
                </c:pt>
                <c:pt idx="173">
                  <c:v>4.2941722687897643</c:v>
                </c:pt>
                <c:pt idx="174">
                  <c:v>4.6199215544739047</c:v>
                </c:pt>
                <c:pt idx="175">
                  <c:v>5.7144892772947209</c:v>
                </c:pt>
                <c:pt idx="176">
                  <c:v>4.4933518495008151</c:v>
                </c:pt>
                <c:pt idx="177">
                  <c:v>7.0607438224880914</c:v>
                </c:pt>
                <c:pt idx="178">
                  <c:v>7.7775548372655434</c:v>
                </c:pt>
                <c:pt idx="179">
                  <c:v>12.50650046944244</c:v>
                </c:pt>
                <c:pt idx="180">
                  <c:v>12.315413522917096</c:v>
                </c:pt>
                <c:pt idx="181">
                  <c:v>13.200663494635645</c:v>
                </c:pt>
                <c:pt idx="182">
                  <c:v>10.487038058938669</c:v>
                </c:pt>
                <c:pt idx="183">
                  <c:v>11.994496794442689</c:v>
                </c:pt>
                <c:pt idx="184">
                  <c:v>10.835057609811717</c:v>
                </c:pt>
                <c:pt idx="185">
                  <c:v>9.3975752497754463</c:v>
                </c:pt>
                <c:pt idx="186">
                  <c:v>8.2842299706303422</c:v>
                </c:pt>
                <c:pt idx="187">
                  <c:v>7.9967805351414567</c:v>
                </c:pt>
                <c:pt idx="188">
                  <c:v>10.551277414384042</c:v>
                </c:pt>
                <c:pt idx="189">
                  <c:v>6.5347103085827696</c:v>
                </c:pt>
                <c:pt idx="190">
                  <c:v>6.0685871457534679</c:v>
                </c:pt>
                <c:pt idx="191">
                  <c:v>5.8306247145472723</c:v>
                </c:pt>
                <c:pt idx="192">
                  <c:v>6.1833179568602015</c:v>
                </c:pt>
                <c:pt idx="193">
                  <c:v>6.2290117466354822</c:v>
                </c:pt>
                <c:pt idx="194">
                  <c:v>7.2872326372604768</c:v>
                </c:pt>
                <c:pt idx="195">
                  <c:v>4.5034054079085895</c:v>
                </c:pt>
                <c:pt idx="196">
                  <c:v>4.0104756956571785</c:v>
                </c:pt>
                <c:pt idx="197">
                  <c:v>6.0424287765672879</c:v>
                </c:pt>
                <c:pt idx="198">
                  <c:v>6.0607414770382118</c:v>
                </c:pt>
                <c:pt idx="199">
                  <c:v>4.9712768097784688</c:v>
                </c:pt>
                <c:pt idx="200">
                  <c:v>2.2358084821131552</c:v>
                </c:pt>
                <c:pt idx="201">
                  <c:v>4.1152146189094241</c:v>
                </c:pt>
                <c:pt idx="202">
                  <c:v>2.8744861479525152</c:v>
                </c:pt>
                <c:pt idx="203">
                  <c:v>-0.39625421146808337</c:v>
                </c:pt>
                <c:pt idx="204">
                  <c:v>-0.86646946524252533</c:v>
                </c:pt>
                <c:pt idx="205">
                  <c:v>-1.0036481393577157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60-4F8D-963A-DDF8E022F1EB}"/>
            </c:ext>
          </c:extLst>
        </c:ser>
        <c:ser>
          <c:idx val="4"/>
          <c:order val="4"/>
          <c:tx>
            <c:strRef>
              <c:f>'Gráfico 4. 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</c:numCache>
            </c:numRef>
          </c:cat>
          <c:val>
            <c:numRef>
              <c:f>'Gráfico 4. 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-15.252808256169226</c:v>
                </c:pt>
                <c:pt idx="13">
                  <c:v>-18.763443201251238</c:v>
                </c:pt>
                <c:pt idx="14">
                  <c:v>-20.59173471298601</c:v>
                </c:pt>
                <c:pt idx="15">
                  <c:v>-21.765187144053478</c:v>
                </c:pt>
                <c:pt idx="16">
                  <c:v>-20.860523317533865</c:v>
                </c:pt>
                <c:pt idx="17">
                  <c:v>-21.034082204788607</c:v>
                </c:pt>
                <c:pt idx="18">
                  <c:v>-24.103176444940978</c:v>
                </c:pt>
                <c:pt idx="19">
                  <c:v>-22.579389852030886</c:v>
                </c:pt>
                <c:pt idx="20">
                  <c:v>-20.248604895795765</c:v>
                </c:pt>
                <c:pt idx="21">
                  <c:v>-21.610339933418942</c:v>
                </c:pt>
                <c:pt idx="22">
                  <c:v>-20.449302461902874</c:v>
                </c:pt>
                <c:pt idx="23">
                  <c:v>-23.188862985748059</c:v>
                </c:pt>
                <c:pt idx="24">
                  <c:v>-21.587685412677761</c:v>
                </c:pt>
                <c:pt idx="25">
                  <c:v>-20.099052753569524</c:v>
                </c:pt>
                <c:pt idx="26">
                  <c:v>-21.330085841748613</c:v>
                </c:pt>
                <c:pt idx="27">
                  <c:v>-19.183355628681799</c:v>
                </c:pt>
                <c:pt idx="28">
                  <c:v>-17.63255837349843</c:v>
                </c:pt>
                <c:pt idx="29">
                  <c:v>-21.641302473432567</c:v>
                </c:pt>
                <c:pt idx="30">
                  <c:v>-19.75765285727714</c:v>
                </c:pt>
                <c:pt idx="31">
                  <c:v>-24.190546981622084</c:v>
                </c:pt>
                <c:pt idx="32">
                  <c:v>-26.478675752614798</c:v>
                </c:pt>
                <c:pt idx="33">
                  <c:v>-26.655757022307171</c:v>
                </c:pt>
                <c:pt idx="34">
                  <c:v>-29.345334771260887</c:v>
                </c:pt>
                <c:pt idx="35">
                  <c:v>-33.145255377156325</c:v>
                </c:pt>
                <c:pt idx="36">
                  <c:v>-32.559746234212341</c:v>
                </c:pt>
                <c:pt idx="37">
                  <c:v>-31.838495275671129</c:v>
                </c:pt>
                <c:pt idx="38">
                  <c:v>-29.888793764853084</c:v>
                </c:pt>
                <c:pt idx="39">
                  <c:v>-30.200679453011968</c:v>
                </c:pt>
                <c:pt idx="40">
                  <c:v>-28.71382649871186</c:v>
                </c:pt>
                <c:pt idx="41">
                  <c:v>-24.16367960503203</c:v>
                </c:pt>
                <c:pt idx="42">
                  <c:v>-19.42633474978528</c:v>
                </c:pt>
                <c:pt idx="43">
                  <c:v>-19.962925715785506</c:v>
                </c:pt>
                <c:pt idx="44">
                  <c:v>-20.240321312535269</c:v>
                </c:pt>
                <c:pt idx="45">
                  <c:v>-17.091304944436569</c:v>
                </c:pt>
                <c:pt idx="46">
                  <c:v>-12.414405269336214</c:v>
                </c:pt>
                <c:pt idx="47">
                  <c:v>-7.5342326609365688</c:v>
                </c:pt>
                <c:pt idx="48">
                  <c:v>-5.5164779243034978</c:v>
                </c:pt>
                <c:pt idx="49">
                  <c:v>-6.8929040026783683</c:v>
                </c:pt>
                <c:pt idx="50">
                  <c:v>-7.8234535481998435</c:v>
                </c:pt>
                <c:pt idx="51">
                  <c:v>-4.002279805658338</c:v>
                </c:pt>
                <c:pt idx="52">
                  <c:v>-6.2682077973024608</c:v>
                </c:pt>
                <c:pt idx="53">
                  <c:v>-6.439703099186822</c:v>
                </c:pt>
                <c:pt idx="54">
                  <c:v>-8.6563106089561757</c:v>
                </c:pt>
                <c:pt idx="55">
                  <c:v>-7.8973741126455614</c:v>
                </c:pt>
                <c:pt idx="56">
                  <c:v>-3.1619794931965761</c:v>
                </c:pt>
                <c:pt idx="57">
                  <c:v>-2.7662569312869034</c:v>
                </c:pt>
                <c:pt idx="58">
                  <c:v>-7.6851096475863852</c:v>
                </c:pt>
                <c:pt idx="59">
                  <c:v>1.0916833718350283</c:v>
                </c:pt>
                <c:pt idx="60">
                  <c:v>-3.2273379033943117</c:v>
                </c:pt>
                <c:pt idx="61">
                  <c:v>1.4591422692099121</c:v>
                </c:pt>
                <c:pt idx="62">
                  <c:v>6.9397919133843633</c:v>
                </c:pt>
                <c:pt idx="63">
                  <c:v>4.4408494854388358</c:v>
                </c:pt>
                <c:pt idx="64">
                  <c:v>3.1253280837119313</c:v>
                </c:pt>
                <c:pt idx="65">
                  <c:v>16.678219051001708</c:v>
                </c:pt>
                <c:pt idx="66">
                  <c:v>9.3238653455272935</c:v>
                </c:pt>
                <c:pt idx="67">
                  <c:v>17.522987178088467</c:v>
                </c:pt>
                <c:pt idx="68">
                  <c:v>19.621141464945868</c:v>
                </c:pt>
                <c:pt idx="69">
                  <c:v>23.419866096708851</c:v>
                </c:pt>
                <c:pt idx="70">
                  <c:v>28.441750058592753</c:v>
                </c:pt>
                <c:pt idx="71">
                  <c:v>26.437196782851569</c:v>
                </c:pt>
                <c:pt idx="72">
                  <c:v>30.884573982364305</c:v>
                </c:pt>
                <c:pt idx="73">
                  <c:v>30.763546126041131</c:v>
                </c:pt>
                <c:pt idx="74">
                  <c:v>28.236929024135904</c:v>
                </c:pt>
                <c:pt idx="75">
                  <c:v>27.480458244512196</c:v>
                </c:pt>
                <c:pt idx="76">
                  <c:v>34.506145095706508</c:v>
                </c:pt>
                <c:pt idx="77">
                  <c:v>25.271446386760978</c:v>
                </c:pt>
                <c:pt idx="78">
                  <c:v>48.727185620446448</c:v>
                </c:pt>
                <c:pt idx="79">
                  <c:v>52.88430593509441</c:v>
                </c:pt>
                <c:pt idx="80">
                  <c:v>51.105263492896547</c:v>
                </c:pt>
                <c:pt idx="81">
                  <c:v>48.859138778856881</c:v>
                </c:pt>
                <c:pt idx="82">
                  <c:v>58.318503335611837</c:v>
                </c:pt>
                <c:pt idx="83">
                  <c:v>50.239645321950043</c:v>
                </c:pt>
                <c:pt idx="84">
                  <c:v>48.702122830033765</c:v>
                </c:pt>
                <c:pt idx="85">
                  <c:v>47.166009477190293</c:v>
                </c:pt>
                <c:pt idx="86">
                  <c:v>45.933750174364071</c:v>
                </c:pt>
                <c:pt idx="87">
                  <c:v>47.318347412775118</c:v>
                </c:pt>
                <c:pt idx="88">
                  <c:v>46.598978079070761</c:v>
                </c:pt>
                <c:pt idx="89">
                  <c:v>38.837718334144732</c:v>
                </c:pt>
                <c:pt idx="90">
                  <c:v>20.281087792322026</c:v>
                </c:pt>
                <c:pt idx="91">
                  <c:v>14.786521134802854</c:v>
                </c:pt>
                <c:pt idx="92">
                  <c:v>13.081399948600003</c:v>
                </c:pt>
                <c:pt idx="93">
                  <c:v>9.383976241996649</c:v>
                </c:pt>
                <c:pt idx="94">
                  <c:v>3.2097168160385658</c:v>
                </c:pt>
                <c:pt idx="95">
                  <c:v>8.3541089537168656</c:v>
                </c:pt>
                <c:pt idx="96">
                  <c:v>6.7150088255978568</c:v>
                </c:pt>
                <c:pt idx="97">
                  <c:v>5.4282850125949134</c:v>
                </c:pt>
                <c:pt idx="98">
                  <c:v>4.8644355347879698</c:v>
                </c:pt>
                <c:pt idx="99">
                  <c:v>-0.17911084723090109</c:v>
                </c:pt>
                <c:pt idx="100">
                  <c:v>-3.5132077028081521</c:v>
                </c:pt>
                <c:pt idx="101">
                  <c:v>-1.1741728910212634</c:v>
                </c:pt>
                <c:pt idx="102">
                  <c:v>-0.32365617402181357</c:v>
                </c:pt>
                <c:pt idx="103">
                  <c:v>-3.9279393016920516</c:v>
                </c:pt>
                <c:pt idx="104">
                  <c:v>-7.0464487110595275</c:v>
                </c:pt>
                <c:pt idx="105">
                  <c:v>-6.7950078730015679</c:v>
                </c:pt>
                <c:pt idx="106">
                  <c:v>-9.1109148129827844</c:v>
                </c:pt>
                <c:pt idx="107">
                  <c:v>-9.1567825791438189</c:v>
                </c:pt>
                <c:pt idx="108">
                  <c:v>-9.664074657209266</c:v>
                </c:pt>
                <c:pt idx="109">
                  <c:v>-8.2928436502430642</c:v>
                </c:pt>
                <c:pt idx="110">
                  <c:v>-10.730835044790021</c:v>
                </c:pt>
                <c:pt idx="111">
                  <c:v>-8.2905243621527518</c:v>
                </c:pt>
                <c:pt idx="112">
                  <c:v>-7.110493757086223</c:v>
                </c:pt>
                <c:pt idx="113">
                  <c:v>-6.6296975646442213</c:v>
                </c:pt>
                <c:pt idx="114">
                  <c:v>-4.7979086788923153</c:v>
                </c:pt>
                <c:pt idx="115">
                  <c:v>-2.1429546522003351</c:v>
                </c:pt>
                <c:pt idx="116">
                  <c:v>2.4183364571022103</c:v>
                </c:pt>
                <c:pt idx="117">
                  <c:v>1.2441081929178921</c:v>
                </c:pt>
                <c:pt idx="118">
                  <c:v>5.7211157401791279</c:v>
                </c:pt>
                <c:pt idx="119">
                  <c:v>2.7710367129865077</c:v>
                </c:pt>
                <c:pt idx="120">
                  <c:v>3.1972701773891332</c:v>
                </c:pt>
                <c:pt idx="121">
                  <c:v>1.7078437142131309</c:v>
                </c:pt>
                <c:pt idx="122">
                  <c:v>7.9017903751129159</c:v>
                </c:pt>
                <c:pt idx="123">
                  <c:v>7.4495504446393745</c:v>
                </c:pt>
                <c:pt idx="124">
                  <c:v>6.02867947219341</c:v>
                </c:pt>
                <c:pt idx="125">
                  <c:v>9.1915661439784468</c:v>
                </c:pt>
                <c:pt idx="126">
                  <c:v>7.678594213254919</c:v>
                </c:pt>
                <c:pt idx="127">
                  <c:v>9.0790760514471316</c:v>
                </c:pt>
                <c:pt idx="128">
                  <c:v>6.3914091169583687</c:v>
                </c:pt>
                <c:pt idx="129">
                  <c:v>8.0609711046482069</c:v>
                </c:pt>
                <c:pt idx="130">
                  <c:v>4.6897300313252011</c:v>
                </c:pt>
                <c:pt idx="131">
                  <c:v>9.8436085006426097</c:v>
                </c:pt>
                <c:pt idx="132">
                  <c:v>11.966065112590019</c:v>
                </c:pt>
                <c:pt idx="133">
                  <c:v>14.278652460259433</c:v>
                </c:pt>
                <c:pt idx="134">
                  <c:v>10.74254277743214</c:v>
                </c:pt>
                <c:pt idx="135">
                  <c:v>11.504851297459595</c:v>
                </c:pt>
                <c:pt idx="136">
                  <c:v>11.711429072059666</c:v>
                </c:pt>
                <c:pt idx="137">
                  <c:v>12.378025852160036</c:v>
                </c:pt>
                <c:pt idx="138">
                  <c:v>11.660581593640451</c:v>
                </c:pt>
                <c:pt idx="139">
                  <c:v>12.723134285780047</c:v>
                </c:pt>
                <c:pt idx="140">
                  <c:v>15.772011408326669</c:v>
                </c:pt>
                <c:pt idx="141">
                  <c:v>14.003067690693127</c:v>
                </c:pt>
                <c:pt idx="142">
                  <c:v>15.340370766283273</c:v>
                </c:pt>
                <c:pt idx="143">
                  <c:v>11.367652708318143</c:v>
                </c:pt>
                <c:pt idx="144">
                  <c:v>8.8054298581758736</c:v>
                </c:pt>
                <c:pt idx="145">
                  <c:v>5.4921068251063021</c:v>
                </c:pt>
                <c:pt idx="146">
                  <c:v>7.1150577271405613</c:v>
                </c:pt>
                <c:pt idx="147">
                  <c:v>7.2351574591800194</c:v>
                </c:pt>
                <c:pt idx="148">
                  <c:v>8.0553039885224784</c:v>
                </c:pt>
                <c:pt idx="149">
                  <c:v>7.4643999146050577</c:v>
                </c:pt>
                <c:pt idx="150">
                  <c:v>7.9445484496809549</c:v>
                </c:pt>
                <c:pt idx="151">
                  <c:v>8.1436899370772373</c:v>
                </c:pt>
                <c:pt idx="152">
                  <c:v>8.8022042430452974</c:v>
                </c:pt>
                <c:pt idx="153">
                  <c:v>8.7142411052401272</c:v>
                </c:pt>
                <c:pt idx="154">
                  <c:v>8.9210231917380192</c:v>
                </c:pt>
                <c:pt idx="155">
                  <c:v>11.559761877424757</c:v>
                </c:pt>
                <c:pt idx="156">
                  <c:v>13.2270970128197</c:v>
                </c:pt>
                <c:pt idx="157">
                  <c:v>14.102835631040577</c:v>
                </c:pt>
                <c:pt idx="158">
                  <c:v>10.521657758226088</c:v>
                </c:pt>
                <c:pt idx="159">
                  <c:v>12.059189678760029</c:v>
                </c:pt>
                <c:pt idx="160">
                  <c:v>11.497906982026151</c:v>
                </c:pt>
                <c:pt idx="161">
                  <c:v>12.775406733244289</c:v>
                </c:pt>
                <c:pt idx="162">
                  <c:v>11.844020033323011</c:v>
                </c:pt>
                <c:pt idx="163">
                  <c:v>10.307534585352141</c:v>
                </c:pt>
                <c:pt idx="164">
                  <c:v>10.540777743301156</c:v>
                </c:pt>
                <c:pt idx="165">
                  <c:v>12.730394840192915</c:v>
                </c:pt>
                <c:pt idx="166">
                  <c:v>11.349621789866715</c:v>
                </c:pt>
                <c:pt idx="167">
                  <c:v>11.327442344940163</c:v>
                </c:pt>
                <c:pt idx="168">
                  <c:v>10.541494441205579</c:v>
                </c:pt>
                <c:pt idx="169">
                  <c:v>10.979718813638151</c:v>
                </c:pt>
                <c:pt idx="170">
                  <c:v>13.084319739728345</c:v>
                </c:pt>
                <c:pt idx="171">
                  <c:v>13.071638236108374</c:v>
                </c:pt>
                <c:pt idx="172">
                  <c:v>16.285192571289709</c:v>
                </c:pt>
                <c:pt idx="173">
                  <c:v>12.882055493762534</c:v>
                </c:pt>
                <c:pt idx="174">
                  <c:v>17.94705931017717</c:v>
                </c:pt>
                <c:pt idx="175">
                  <c:v>17.782167950901396</c:v>
                </c:pt>
                <c:pt idx="176">
                  <c:v>15.882211462219864</c:v>
                </c:pt>
                <c:pt idx="177">
                  <c:v>17.024575105852847</c:v>
                </c:pt>
                <c:pt idx="178">
                  <c:v>25.455584837573419</c:v>
                </c:pt>
                <c:pt idx="179">
                  <c:v>22.004831291660999</c:v>
                </c:pt>
                <c:pt idx="180">
                  <c:v>31.271610488970936</c:v>
                </c:pt>
                <c:pt idx="181">
                  <c:v>33.228291256262189</c:v>
                </c:pt>
                <c:pt idx="182">
                  <c:v>32.668757990450018</c:v>
                </c:pt>
                <c:pt idx="183">
                  <c:v>34.277219776356318</c:v>
                </c:pt>
                <c:pt idx="184">
                  <c:v>33.113336203701735</c:v>
                </c:pt>
                <c:pt idx="185">
                  <c:v>33.856715180866281</c:v>
                </c:pt>
                <c:pt idx="186">
                  <c:v>32.249908957683047</c:v>
                </c:pt>
                <c:pt idx="187">
                  <c:v>32.604916322638623</c:v>
                </c:pt>
                <c:pt idx="188">
                  <c:v>34.300969351509011</c:v>
                </c:pt>
                <c:pt idx="189">
                  <c:v>31.502863445967467</c:v>
                </c:pt>
                <c:pt idx="190">
                  <c:v>26.226055452338027</c:v>
                </c:pt>
                <c:pt idx="191">
                  <c:v>27.030506292413214</c:v>
                </c:pt>
                <c:pt idx="192">
                  <c:v>19.784462575367524</c:v>
                </c:pt>
                <c:pt idx="193">
                  <c:v>16.304799327544227</c:v>
                </c:pt>
                <c:pt idx="194">
                  <c:v>16.997096364355848</c:v>
                </c:pt>
                <c:pt idx="195">
                  <c:v>14.571109560790397</c:v>
                </c:pt>
                <c:pt idx="196">
                  <c:v>11.964247495662871</c:v>
                </c:pt>
                <c:pt idx="197">
                  <c:v>11.107079791792751</c:v>
                </c:pt>
                <c:pt idx="198">
                  <c:v>9.2043024376888383</c:v>
                </c:pt>
                <c:pt idx="199">
                  <c:v>8.7305500989374618</c:v>
                </c:pt>
                <c:pt idx="200">
                  <c:v>7.4362365066434677</c:v>
                </c:pt>
                <c:pt idx="201">
                  <c:v>7.5729489199225508</c:v>
                </c:pt>
                <c:pt idx="202">
                  <c:v>3.9639259485057199</c:v>
                </c:pt>
                <c:pt idx="203">
                  <c:v>3.0048538289275006</c:v>
                </c:pt>
                <c:pt idx="204">
                  <c:v>-0.51465614243104696</c:v>
                </c:pt>
                <c:pt idx="205">
                  <c:v>0.90349544777779123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60-4F8D-963A-DDF8E022F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47424"/>
        <c:axId val="356547984"/>
      </c:lineChart>
      <c:dateAx>
        <c:axId val="356547424"/>
        <c:scaling>
          <c:orientation val="minMax"/>
          <c:min val="40575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56547984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356547984"/>
        <c:scaling>
          <c:orientation val="minMax"/>
          <c:max val="7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56547424"/>
        <c:crosses val="autoZero"/>
        <c:crossBetween val="between"/>
        <c:minorUnit val="2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8116131929267683"/>
          <c:w val="0.96110344827586203"/>
          <c:h val="0.1175895330464044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4428899106373704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'Gráfico 4. '!$G$3:$G$328</c:f>
              <c:numCache>
                <c:formatCode>0.0</c:formatCode>
                <c:ptCount val="3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100000</c:v>
                </c:pt>
                <c:pt idx="194">
                  <c:v>100000</c:v>
                </c:pt>
                <c:pt idx="195">
                  <c:v>100000</c:v>
                </c:pt>
                <c:pt idx="196">
                  <c:v>100000</c:v>
                </c:pt>
                <c:pt idx="197">
                  <c:v>100000</c:v>
                </c:pt>
                <c:pt idx="198">
                  <c:v>100000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8-4DF7-9027-A77552C55FC1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'Gráfico 4. '!$H$3:$H$301</c:f>
              <c:numCache>
                <c:formatCode>0.0</c:formatCode>
                <c:ptCount val="2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-100000</c:v>
                </c:pt>
                <c:pt idx="194">
                  <c:v>-100000</c:v>
                </c:pt>
                <c:pt idx="195">
                  <c:v>-100000</c:v>
                </c:pt>
                <c:pt idx="196">
                  <c:v>-100000</c:v>
                </c:pt>
                <c:pt idx="197">
                  <c:v>-100000</c:v>
                </c:pt>
                <c:pt idx="198">
                  <c:v>-100000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  <c:pt idx="204">
                  <c:v>-100000</c:v>
                </c:pt>
                <c:pt idx="205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D8-4DF7-9027-A77552C55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46480"/>
        <c:axId val="384347040"/>
      </c:areaChart>
      <c:lineChart>
        <c:grouping val="standard"/>
        <c:varyColors val="0"/>
        <c:ser>
          <c:idx val="0"/>
          <c:order val="0"/>
          <c:tx>
            <c:strRef>
              <c:f>'Gráfico 4. 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0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1D8-4DF7-9027-A77552C55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</c:numCache>
            </c:numRef>
          </c:cat>
          <c:val>
            <c:numRef>
              <c:f>'Gráfico 4. 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-17.588017165870827</c:v>
                </c:pt>
                <c:pt idx="13">
                  <c:v>-22.603103092689359</c:v>
                </c:pt>
                <c:pt idx="14">
                  <c:v>-25.533763999818248</c:v>
                </c:pt>
                <c:pt idx="15">
                  <c:v>-27.321173562220803</c:v>
                </c:pt>
                <c:pt idx="16">
                  <c:v>-25.943015370777388</c:v>
                </c:pt>
                <c:pt idx="17">
                  <c:v>-26.400106435289761</c:v>
                </c:pt>
                <c:pt idx="18">
                  <c:v>-30.24244266150291</c:v>
                </c:pt>
                <c:pt idx="19">
                  <c:v>-28.991734766533426</c:v>
                </c:pt>
                <c:pt idx="20">
                  <c:v>-25.809239936668128</c:v>
                </c:pt>
                <c:pt idx="21">
                  <c:v>-27.993226025280304</c:v>
                </c:pt>
                <c:pt idx="22">
                  <c:v>-26.69032714029035</c:v>
                </c:pt>
                <c:pt idx="23">
                  <c:v>-28.144517318955042</c:v>
                </c:pt>
                <c:pt idx="24">
                  <c:v>-26.129878471386746</c:v>
                </c:pt>
                <c:pt idx="25">
                  <c:v>-24.214694006277615</c:v>
                </c:pt>
                <c:pt idx="26">
                  <c:v>-25.403556405895678</c:v>
                </c:pt>
                <c:pt idx="27">
                  <c:v>-22.293793958099251</c:v>
                </c:pt>
                <c:pt idx="28">
                  <c:v>-18.285507932062682</c:v>
                </c:pt>
                <c:pt idx="29">
                  <c:v>-17.809635257210143</c:v>
                </c:pt>
                <c:pt idx="30">
                  <c:v>-15.166653970146415</c:v>
                </c:pt>
                <c:pt idx="31">
                  <c:v>-17.738643431669075</c:v>
                </c:pt>
                <c:pt idx="32">
                  <c:v>-17.375975026468904</c:v>
                </c:pt>
                <c:pt idx="33">
                  <c:v>-18.35655038244489</c:v>
                </c:pt>
                <c:pt idx="34">
                  <c:v>-20.840844318801455</c:v>
                </c:pt>
                <c:pt idx="35">
                  <c:v>-21.995173356591625</c:v>
                </c:pt>
                <c:pt idx="36">
                  <c:v>-22.606686169279079</c:v>
                </c:pt>
                <c:pt idx="37">
                  <c:v>-22.218469097352756</c:v>
                </c:pt>
                <c:pt idx="38">
                  <c:v>-19.756228069832215</c:v>
                </c:pt>
                <c:pt idx="39">
                  <c:v>-18.83959302917313</c:v>
                </c:pt>
                <c:pt idx="40">
                  <c:v>-19.48660156611589</c:v>
                </c:pt>
                <c:pt idx="41">
                  <c:v>-15.303936449980949</c:v>
                </c:pt>
                <c:pt idx="42">
                  <c:v>-9.1436474228686606</c:v>
                </c:pt>
                <c:pt idx="43">
                  <c:v>-13.933570757059954</c:v>
                </c:pt>
                <c:pt idx="44">
                  <c:v>-18.300550661956194</c:v>
                </c:pt>
                <c:pt idx="45">
                  <c:v>-14.260048610780252</c:v>
                </c:pt>
                <c:pt idx="46">
                  <c:v>-9.0172103988453323</c:v>
                </c:pt>
                <c:pt idx="47">
                  <c:v>-6.9937354195204975</c:v>
                </c:pt>
                <c:pt idx="48">
                  <c:v>-4.0060764344279409</c:v>
                </c:pt>
                <c:pt idx="49">
                  <c:v>-6.9403877180023272</c:v>
                </c:pt>
                <c:pt idx="50">
                  <c:v>-8.7113404641007914</c:v>
                </c:pt>
                <c:pt idx="51">
                  <c:v>-6.6874838200782989</c:v>
                </c:pt>
                <c:pt idx="52">
                  <c:v>-10.709470136509724</c:v>
                </c:pt>
                <c:pt idx="53">
                  <c:v>-13.401735099350699</c:v>
                </c:pt>
                <c:pt idx="54">
                  <c:v>-16.444181179548167</c:v>
                </c:pt>
                <c:pt idx="55">
                  <c:v>-15.713404315138691</c:v>
                </c:pt>
                <c:pt idx="56">
                  <c:v>-10.723773829437766</c:v>
                </c:pt>
                <c:pt idx="57">
                  <c:v>-11.578208998238814</c:v>
                </c:pt>
                <c:pt idx="58">
                  <c:v>-20.883690123129874</c:v>
                </c:pt>
                <c:pt idx="59">
                  <c:v>-12.067352723906243</c:v>
                </c:pt>
                <c:pt idx="60">
                  <c:v>-17.620517218070141</c:v>
                </c:pt>
                <c:pt idx="61">
                  <c:v>-12.233083099192532</c:v>
                </c:pt>
                <c:pt idx="62">
                  <c:v>-5.5224379148809728</c:v>
                </c:pt>
                <c:pt idx="63">
                  <c:v>-8.9023721853587201</c:v>
                </c:pt>
                <c:pt idx="64">
                  <c:v>-10.627126572961776</c:v>
                </c:pt>
                <c:pt idx="65">
                  <c:v>4.108446488261297</c:v>
                </c:pt>
                <c:pt idx="66">
                  <c:v>-7.2910098227235265</c:v>
                </c:pt>
                <c:pt idx="67">
                  <c:v>3.7156791528805133</c:v>
                </c:pt>
                <c:pt idx="68">
                  <c:v>1.9066499930384451</c:v>
                </c:pt>
                <c:pt idx="69">
                  <c:v>7.3007806897181782</c:v>
                </c:pt>
                <c:pt idx="70">
                  <c:v>14.392821235187526</c:v>
                </c:pt>
                <c:pt idx="71">
                  <c:v>11.456514771538306</c:v>
                </c:pt>
                <c:pt idx="72">
                  <c:v>15.995510192728091</c:v>
                </c:pt>
                <c:pt idx="73">
                  <c:v>13.189251798534784</c:v>
                </c:pt>
                <c:pt idx="74">
                  <c:v>5.4799457944401109</c:v>
                </c:pt>
                <c:pt idx="75">
                  <c:v>8.7163424501780504</c:v>
                </c:pt>
                <c:pt idx="76">
                  <c:v>17.837889666285946</c:v>
                </c:pt>
                <c:pt idx="77">
                  <c:v>14.928567024559936</c:v>
                </c:pt>
                <c:pt idx="78">
                  <c:v>52.527197950941229</c:v>
                </c:pt>
                <c:pt idx="79">
                  <c:v>52.649802939223257</c:v>
                </c:pt>
                <c:pt idx="80">
                  <c:v>59.590720797096665</c:v>
                </c:pt>
                <c:pt idx="81">
                  <c:v>59.621742542526945</c:v>
                </c:pt>
                <c:pt idx="82">
                  <c:v>75.914938618366563</c:v>
                </c:pt>
                <c:pt idx="83">
                  <c:v>59.329212086468594</c:v>
                </c:pt>
                <c:pt idx="84">
                  <c:v>58.912579072686697</c:v>
                </c:pt>
                <c:pt idx="85">
                  <c:v>61.619838322305668</c:v>
                </c:pt>
                <c:pt idx="86">
                  <c:v>70.031597196417536</c:v>
                </c:pt>
                <c:pt idx="87">
                  <c:v>68.82176098705574</c:v>
                </c:pt>
                <c:pt idx="88">
                  <c:v>69.72673922095511</c:v>
                </c:pt>
                <c:pt idx="89">
                  <c:v>48.216160512549131</c:v>
                </c:pt>
                <c:pt idx="90">
                  <c:v>24.597632038165386</c:v>
                </c:pt>
                <c:pt idx="91">
                  <c:v>19.109110821281881</c:v>
                </c:pt>
                <c:pt idx="92">
                  <c:v>18.335558043276045</c:v>
                </c:pt>
                <c:pt idx="93">
                  <c:v>13.779814678893999</c:v>
                </c:pt>
                <c:pt idx="94">
                  <c:v>7.5030928737572777</c:v>
                </c:pt>
                <c:pt idx="95">
                  <c:v>21.51194135546195</c:v>
                </c:pt>
                <c:pt idx="96">
                  <c:v>20.507180697107085</c:v>
                </c:pt>
                <c:pt idx="97">
                  <c:v>18.60498947502629</c:v>
                </c:pt>
                <c:pt idx="98">
                  <c:v>18.612483607083607</c:v>
                </c:pt>
                <c:pt idx="99">
                  <c:v>11.31737114075424</c:v>
                </c:pt>
                <c:pt idx="100">
                  <c:v>4.407802739838651</c:v>
                </c:pt>
                <c:pt idx="101">
                  <c:v>11.761091956035386</c:v>
                </c:pt>
                <c:pt idx="102">
                  <c:v>10.078250757372453</c:v>
                </c:pt>
                <c:pt idx="103">
                  <c:v>6.7218613807114913</c:v>
                </c:pt>
                <c:pt idx="104">
                  <c:v>-0.18658023646822564</c:v>
                </c:pt>
                <c:pt idx="105">
                  <c:v>-1.7005134050623316</c:v>
                </c:pt>
                <c:pt idx="106">
                  <c:v>-4.855851436439595</c:v>
                </c:pt>
                <c:pt idx="107">
                  <c:v>-7.4856078545724287</c:v>
                </c:pt>
                <c:pt idx="108">
                  <c:v>-7.809784346596782</c:v>
                </c:pt>
                <c:pt idx="109">
                  <c:v>-6.7164911546599093</c:v>
                </c:pt>
                <c:pt idx="110">
                  <c:v>-11.644790386497505</c:v>
                </c:pt>
                <c:pt idx="111">
                  <c:v>-9.7699928746955997</c:v>
                </c:pt>
                <c:pt idx="112">
                  <c:v>-5.1521129353778505</c:v>
                </c:pt>
                <c:pt idx="113">
                  <c:v>-6.3070519258211499</c:v>
                </c:pt>
                <c:pt idx="114">
                  <c:v>-6.250347766965092</c:v>
                </c:pt>
                <c:pt idx="115">
                  <c:v>-3.8155956574209116</c:v>
                </c:pt>
                <c:pt idx="116">
                  <c:v>1.6199923252330439</c:v>
                </c:pt>
                <c:pt idx="117">
                  <c:v>-0.69031565701911379</c:v>
                </c:pt>
                <c:pt idx="118">
                  <c:v>2.560108959276497</c:v>
                </c:pt>
                <c:pt idx="119">
                  <c:v>-0.2131356044594912</c:v>
                </c:pt>
                <c:pt idx="120">
                  <c:v>-1.7325543807924837</c:v>
                </c:pt>
                <c:pt idx="121">
                  <c:v>-4.3449252025188567</c:v>
                </c:pt>
                <c:pt idx="122">
                  <c:v>3.5976372310084548</c:v>
                </c:pt>
                <c:pt idx="123">
                  <c:v>3.3603141532096314</c:v>
                </c:pt>
                <c:pt idx="124">
                  <c:v>4.5968401817142457E-2</c:v>
                </c:pt>
                <c:pt idx="125">
                  <c:v>2.98106002692613</c:v>
                </c:pt>
                <c:pt idx="126">
                  <c:v>3.2097883751716738</c:v>
                </c:pt>
                <c:pt idx="127">
                  <c:v>4.5312870764618651</c:v>
                </c:pt>
                <c:pt idx="128">
                  <c:v>-0.45362305739781172</c:v>
                </c:pt>
                <c:pt idx="129">
                  <c:v>2.8254394675355066</c:v>
                </c:pt>
                <c:pt idx="130">
                  <c:v>-0.45791744203005358</c:v>
                </c:pt>
                <c:pt idx="131">
                  <c:v>3.9373530956411606</c:v>
                </c:pt>
                <c:pt idx="132">
                  <c:v>8.8410873085799082</c:v>
                </c:pt>
                <c:pt idx="133">
                  <c:v>13.431435436882744</c:v>
                </c:pt>
                <c:pt idx="134">
                  <c:v>5.4442901065879568</c:v>
                </c:pt>
                <c:pt idx="135">
                  <c:v>8.1121429476185511</c:v>
                </c:pt>
                <c:pt idx="136">
                  <c:v>10.435719748195083</c:v>
                </c:pt>
                <c:pt idx="137">
                  <c:v>10.832650030065638</c:v>
                </c:pt>
                <c:pt idx="138">
                  <c:v>11.608892098237632</c:v>
                </c:pt>
                <c:pt idx="139">
                  <c:v>13.837359896358148</c:v>
                </c:pt>
                <c:pt idx="140">
                  <c:v>19.925371647929467</c:v>
                </c:pt>
                <c:pt idx="141">
                  <c:v>18.106807709731719</c:v>
                </c:pt>
                <c:pt idx="142">
                  <c:v>19.989390703690766</c:v>
                </c:pt>
                <c:pt idx="143">
                  <c:v>14.681528605159212</c:v>
                </c:pt>
                <c:pt idx="144">
                  <c:v>10.904041261468933</c:v>
                </c:pt>
                <c:pt idx="145">
                  <c:v>5.7585027693152657</c:v>
                </c:pt>
                <c:pt idx="146">
                  <c:v>11.288456464817177</c:v>
                </c:pt>
                <c:pt idx="147">
                  <c:v>10.404133615566359</c:v>
                </c:pt>
                <c:pt idx="148">
                  <c:v>9.5407822644081541</c:v>
                </c:pt>
                <c:pt idx="149">
                  <c:v>7.3953274527218671</c:v>
                </c:pt>
                <c:pt idx="150">
                  <c:v>9.014259511845335</c:v>
                </c:pt>
                <c:pt idx="151">
                  <c:v>7.3714747174872253</c:v>
                </c:pt>
                <c:pt idx="152">
                  <c:v>8.4225670050887214</c:v>
                </c:pt>
                <c:pt idx="153">
                  <c:v>8.4042692005302335</c:v>
                </c:pt>
                <c:pt idx="154">
                  <c:v>7.4686112860038012</c:v>
                </c:pt>
                <c:pt idx="155">
                  <c:v>12.375107770102867</c:v>
                </c:pt>
                <c:pt idx="156">
                  <c:v>16.808332651999702</c:v>
                </c:pt>
                <c:pt idx="157">
                  <c:v>19.248332268101542</c:v>
                </c:pt>
                <c:pt idx="158">
                  <c:v>14.229321128720507</c:v>
                </c:pt>
                <c:pt idx="159">
                  <c:v>16.09085531570431</c:v>
                </c:pt>
                <c:pt idx="160">
                  <c:v>14.028571623735008</c:v>
                </c:pt>
                <c:pt idx="161">
                  <c:v>17.556244313859757</c:v>
                </c:pt>
                <c:pt idx="162">
                  <c:v>15.063209079530138</c:v>
                </c:pt>
                <c:pt idx="163">
                  <c:v>14.714431469500756</c:v>
                </c:pt>
                <c:pt idx="164">
                  <c:v>16.030748185002185</c:v>
                </c:pt>
                <c:pt idx="165">
                  <c:v>18.96212293243218</c:v>
                </c:pt>
                <c:pt idx="166">
                  <c:v>17.192886184615229</c:v>
                </c:pt>
                <c:pt idx="167">
                  <c:v>15.728064335949066</c:v>
                </c:pt>
                <c:pt idx="168">
                  <c:v>12.556089695436645</c:v>
                </c:pt>
                <c:pt idx="169">
                  <c:v>13.008780046661506</c:v>
                </c:pt>
                <c:pt idx="170">
                  <c:v>15.534014518284135</c:v>
                </c:pt>
                <c:pt idx="171">
                  <c:v>16.029054909918262</c:v>
                </c:pt>
                <c:pt idx="172">
                  <c:v>21.414449388724812</c:v>
                </c:pt>
                <c:pt idx="173">
                  <c:v>16.355566266130083</c:v>
                </c:pt>
                <c:pt idx="174">
                  <c:v>20.159813622132905</c:v>
                </c:pt>
                <c:pt idx="175">
                  <c:v>20.475712751954724</c:v>
                </c:pt>
                <c:pt idx="176">
                  <c:v>16.873533272284313</c:v>
                </c:pt>
                <c:pt idx="177">
                  <c:v>16.754629572045165</c:v>
                </c:pt>
                <c:pt idx="178">
                  <c:v>30.818316679395785</c:v>
                </c:pt>
                <c:pt idx="179">
                  <c:v>24.268886358245091</c:v>
                </c:pt>
                <c:pt idx="180">
                  <c:v>38.974212360623994</c:v>
                </c:pt>
                <c:pt idx="181">
                  <c:v>41.667922631596113</c:v>
                </c:pt>
                <c:pt idx="182">
                  <c:v>41.658294379381999</c:v>
                </c:pt>
                <c:pt idx="183">
                  <c:v>41.271135132569079</c:v>
                </c:pt>
                <c:pt idx="184">
                  <c:v>39.411763187965136</c:v>
                </c:pt>
                <c:pt idx="185">
                  <c:v>39.653806076553913</c:v>
                </c:pt>
                <c:pt idx="186">
                  <c:v>37.928896185819404</c:v>
                </c:pt>
                <c:pt idx="187">
                  <c:v>38.829958353698643</c:v>
                </c:pt>
                <c:pt idx="188">
                  <c:v>40.589122893786907</c:v>
                </c:pt>
                <c:pt idx="189">
                  <c:v>37.586860276429547</c:v>
                </c:pt>
                <c:pt idx="190">
                  <c:v>29.490181764301671</c:v>
                </c:pt>
                <c:pt idx="191">
                  <c:v>30.503705745420184</c:v>
                </c:pt>
                <c:pt idx="192">
                  <c:v>19.151067733201565</c:v>
                </c:pt>
                <c:pt idx="193">
                  <c:v>14.828902235024909</c:v>
                </c:pt>
                <c:pt idx="194">
                  <c:v>15.613441104376768</c:v>
                </c:pt>
                <c:pt idx="195">
                  <c:v>14.582003054821048</c:v>
                </c:pt>
                <c:pt idx="196">
                  <c:v>12.585145476691494</c:v>
                </c:pt>
                <c:pt idx="197">
                  <c:v>11.417639191943829</c:v>
                </c:pt>
                <c:pt idx="198">
                  <c:v>9.7350459063681107</c:v>
                </c:pt>
                <c:pt idx="199">
                  <c:v>9.2533136267678451</c:v>
                </c:pt>
                <c:pt idx="200">
                  <c:v>7.8244951401955198</c:v>
                </c:pt>
                <c:pt idx="201">
                  <c:v>8.9296503902476232</c:v>
                </c:pt>
                <c:pt idx="202">
                  <c:v>4.2284533986575834</c:v>
                </c:pt>
                <c:pt idx="203">
                  <c:v>3.3893315187991435</c:v>
                </c:pt>
                <c:pt idx="204">
                  <c:v>-1.4918792332595743</c:v>
                </c:pt>
                <c:pt idx="205">
                  <c:v>0.94909784775796258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D8-4DF7-9027-A77552C55FC1}"/>
            </c:ext>
          </c:extLst>
        </c:ser>
        <c:ser>
          <c:idx val="1"/>
          <c:order val="1"/>
          <c:tx>
            <c:strRef>
              <c:f>'Gráfico 4. 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dLbls>
            <c:dLbl>
              <c:idx val="205"/>
              <c:layout>
                <c:manualLayout>
                  <c:x val="0"/>
                  <c:y val="2.026598978615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1D8-4DF7-9027-A77552C55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</c:numCache>
            </c:numRef>
          </c:cat>
          <c:val>
            <c:numRef>
              <c:f>'Gráfico 4. 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3.381208810511116</c:v>
                </c:pt>
                <c:pt idx="13">
                  <c:v>2.1469198102666454</c:v>
                </c:pt>
                <c:pt idx="14">
                  <c:v>-3.436144563975152</c:v>
                </c:pt>
                <c:pt idx="15">
                  <c:v>-1.0663767999645413</c:v>
                </c:pt>
                <c:pt idx="16">
                  <c:v>-0.37941052890865246</c:v>
                </c:pt>
                <c:pt idx="17">
                  <c:v>4.9661121431320732</c:v>
                </c:pt>
                <c:pt idx="18">
                  <c:v>-3.980748773608922</c:v>
                </c:pt>
                <c:pt idx="19">
                  <c:v>3.0569059782995289</c:v>
                </c:pt>
                <c:pt idx="20">
                  <c:v>1.8541354032601376</c:v>
                </c:pt>
                <c:pt idx="21">
                  <c:v>1.5364322397991792</c:v>
                </c:pt>
                <c:pt idx="22">
                  <c:v>6.6151159179255403</c:v>
                </c:pt>
                <c:pt idx="23">
                  <c:v>1.703962163202033</c:v>
                </c:pt>
                <c:pt idx="24">
                  <c:v>5.9527334161925127</c:v>
                </c:pt>
                <c:pt idx="25">
                  <c:v>4.8651761433330387</c:v>
                </c:pt>
                <c:pt idx="26">
                  <c:v>1.371572599735793</c:v>
                </c:pt>
                <c:pt idx="27">
                  <c:v>6.2425729647685557</c:v>
                </c:pt>
                <c:pt idx="28">
                  <c:v>10.608660932258008</c:v>
                </c:pt>
                <c:pt idx="29">
                  <c:v>5.6473592521772309</c:v>
                </c:pt>
                <c:pt idx="30">
                  <c:v>15.414229550113955</c:v>
                </c:pt>
                <c:pt idx="31">
                  <c:v>6.2744292524324008</c:v>
                </c:pt>
                <c:pt idx="32">
                  <c:v>5.037894323208203</c:v>
                </c:pt>
                <c:pt idx="33">
                  <c:v>12.357537479444058</c:v>
                </c:pt>
                <c:pt idx="34">
                  <c:v>3.181700032598278</c:v>
                </c:pt>
                <c:pt idx="35">
                  <c:v>2.2252392926844555</c:v>
                </c:pt>
                <c:pt idx="36">
                  <c:v>3.8341876787862272</c:v>
                </c:pt>
                <c:pt idx="37">
                  <c:v>7.3711155163595832</c:v>
                </c:pt>
                <c:pt idx="38">
                  <c:v>16.330078297756788</c:v>
                </c:pt>
                <c:pt idx="39">
                  <c:v>11.692726388348973</c:v>
                </c:pt>
                <c:pt idx="40">
                  <c:v>12.857520557953173</c:v>
                </c:pt>
                <c:pt idx="41">
                  <c:v>7.788532292117023</c:v>
                </c:pt>
                <c:pt idx="42">
                  <c:v>14.460654455532108</c:v>
                </c:pt>
                <c:pt idx="43">
                  <c:v>16.823156001402452</c:v>
                </c:pt>
                <c:pt idx="44">
                  <c:v>20.188606082692729</c:v>
                </c:pt>
                <c:pt idx="45">
                  <c:v>20.116843110809324</c:v>
                </c:pt>
                <c:pt idx="46">
                  <c:v>24.64781777210845</c:v>
                </c:pt>
                <c:pt idx="47">
                  <c:v>28.611682336929189</c:v>
                </c:pt>
                <c:pt idx="48">
                  <c:v>31.269017306158741</c:v>
                </c:pt>
                <c:pt idx="49">
                  <c:v>30.372395786246798</c:v>
                </c:pt>
                <c:pt idx="50">
                  <c:v>25.022175094162534</c:v>
                </c:pt>
                <c:pt idx="51">
                  <c:v>37.01322471952848</c:v>
                </c:pt>
                <c:pt idx="52">
                  <c:v>40.514222927101606</c:v>
                </c:pt>
                <c:pt idx="53">
                  <c:v>51.46244885983797</c:v>
                </c:pt>
                <c:pt idx="54">
                  <c:v>48.981559557500411</c:v>
                </c:pt>
                <c:pt idx="55">
                  <c:v>47.916288300207263</c:v>
                </c:pt>
                <c:pt idx="56">
                  <c:v>51.071442306852653</c:v>
                </c:pt>
                <c:pt idx="57">
                  <c:v>52.350306250267288</c:v>
                </c:pt>
                <c:pt idx="58">
                  <c:v>55.883182684159685</c:v>
                </c:pt>
                <c:pt idx="59">
                  <c:v>69.417291059058186</c:v>
                </c:pt>
                <c:pt idx="60">
                  <c:v>60.632205990125399</c:v>
                </c:pt>
                <c:pt idx="61">
                  <c:v>61.121310246676622</c:v>
                </c:pt>
                <c:pt idx="62">
                  <c:v>63.764339309467942</c:v>
                </c:pt>
                <c:pt idx="63">
                  <c:v>56.400876631485211</c:v>
                </c:pt>
                <c:pt idx="64">
                  <c:v>50.024067986615272</c:v>
                </c:pt>
                <c:pt idx="65">
                  <c:v>63.784206668166689</c:v>
                </c:pt>
                <c:pt idx="66">
                  <c:v>59.154587710109972</c:v>
                </c:pt>
                <c:pt idx="67">
                  <c:v>63.028910694258315</c:v>
                </c:pt>
                <c:pt idx="68">
                  <c:v>70.860756432700484</c:v>
                </c:pt>
                <c:pt idx="69">
                  <c:v>67.965232803626634</c:v>
                </c:pt>
                <c:pt idx="70">
                  <c:v>65.080206146989084</c:v>
                </c:pt>
                <c:pt idx="71">
                  <c:v>66.311727672877382</c:v>
                </c:pt>
                <c:pt idx="72">
                  <c:v>69.928972345233149</c:v>
                </c:pt>
                <c:pt idx="73">
                  <c:v>69.945700704719656</c:v>
                </c:pt>
                <c:pt idx="74">
                  <c:v>74.444808380154441</c:v>
                </c:pt>
                <c:pt idx="75">
                  <c:v>65.195765224307848</c:v>
                </c:pt>
                <c:pt idx="76">
                  <c:v>69.239452488190281</c:v>
                </c:pt>
                <c:pt idx="77">
                  <c:v>47.345710156127076</c:v>
                </c:pt>
                <c:pt idx="78">
                  <c:v>52.352207787705886</c:v>
                </c:pt>
                <c:pt idx="79">
                  <c:v>64.953862091623265</c:v>
                </c:pt>
                <c:pt idx="80">
                  <c:v>50.309380280028805</c:v>
                </c:pt>
                <c:pt idx="81">
                  <c:v>45.220549472317458</c:v>
                </c:pt>
                <c:pt idx="82">
                  <c:v>48.436999627232716</c:v>
                </c:pt>
                <c:pt idx="83">
                  <c:v>45.273711812094696</c:v>
                </c:pt>
                <c:pt idx="84">
                  <c:v>41.21440363292821</c:v>
                </c:pt>
                <c:pt idx="85">
                  <c:v>34.072669224324301</c:v>
                </c:pt>
                <c:pt idx="86">
                  <c:v>24.124370226724466</c:v>
                </c:pt>
                <c:pt idx="87">
                  <c:v>27.656354769191793</c:v>
                </c:pt>
                <c:pt idx="88">
                  <c:v>24.389330925263319</c:v>
                </c:pt>
                <c:pt idx="89">
                  <c:v>27.749603867619754</c:v>
                </c:pt>
                <c:pt idx="90">
                  <c:v>14.597296623162471</c:v>
                </c:pt>
                <c:pt idx="91">
                  <c:v>5.5868597935054831</c:v>
                </c:pt>
                <c:pt idx="92">
                  <c:v>3.1715477249897317</c:v>
                </c:pt>
                <c:pt idx="93">
                  <c:v>-0.7841223771244854</c:v>
                </c:pt>
                <c:pt idx="94">
                  <c:v>-5.7391632821052641</c:v>
                </c:pt>
                <c:pt idx="95">
                  <c:v>-10.524520931129056</c:v>
                </c:pt>
                <c:pt idx="96">
                  <c:v>-11.854455481677428</c:v>
                </c:pt>
                <c:pt idx="97">
                  <c:v>-11.635676528468441</c:v>
                </c:pt>
                <c:pt idx="98">
                  <c:v>-13.266486821939683</c:v>
                </c:pt>
                <c:pt idx="99">
                  <c:v>-16.728109239185173</c:v>
                </c:pt>
                <c:pt idx="100">
                  <c:v>-15.600400342648769</c:v>
                </c:pt>
                <c:pt idx="101">
                  <c:v>-19.607814507893906</c:v>
                </c:pt>
                <c:pt idx="102">
                  <c:v>-16.857630714661166</c:v>
                </c:pt>
                <c:pt idx="103">
                  <c:v>-20.116178033997613</c:v>
                </c:pt>
                <c:pt idx="104">
                  <c:v>-18.648597131498967</c:v>
                </c:pt>
                <c:pt idx="105">
                  <c:v>-15.826269710204421</c:v>
                </c:pt>
                <c:pt idx="106">
                  <c:v>-17.933839190829115</c:v>
                </c:pt>
                <c:pt idx="107">
                  <c:v>-16.497544788377073</c:v>
                </c:pt>
                <c:pt idx="108">
                  <c:v>-16.73117854703542</c:v>
                </c:pt>
                <c:pt idx="109">
                  <c:v>-14.540205043607358</c:v>
                </c:pt>
                <c:pt idx="110">
                  <c:v>-12.895550714466907</c:v>
                </c:pt>
                <c:pt idx="111">
                  <c:v>-8.6331024444138755</c:v>
                </c:pt>
                <c:pt idx="112">
                  <c:v>-12.894387565229659</c:v>
                </c:pt>
                <c:pt idx="113">
                  <c:v>-7.8768815558436174</c:v>
                </c:pt>
                <c:pt idx="114">
                  <c:v>-2.4707524948320847</c:v>
                </c:pt>
                <c:pt idx="115">
                  <c:v>1.3348368970105273</c:v>
                </c:pt>
                <c:pt idx="116">
                  <c:v>5.8251112847931275</c:v>
                </c:pt>
                <c:pt idx="117">
                  <c:v>5.8176595023356148</c:v>
                </c:pt>
                <c:pt idx="118">
                  <c:v>13.617248651089064</c:v>
                </c:pt>
                <c:pt idx="119">
                  <c:v>12.424518164013222</c:v>
                </c:pt>
                <c:pt idx="120">
                  <c:v>15.44999089357284</c:v>
                </c:pt>
                <c:pt idx="121">
                  <c:v>15.481273735969193</c:v>
                </c:pt>
                <c:pt idx="122">
                  <c:v>19.426008408910267</c:v>
                </c:pt>
                <c:pt idx="123">
                  <c:v>19.211687146803147</c:v>
                </c:pt>
                <c:pt idx="124">
                  <c:v>22.036401310009058</c:v>
                </c:pt>
                <c:pt idx="125">
                  <c:v>24.602411106178536</c:v>
                </c:pt>
                <c:pt idx="126">
                  <c:v>19.209535593273319</c:v>
                </c:pt>
                <c:pt idx="127">
                  <c:v>20.384263147445679</c:v>
                </c:pt>
                <c:pt idx="128">
                  <c:v>19.128581638457653</c:v>
                </c:pt>
                <c:pt idx="129">
                  <c:v>17.826565708732112</c:v>
                </c:pt>
                <c:pt idx="130">
                  <c:v>13.284813489265336</c:v>
                </c:pt>
                <c:pt idx="131">
                  <c:v>19.024077930327032</c:v>
                </c:pt>
                <c:pt idx="132">
                  <c:v>16.157816979734708</c:v>
                </c:pt>
                <c:pt idx="133">
                  <c:v>15.100659420883566</c:v>
                </c:pt>
                <c:pt idx="134">
                  <c:v>17.640866438008128</c:v>
                </c:pt>
                <c:pt idx="135">
                  <c:v>13.381881667803142</c:v>
                </c:pt>
                <c:pt idx="136">
                  <c:v>10.879742440655127</c:v>
                </c:pt>
                <c:pt idx="137">
                  <c:v>11.314007623563228</c:v>
                </c:pt>
                <c:pt idx="138">
                  <c:v>7.6383658494449502</c:v>
                </c:pt>
                <c:pt idx="139">
                  <c:v>6.5257509476289943</c:v>
                </c:pt>
                <c:pt idx="140">
                  <c:v>5.854545904588826</c:v>
                </c:pt>
                <c:pt idx="141">
                  <c:v>4.7234480377196242</c:v>
                </c:pt>
                <c:pt idx="142">
                  <c:v>5.4743808189938736</c:v>
                </c:pt>
                <c:pt idx="143">
                  <c:v>2.1395365171743785</c:v>
                </c:pt>
                <c:pt idx="144">
                  <c:v>1.0061227347804902</c:v>
                </c:pt>
                <c:pt idx="145">
                  <c:v>-0.3849908775962918</c:v>
                </c:pt>
                <c:pt idx="146">
                  <c:v>-3.5200757246271031</c:v>
                </c:pt>
                <c:pt idx="147">
                  <c:v>-1.8050387574914395</c:v>
                </c:pt>
                <c:pt idx="148">
                  <c:v>0.60891091546237952</c:v>
                </c:pt>
                <c:pt idx="149">
                  <c:v>2.0939823350784703</c:v>
                </c:pt>
                <c:pt idx="150">
                  <c:v>1.1678835288841505</c:v>
                </c:pt>
                <c:pt idx="151">
                  <c:v>4.3800745007163355</c:v>
                </c:pt>
                <c:pt idx="152">
                  <c:v>4.5786963555452198</c:v>
                </c:pt>
                <c:pt idx="153">
                  <c:v>4.2061965614460517</c:v>
                </c:pt>
                <c:pt idx="154">
                  <c:v>5.3766902693768159</c:v>
                </c:pt>
                <c:pt idx="155">
                  <c:v>7.5062983104370984</c:v>
                </c:pt>
                <c:pt idx="156">
                  <c:v>8.5751184328460628</c:v>
                </c:pt>
                <c:pt idx="157">
                  <c:v>8.0785266506173237</c:v>
                </c:pt>
                <c:pt idx="158">
                  <c:v>6.4284006911361713</c:v>
                </c:pt>
                <c:pt idx="159">
                  <c:v>9.3426008659648563</c:v>
                </c:pt>
                <c:pt idx="160">
                  <c:v>11.098758207769777</c:v>
                </c:pt>
                <c:pt idx="161">
                  <c:v>9.3522985386032218</c:v>
                </c:pt>
                <c:pt idx="162">
                  <c:v>10.957076574641711</c:v>
                </c:pt>
                <c:pt idx="163">
                  <c:v>7.2477673494518946</c:v>
                </c:pt>
                <c:pt idx="164">
                  <c:v>5.9905307628687288</c:v>
                </c:pt>
                <c:pt idx="165">
                  <c:v>7.8068649023513181</c:v>
                </c:pt>
                <c:pt idx="166">
                  <c:v>7.7331151493014394</c:v>
                </c:pt>
                <c:pt idx="167">
                  <c:v>8.6892203182267416</c:v>
                </c:pt>
                <c:pt idx="168">
                  <c:v>7.8216084860829982</c:v>
                </c:pt>
                <c:pt idx="169">
                  <c:v>8.7075768012506494</c:v>
                </c:pt>
                <c:pt idx="170">
                  <c:v>10.315720298461638</c:v>
                </c:pt>
                <c:pt idx="171">
                  <c:v>8.1694178559150288</c:v>
                </c:pt>
                <c:pt idx="172">
                  <c:v>8.4359235539653188</c:v>
                </c:pt>
                <c:pt idx="173">
                  <c:v>7.5677415238680101</c:v>
                </c:pt>
                <c:pt idx="174">
                  <c:v>15.087665286960462</c:v>
                </c:pt>
                <c:pt idx="175">
                  <c:v>14.178403232215086</c:v>
                </c:pt>
                <c:pt idx="176">
                  <c:v>15.264568930872645</c:v>
                </c:pt>
                <c:pt idx="177">
                  <c:v>18.09770883744115</c:v>
                </c:pt>
                <c:pt idx="178">
                  <c:v>18.074196211921013</c:v>
                </c:pt>
                <c:pt idx="179">
                  <c:v>18.4875679072255</c:v>
                </c:pt>
                <c:pt idx="180">
                  <c:v>19.614835400389417</c:v>
                </c:pt>
                <c:pt idx="181">
                  <c:v>20.082242117987438</c:v>
                </c:pt>
                <c:pt idx="182">
                  <c:v>19.223397226808835</c:v>
                </c:pt>
                <c:pt idx="183">
                  <c:v>24.265594222997411</c:v>
                </c:pt>
                <c:pt idx="184">
                  <c:v>23.589601422767849</c:v>
                </c:pt>
                <c:pt idx="185">
                  <c:v>25.205843668067352</c:v>
                </c:pt>
                <c:pt idx="186">
                  <c:v>22.950720781687671</c:v>
                </c:pt>
                <c:pt idx="187">
                  <c:v>22.053382537092659</c:v>
                </c:pt>
                <c:pt idx="188">
                  <c:v>23.308593838373959</c:v>
                </c:pt>
                <c:pt idx="189">
                  <c:v>20.945302385266796</c:v>
                </c:pt>
                <c:pt idx="190">
                  <c:v>19.546912928773597</c:v>
                </c:pt>
                <c:pt idx="191">
                  <c:v>19.462034166891961</c:v>
                </c:pt>
                <c:pt idx="192">
                  <c:v>18.806301256867286</c:v>
                </c:pt>
                <c:pt idx="193">
                  <c:v>16.423028846256237</c:v>
                </c:pt>
                <c:pt idx="194">
                  <c:v>16.702220958246382</c:v>
                </c:pt>
                <c:pt idx="195">
                  <c:v>11.453498534972773</c:v>
                </c:pt>
                <c:pt idx="196">
                  <c:v>8.1535213955729713</c:v>
                </c:pt>
                <c:pt idx="197">
                  <c:v>6.8595298301676433</c:v>
                </c:pt>
                <c:pt idx="198">
                  <c:v>4.962349592748172</c:v>
                </c:pt>
                <c:pt idx="199">
                  <c:v>5.1381353582555356</c:v>
                </c:pt>
                <c:pt idx="200">
                  <c:v>3.9886211603441302</c:v>
                </c:pt>
                <c:pt idx="201">
                  <c:v>2.2928918924646435</c:v>
                </c:pt>
                <c:pt idx="202">
                  <c:v>0.52219012958758526</c:v>
                </c:pt>
                <c:pt idx="203">
                  <c:v>-0.650869678152044</c:v>
                </c:pt>
                <c:pt idx="204">
                  <c:v>-1.7971698000847303</c:v>
                </c:pt>
                <c:pt idx="205">
                  <c:v>-2.3543810194002868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D8-4DF7-9027-A77552C55FC1}"/>
            </c:ext>
          </c:extLst>
        </c:ser>
        <c:ser>
          <c:idx val="2"/>
          <c:order val="2"/>
          <c:tx>
            <c:strRef>
              <c:f>'Gráfico 4. 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05"/>
              <c:layout>
                <c:manualLayout>
                  <c:x val="-9.7495778701471372E-3"/>
                  <c:y val="-1.6888324821794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1D8-4DF7-9027-A77552C55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</c:numCache>
            </c:numRef>
          </c:cat>
          <c:val>
            <c:numRef>
              <c:f>'Gráfico 4. 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-14.387983961615024</c:v>
                </c:pt>
                <c:pt idx="13">
                  <c:v>-15.484946946203316</c:v>
                </c:pt>
                <c:pt idx="14">
                  <c:v>-14.447625597861514</c:v>
                </c:pt>
                <c:pt idx="15">
                  <c:v>-15.133381893168851</c:v>
                </c:pt>
                <c:pt idx="16">
                  <c:v>-15.390301578764454</c:v>
                </c:pt>
                <c:pt idx="17">
                  <c:v>-16.239369019240179</c:v>
                </c:pt>
                <c:pt idx="18">
                  <c:v>-16.836067166368231</c:v>
                </c:pt>
                <c:pt idx="19">
                  <c:v>-15.388602532586615</c:v>
                </c:pt>
                <c:pt idx="20">
                  <c:v>-14.531264498119366</c:v>
                </c:pt>
                <c:pt idx="21">
                  <c:v>-14.410044838588954</c:v>
                </c:pt>
                <c:pt idx="22">
                  <c:v>-14.604153879386173</c:v>
                </c:pt>
                <c:pt idx="23">
                  <c:v>-18.900698106000746</c:v>
                </c:pt>
                <c:pt idx="24">
                  <c:v>-18.680746226530008</c:v>
                </c:pt>
                <c:pt idx="25">
                  <c:v>-18.041898357964868</c:v>
                </c:pt>
                <c:pt idx="26">
                  <c:v>-19.286547976179357</c:v>
                </c:pt>
                <c:pt idx="27">
                  <c:v>-19.709492609355038</c:v>
                </c:pt>
                <c:pt idx="28">
                  <c:v>-22.907695488002645</c:v>
                </c:pt>
                <c:pt idx="29">
                  <c:v>-34.224420979520744</c:v>
                </c:pt>
                <c:pt idx="30">
                  <c:v>-34.453481964353912</c:v>
                </c:pt>
                <c:pt idx="31">
                  <c:v>-41.177965900129088</c:v>
                </c:pt>
                <c:pt idx="32">
                  <c:v>-47.74772693792908</c:v>
                </c:pt>
                <c:pt idx="33">
                  <c:v>-48.408270300341997</c:v>
                </c:pt>
                <c:pt idx="34">
                  <c:v>-51.10923055779535</c:v>
                </c:pt>
                <c:pt idx="35">
                  <c:v>-60.18804898075981</c:v>
                </c:pt>
                <c:pt idx="36">
                  <c:v>-58.922184072543928</c:v>
                </c:pt>
                <c:pt idx="37">
                  <c:v>-59.138177462353724</c:v>
                </c:pt>
                <c:pt idx="38">
                  <c:v>-59.587215280764937</c:v>
                </c:pt>
                <c:pt idx="39">
                  <c:v>-61.213052242553026</c:v>
                </c:pt>
                <c:pt idx="40">
                  <c:v>-58.269219687360895</c:v>
                </c:pt>
                <c:pt idx="41">
                  <c:v>-53.950680015533734</c:v>
                </c:pt>
                <c:pt idx="42">
                  <c:v>-53.194325385477129</c:v>
                </c:pt>
                <c:pt idx="43">
                  <c:v>-48.529631714005447</c:v>
                </c:pt>
                <c:pt idx="44">
                  <c:v>-43.985325502238695</c:v>
                </c:pt>
                <c:pt idx="45">
                  <c:v>-42.652357301460938</c:v>
                </c:pt>
                <c:pt idx="46">
                  <c:v>-39.825173451285821</c:v>
                </c:pt>
                <c:pt idx="47">
                  <c:v>-31.968700412556039</c:v>
                </c:pt>
                <c:pt idx="48">
                  <c:v>-34.046370992597453</c:v>
                </c:pt>
                <c:pt idx="49">
                  <c:v>-33.40418516594282</c:v>
                </c:pt>
                <c:pt idx="50">
                  <c:v>-31.380525527329382</c:v>
                </c:pt>
                <c:pt idx="51">
                  <c:v>-29.080265979928832</c:v>
                </c:pt>
                <c:pt idx="52">
                  <c:v>-30.302502574249289</c:v>
                </c:pt>
                <c:pt idx="53">
                  <c:v>-29.228521036760156</c:v>
                </c:pt>
                <c:pt idx="54">
                  <c:v>-30.32358734938796</c:v>
                </c:pt>
                <c:pt idx="55">
                  <c:v>-30.603245358523491</c:v>
                </c:pt>
                <c:pt idx="56">
                  <c:v>-28.947685373863543</c:v>
                </c:pt>
                <c:pt idx="57">
                  <c:v>-28.757182267571146</c:v>
                </c:pt>
                <c:pt idx="58">
                  <c:v>-27.885534799255485</c:v>
                </c:pt>
                <c:pt idx="59">
                  <c:v>-20.20720821687717</c:v>
                </c:pt>
                <c:pt idx="60">
                  <c:v>-18.886802541851534</c:v>
                </c:pt>
                <c:pt idx="61">
                  <c:v>-21.555708095607063</c:v>
                </c:pt>
                <c:pt idx="62">
                  <c:v>-21.058433995627858</c:v>
                </c:pt>
                <c:pt idx="63">
                  <c:v>-18.331914499098446</c:v>
                </c:pt>
                <c:pt idx="64">
                  <c:v>-16.281829339207686</c:v>
                </c:pt>
                <c:pt idx="65">
                  <c:v>-9.9926376785175357</c:v>
                </c:pt>
                <c:pt idx="66">
                  <c:v>-8.4887112652597736</c:v>
                </c:pt>
                <c:pt idx="67">
                  <c:v>-8.7088225984211185</c:v>
                </c:pt>
                <c:pt idx="68">
                  <c:v>-5.4634574477457898</c:v>
                </c:pt>
                <c:pt idx="69">
                  <c:v>-1.538891384336738</c:v>
                </c:pt>
                <c:pt idx="70">
                  <c:v>1.7048171145172208</c:v>
                </c:pt>
                <c:pt idx="71">
                  <c:v>2.4444524667167178</c:v>
                </c:pt>
                <c:pt idx="72">
                  <c:v>3.9224101062800498</c:v>
                </c:pt>
                <c:pt idx="73">
                  <c:v>8.7179170311814538</c:v>
                </c:pt>
                <c:pt idx="74">
                  <c:v>11.071621973270606</c:v>
                </c:pt>
                <c:pt idx="75">
                  <c:v>8.4464270992913537</c:v>
                </c:pt>
                <c:pt idx="76">
                  <c:v>10.154716231432337</c:v>
                </c:pt>
                <c:pt idx="77">
                  <c:v>8.2695373365830438</c:v>
                </c:pt>
                <c:pt idx="78">
                  <c:v>22.644278850683076</c:v>
                </c:pt>
                <c:pt idx="79">
                  <c:v>16.319097104967327</c:v>
                </c:pt>
                <c:pt idx="80">
                  <c:v>16.803997286713734</c:v>
                </c:pt>
                <c:pt idx="81">
                  <c:v>14.037276127863073</c:v>
                </c:pt>
                <c:pt idx="82">
                  <c:v>15.850678144956486</c:v>
                </c:pt>
                <c:pt idx="83">
                  <c:v>23.233435207000632</c:v>
                </c:pt>
                <c:pt idx="84">
                  <c:v>25.974827959287584</c:v>
                </c:pt>
                <c:pt idx="85">
                  <c:v>27.753576753393872</c:v>
                </c:pt>
                <c:pt idx="86">
                  <c:v>26.893634759541783</c:v>
                </c:pt>
                <c:pt idx="87">
                  <c:v>27.058110695812545</c:v>
                </c:pt>
                <c:pt idx="88">
                  <c:v>28.978146430034336</c:v>
                </c:pt>
                <c:pt idx="89">
                  <c:v>30.480929731897287</c:v>
                </c:pt>
                <c:pt idx="90">
                  <c:v>11.314650359715085</c:v>
                </c:pt>
                <c:pt idx="91">
                  <c:v>22.135607225278786</c:v>
                </c:pt>
                <c:pt idx="92">
                  <c:v>16.846469284381136</c:v>
                </c:pt>
                <c:pt idx="93">
                  <c:v>16.707890826389082</c:v>
                </c:pt>
                <c:pt idx="94">
                  <c:v>9.8364331582768258</c:v>
                </c:pt>
                <c:pt idx="95">
                  <c:v>1.5874292786048239</c:v>
                </c:pt>
                <c:pt idx="96">
                  <c:v>-3.8097569761119665</c:v>
                </c:pt>
                <c:pt idx="97">
                  <c:v>-6.4500074012479036</c:v>
                </c:pt>
                <c:pt idx="98">
                  <c:v>-8.2127955843726337</c:v>
                </c:pt>
                <c:pt idx="99">
                  <c:v>-7.4578732650430908</c:v>
                </c:pt>
                <c:pt idx="100">
                  <c:v>-7.4603353279079077</c:v>
                </c:pt>
                <c:pt idx="101">
                  <c:v>-8.415274054578525</c:v>
                </c:pt>
                <c:pt idx="102">
                  <c:v>-4.0577602238329842</c:v>
                </c:pt>
                <c:pt idx="103">
                  <c:v>-8.4644502449245369</c:v>
                </c:pt>
                <c:pt idx="104">
                  <c:v>-8.399316340391227</c:v>
                </c:pt>
                <c:pt idx="105">
                  <c:v>-7.4414062098345113</c:v>
                </c:pt>
                <c:pt idx="106">
                  <c:v>-7.2951159196249176</c:v>
                </c:pt>
                <c:pt idx="107">
                  <c:v>3.5064963301252972</c:v>
                </c:pt>
                <c:pt idx="108">
                  <c:v>1.7341262888730613</c:v>
                </c:pt>
                <c:pt idx="109">
                  <c:v>1.3151920771951708</c:v>
                </c:pt>
                <c:pt idx="110">
                  <c:v>0.58328867468195877</c:v>
                </c:pt>
                <c:pt idx="111">
                  <c:v>0.76880673387036413</c:v>
                </c:pt>
                <c:pt idx="112">
                  <c:v>-2.9689111273309532</c:v>
                </c:pt>
                <c:pt idx="113">
                  <c:v>-9.755024195164463</c:v>
                </c:pt>
                <c:pt idx="114">
                  <c:v>-9.3171935984329597</c:v>
                </c:pt>
                <c:pt idx="115">
                  <c:v>-8.7946011653338818</c:v>
                </c:pt>
                <c:pt idx="116">
                  <c:v>-9.2387435746633777</c:v>
                </c:pt>
                <c:pt idx="117">
                  <c:v>-7.7081122326645772</c:v>
                </c:pt>
                <c:pt idx="118">
                  <c:v>-6.1268348237729642</c:v>
                </c:pt>
                <c:pt idx="119">
                  <c:v>-13.478535502975152</c:v>
                </c:pt>
                <c:pt idx="120">
                  <c:v>-8.1284125416204116</c:v>
                </c:pt>
                <c:pt idx="121">
                  <c:v>-7.3656796719434592</c:v>
                </c:pt>
                <c:pt idx="122">
                  <c:v>-5.5689521020729105</c:v>
                </c:pt>
                <c:pt idx="123">
                  <c:v>-5.8381323237503668</c:v>
                </c:pt>
                <c:pt idx="124">
                  <c:v>-7.6973411434581029</c:v>
                </c:pt>
                <c:pt idx="125">
                  <c:v>0.29470327773764016</c:v>
                </c:pt>
                <c:pt idx="126">
                  <c:v>-1.0574490745250964</c:v>
                </c:pt>
                <c:pt idx="127">
                  <c:v>-0.18314404753932978</c:v>
                </c:pt>
                <c:pt idx="128">
                  <c:v>4.7288788269162829</c:v>
                </c:pt>
                <c:pt idx="129">
                  <c:v>3.1741550119287476</c:v>
                </c:pt>
                <c:pt idx="130">
                  <c:v>0.89243262157494563</c:v>
                </c:pt>
                <c:pt idx="131">
                  <c:v>11.57004791021472</c:v>
                </c:pt>
                <c:pt idx="132">
                  <c:v>10.242583005655748</c:v>
                </c:pt>
                <c:pt idx="133">
                  <c:v>9.3841609132526251</c:v>
                </c:pt>
                <c:pt idx="134">
                  <c:v>11.529103078024505</c:v>
                </c:pt>
                <c:pt idx="135">
                  <c:v>14.562933218800755</c:v>
                </c:pt>
                <c:pt idx="136">
                  <c:v>10.928782381908754</c:v>
                </c:pt>
                <c:pt idx="137">
                  <c:v>12.669539373836125</c:v>
                </c:pt>
                <c:pt idx="138">
                  <c:v>12.755563299257688</c:v>
                </c:pt>
                <c:pt idx="139">
                  <c:v>13.626493655481831</c:v>
                </c:pt>
                <c:pt idx="140">
                  <c:v>12.439514470832691</c:v>
                </c:pt>
                <c:pt idx="141">
                  <c:v>10.311009753550637</c:v>
                </c:pt>
                <c:pt idx="142">
                  <c:v>12.637098030555393</c:v>
                </c:pt>
                <c:pt idx="143">
                  <c:v>5.0371647083995885</c:v>
                </c:pt>
                <c:pt idx="144">
                  <c:v>2.9155898213661935</c:v>
                </c:pt>
                <c:pt idx="145">
                  <c:v>4.7160189643119743</c:v>
                </c:pt>
                <c:pt idx="146">
                  <c:v>4.2786752836846853</c:v>
                </c:pt>
                <c:pt idx="147">
                  <c:v>4.2819423552410418</c:v>
                </c:pt>
                <c:pt idx="148">
                  <c:v>10.018084799092275</c:v>
                </c:pt>
                <c:pt idx="149">
                  <c:v>10.88612508829625</c:v>
                </c:pt>
                <c:pt idx="150">
                  <c:v>10.040007785393934</c:v>
                </c:pt>
                <c:pt idx="151">
                  <c:v>14.514179687142747</c:v>
                </c:pt>
                <c:pt idx="152">
                  <c:v>14.543566537342167</c:v>
                </c:pt>
                <c:pt idx="153">
                  <c:v>14.524113168146879</c:v>
                </c:pt>
                <c:pt idx="154">
                  <c:v>20.197182283796188</c:v>
                </c:pt>
                <c:pt idx="155">
                  <c:v>18.26865836373246</c:v>
                </c:pt>
                <c:pt idx="156">
                  <c:v>5.1744681078862209</c:v>
                </c:pt>
                <c:pt idx="157">
                  <c:v>3.1893015832191507</c:v>
                </c:pt>
                <c:pt idx="158">
                  <c:v>-1.1177733826717495</c:v>
                </c:pt>
                <c:pt idx="159">
                  <c:v>-3.3551112876517908</c:v>
                </c:pt>
                <c:pt idx="160">
                  <c:v>0.70834089894735719</c:v>
                </c:pt>
                <c:pt idx="161">
                  <c:v>0.21702853284681911</c:v>
                </c:pt>
                <c:pt idx="162">
                  <c:v>-1.6118802921043063</c:v>
                </c:pt>
                <c:pt idx="163">
                  <c:v>-2.5952347975099377</c:v>
                </c:pt>
                <c:pt idx="164">
                  <c:v>-1.7343291117317916</c:v>
                </c:pt>
                <c:pt idx="165">
                  <c:v>-1.4622456349301372</c:v>
                </c:pt>
                <c:pt idx="166">
                  <c:v>-4.2791279600478349</c:v>
                </c:pt>
                <c:pt idx="167">
                  <c:v>-3.8173782280856772</c:v>
                </c:pt>
                <c:pt idx="168">
                  <c:v>12.202547041731648</c:v>
                </c:pt>
                <c:pt idx="169">
                  <c:v>11.665879878754271</c:v>
                </c:pt>
                <c:pt idx="170">
                  <c:v>15.056281461944954</c:v>
                </c:pt>
                <c:pt idx="171">
                  <c:v>17.963202313034941</c:v>
                </c:pt>
                <c:pt idx="172">
                  <c:v>15.322435034063741</c:v>
                </c:pt>
                <c:pt idx="173">
                  <c:v>11.770125735017656</c:v>
                </c:pt>
                <c:pt idx="174">
                  <c:v>20.234544717123406</c:v>
                </c:pt>
                <c:pt idx="175">
                  <c:v>18.018444044152602</c:v>
                </c:pt>
                <c:pt idx="176">
                  <c:v>17.495864318932909</c:v>
                </c:pt>
                <c:pt idx="177">
                  <c:v>21.667403615246261</c:v>
                </c:pt>
                <c:pt idx="178">
                  <c:v>22.800745969016067</c:v>
                </c:pt>
                <c:pt idx="179">
                  <c:v>22.493401536593627</c:v>
                </c:pt>
                <c:pt idx="180">
                  <c:v>22.341406242937477</c:v>
                </c:pt>
                <c:pt idx="181">
                  <c:v>26.599448225795676</c:v>
                </c:pt>
                <c:pt idx="182">
                  <c:v>24.05147428410277</c:v>
                </c:pt>
                <c:pt idx="183">
                  <c:v>29.141119570524697</c:v>
                </c:pt>
                <c:pt idx="184">
                  <c:v>31.409068664020158</c:v>
                </c:pt>
                <c:pt idx="185">
                  <c:v>33.461866558193989</c:v>
                </c:pt>
                <c:pt idx="186">
                  <c:v>35.369745212212948</c:v>
                </c:pt>
                <c:pt idx="187">
                  <c:v>36.223850868263206</c:v>
                </c:pt>
                <c:pt idx="188">
                  <c:v>39.452580451575912</c:v>
                </c:pt>
                <c:pt idx="189">
                  <c:v>37.782214454305787</c:v>
                </c:pt>
                <c:pt idx="190">
                  <c:v>36.055814655945404</c:v>
                </c:pt>
                <c:pt idx="191">
                  <c:v>39.254290678248374</c:v>
                </c:pt>
                <c:pt idx="192">
                  <c:v>39.06852783589683</c:v>
                </c:pt>
                <c:pt idx="193">
                  <c:v>37.901714743931379</c:v>
                </c:pt>
                <c:pt idx="194">
                  <c:v>39.214866622764347</c:v>
                </c:pt>
                <c:pt idx="195">
                  <c:v>33.730152150544626</c:v>
                </c:pt>
                <c:pt idx="196">
                  <c:v>26.003418835458248</c:v>
                </c:pt>
                <c:pt idx="197">
                  <c:v>28.464766117410889</c:v>
                </c:pt>
                <c:pt idx="198">
                  <c:v>22.604425382211591</c:v>
                </c:pt>
                <c:pt idx="199">
                  <c:v>19.638301142700708</c:v>
                </c:pt>
                <c:pt idx="200">
                  <c:v>19.621217663008284</c:v>
                </c:pt>
                <c:pt idx="201">
                  <c:v>16.992147384618562</c:v>
                </c:pt>
                <c:pt idx="202">
                  <c:v>15.066435790998799</c:v>
                </c:pt>
                <c:pt idx="203">
                  <c:v>14.584134283418537</c:v>
                </c:pt>
                <c:pt idx="204">
                  <c:v>13.084797993116105</c:v>
                </c:pt>
                <c:pt idx="205">
                  <c:v>13.36138999311245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D8-4DF7-9027-A77552C55FC1}"/>
            </c:ext>
          </c:extLst>
        </c:ser>
        <c:ser>
          <c:idx val="3"/>
          <c:order val="3"/>
          <c:tx>
            <c:strRef>
              <c:f>'Gráfico 4. 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dLbls>
            <c:dLbl>
              <c:idx val="205"/>
              <c:layout>
                <c:manualLayout>
                  <c:x val="0"/>
                  <c:y val="3.37766496435886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1D8-4DF7-9027-A77552C55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86E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</c:numCache>
            </c:numRef>
          </c:cat>
          <c:val>
            <c:numRef>
              <c:f>'Gráfico 4. 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288.70852767203081</c:v>
                </c:pt>
                <c:pt idx="13">
                  <c:v>279.14404485703739</c:v>
                </c:pt>
                <c:pt idx="14">
                  <c:v>190.01735621436094</c:v>
                </c:pt>
                <c:pt idx="15">
                  <c:v>178.5627887877005</c:v>
                </c:pt>
                <c:pt idx="16">
                  <c:v>172.45540019755305</c:v>
                </c:pt>
                <c:pt idx="17">
                  <c:v>177.0013601696613</c:v>
                </c:pt>
                <c:pt idx="18">
                  <c:v>158.31364796144234</c:v>
                </c:pt>
                <c:pt idx="19">
                  <c:v>-5.1875448657500156</c:v>
                </c:pt>
                <c:pt idx="20">
                  <c:v>-9.7367981577748175</c:v>
                </c:pt>
                <c:pt idx="21">
                  <c:v>-11.488382863258639</c:v>
                </c:pt>
                <c:pt idx="22">
                  <c:v>-5.4633607444359296</c:v>
                </c:pt>
                <c:pt idx="23">
                  <c:v>-1.8875519042961253</c:v>
                </c:pt>
                <c:pt idx="24">
                  <c:v>0.22519097215252248</c:v>
                </c:pt>
                <c:pt idx="25">
                  <c:v>1.0343949088183146</c:v>
                </c:pt>
                <c:pt idx="26">
                  <c:v>12.68253890263491</c:v>
                </c:pt>
                <c:pt idx="27">
                  <c:v>30.642510142096867</c:v>
                </c:pt>
                <c:pt idx="28">
                  <c:v>39.327351904918963</c:v>
                </c:pt>
                <c:pt idx="29">
                  <c:v>41.636375728600463</c:v>
                </c:pt>
                <c:pt idx="30">
                  <c:v>36.457156373332353</c:v>
                </c:pt>
                <c:pt idx="31">
                  <c:v>28.417784267230275</c:v>
                </c:pt>
                <c:pt idx="32">
                  <c:v>35.681302702899707</c:v>
                </c:pt>
                <c:pt idx="33">
                  <c:v>35.747155190641486</c:v>
                </c:pt>
                <c:pt idx="34">
                  <c:v>58.338902105465287</c:v>
                </c:pt>
                <c:pt idx="35">
                  <c:v>51.516648260739316</c:v>
                </c:pt>
                <c:pt idx="36">
                  <c:v>59.760987730724644</c:v>
                </c:pt>
                <c:pt idx="37">
                  <c:v>57.575394914956426</c:v>
                </c:pt>
                <c:pt idx="38">
                  <c:v>50.524362532514687</c:v>
                </c:pt>
                <c:pt idx="39">
                  <c:v>38.411040112263947</c:v>
                </c:pt>
                <c:pt idx="40">
                  <c:v>33.888689855513036</c:v>
                </c:pt>
                <c:pt idx="41">
                  <c:v>27.260215262801644</c:v>
                </c:pt>
                <c:pt idx="42">
                  <c:v>41.020343705602613</c:v>
                </c:pt>
                <c:pt idx="43">
                  <c:v>43.747352123285289</c:v>
                </c:pt>
                <c:pt idx="44">
                  <c:v>44.759818960399642</c:v>
                </c:pt>
                <c:pt idx="45">
                  <c:v>24.434224437966567</c:v>
                </c:pt>
                <c:pt idx="46">
                  <c:v>-2.6660706127038525</c:v>
                </c:pt>
                <c:pt idx="47">
                  <c:v>27.452218166914211</c:v>
                </c:pt>
                <c:pt idx="48">
                  <c:v>21.996882015828167</c:v>
                </c:pt>
                <c:pt idx="49">
                  <c:v>15.868782383288305</c:v>
                </c:pt>
                <c:pt idx="50">
                  <c:v>21.73189009102796</c:v>
                </c:pt>
                <c:pt idx="51">
                  <c:v>28.036104674890126</c:v>
                </c:pt>
                <c:pt idx="52">
                  <c:v>23.655383546499429</c:v>
                </c:pt>
                <c:pt idx="53">
                  <c:v>28.244597565566565</c:v>
                </c:pt>
                <c:pt idx="54">
                  <c:v>27.906479000552054</c:v>
                </c:pt>
                <c:pt idx="55">
                  <c:v>29.926689875767298</c:v>
                </c:pt>
                <c:pt idx="56">
                  <c:v>32.119844710289016</c:v>
                </c:pt>
                <c:pt idx="57">
                  <c:v>49.066977711412328</c:v>
                </c:pt>
                <c:pt idx="58">
                  <c:v>54.815382687526323</c:v>
                </c:pt>
                <c:pt idx="59">
                  <c:v>31.220842485937816</c:v>
                </c:pt>
                <c:pt idx="60">
                  <c:v>29.786129905252068</c:v>
                </c:pt>
                <c:pt idx="61">
                  <c:v>39.239506216455425</c:v>
                </c:pt>
                <c:pt idx="62">
                  <c:v>38.61804695468323</c:v>
                </c:pt>
                <c:pt idx="63">
                  <c:v>34.869439131670596</c:v>
                </c:pt>
                <c:pt idx="64">
                  <c:v>38.275017837242054</c:v>
                </c:pt>
                <c:pt idx="65">
                  <c:v>40.461500384923795</c:v>
                </c:pt>
                <c:pt idx="66">
                  <c:v>39.424766679840651</c:v>
                </c:pt>
                <c:pt idx="67">
                  <c:v>37.60311714562814</c:v>
                </c:pt>
                <c:pt idx="68">
                  <c:v>42.832340762978575</c:v>
                </c:pt>
                <c:pt idx="69">
                  <c:v>43.684162449994005</c:v>
                </c:pt>
                <c:pt idx="70">
                  <c:v>46.211578884114225</c:v>
                </c:pt>
                <c:pt idx="71">
                  <c:v>38.09984858908679</c:v>
                </c:pt>
                <c:pt idx="72">
                  <c:v>38.798102033178729</c:v>
                </c:pt>
                <c:pt idx="73">
                  <c:v>35.284402761210451</c:v>
                </c:pt>
                <c:pt idx="74">
                  <c:v>37.287507546758334</c:v>
                </c:pt>
                <c:pt idx="75">
                  <c:v>40.893084912879196</c:v>
                </c:pt>
                <c:pt idx="76">
                  <c:v>41.174083909313765</c:v>
                </c:pt>
                <c:pt idx="77">
                  <c:v>37.50473666534446</c:v>
                </c:pt>
                <c:pt idx="78">
                  <c:v>28.101280601536892</c:v>
                </c:pt>
                <c:pt idx="79">
                  <c:v>38.99803147789158</c:v>
                </c:pt>
                <c:pt idx="80">
                  <c:v>32.643953329443498</c:v>
                </c:pt>
                <c:pt idx="81">
                  <c:v>24.210442353698269</c:v>
                </c:pt>
                <c:pt idx="82">
                  <c:v>41.460184793703306</c:v>
                </c:pt>
                <c:pt idx="83">
                  <c:v>44.15112274187387</c:v>
                </c:pt>
                <c:pt idx="84">
                  <c:v>48.371889180617565</c:v>
                </c:pt>
                <c:pt idx="85">
                  <c:v>55.803178268463107</c:v>
                </c:pt>
                <c:pt idx="86">
                  <c:v>45.270973297448734</c:v>
                </c:pt>
                <c:pt idx="87">
                  <c:v>49.501195691632446</c:v>
                </c:pt>
                <c:pt idx="88">
                  <c:v>55.366192203855121</c:v>
                </c:pt>
                <c:pt idx="89">
                  <c:v>56.243459028437194</c:v>
                </c:pt>
                <c:pt idx="90">
                  <c:v>55.644330334250512</c:v>
                </c:pt>
                <c:pt idx="91">
                  <c:v>52.539105430521381</c:v>
                </c:pt>
                <c:pt idx="92">
                  <c:v>48.076479660388301</c:v>
                </c:pt>
                <c:pt idx="93">
                  <c:v>58.44183628803534</c:v>
                </c:pt>
                <c:pt idx="94">
                  <c:v>26.201141881527334</c:v>
                </c:pt>
                <c:pt idx="95">
                  <c:v>24.747320094043147</c:v>
                </c:pt>
                <c:pt idx="96">
                  <c:v>22.289829887573511</c:v>
                </c:pt>
                <c:pt idx="97">
                  <c:v>20.290636847918321</c:v>
                </c:pt>
                <c:pt idx="98">
                  <c:v>18.746787894745907</c:v>
                </c:pt>
                <c:pt idx="99">
                  <c:v>20.444108343207958</c:v>
                </c:pt>
                <c:pt idx="100">
                  <c:v>13.489332932223984</c:v>
                </c:pt>
                <c:pt idx="101">
                  <c:v>9.4808045425118124</c:v>
                </c:pt>
                <c:pt idx="102">
                  <c:v>12.517302451882827</c:v>
                </c:pt>
                <c:pt idx="103">
                  <c:v>5.5748849209260376</c:v>
                </c:pt>
                <c:pt idx="104">
                  <c:v>3.8727275151793084</c:v>
                </c:pt>
                <c:pt idx="105">
                  <c:v>1.4190591095770033</c:v>
                </c:pt>
                <c:pt idx="106">
                  <c:v>8.005962802033185</c:v>
                </c:pt>
                <c:pt idx="107">
                  <c:v>2.2104493226333233</c:v>
                </c:pt>
                <c:pt idx="108">
                  <c:v>-1.8343703579565496</c:v>
                </c:pt>
                <c:pt idx="109">
                  <c:v>5.2250652123525088</c:v>
                </c:pt>
                <c:pt idx="110">
                  <c:v>7.3099771729930874</c:v>
                </c:pt>
                <c:pt idx="111">
                  <c:v>4.6505734095572793</c:v>
                </c:pt>
                <c:pt idx="112">
                  <c:v>6.5649130686718848</c:v>
                </c:pt>
                <c:pt idx="113">
                  <c:v>11.106986827781018</c:v>
                </c:pt>
                <c:pt idx="114">
                  <c:v>20.000523990925224</c:v>
                </c:pt>
                <c:pt idx="115">
                  <c:v>20.943419307810206</c:v>
                </c:pt>
                <c:pt idx="116">
                  <c:v>19.799404139123201</c:v>
                </c:pt>
                <c:pt idx="117">
                  <c:v>22.980331108925856</c:v>
                </c:pt>
                <c:pt idx="118">
                  <c:v>26.690945950564892</c:v>
                </c:pt>
                <c:pt idx="119">
                  <c:v>28.476379741418857</c:v>
                </c:pt>
                <c:pt idx="120">
                  <c:v>28.257852416249584</c:v>
                </c:pt>
                <c:pt idx="121">
                  <c:v>18.688898553660337</c:v>
                </c:pt>
                <c:pt idx="122">
                  <c:v>20.013369501665544</c:v>
                </c:pt>
                <c:pt idx="123">
                  <c:v>6.0429883785964478</c:v>
                </c:pt>
                <c:pt idx="124">
                  <c:v>7.7204690230830764</c:v>
                </c:pt>
                <c:pt idx="125">
                  <c:v>11.665621331369657</c:v>
                </c:pt>
                <c:pt idx="126">
                  <c:v>6.3582192806390214</c:v>
                </c:pt>
                <c:pt idx="127">
                  <c:v>9.9844696182706194</c:v>
                </c:pt>
                <c:pt idx="128">
                  <c:v>15.48227754795375</c:v>
                </c:pt>
                <c:pt idx="129">
                  <c:v>20.346340249625406</c:v>
                </c:pt>
                <c:pt idx="130">
                  <c:v>21.377619409965476</c:v>
                </c:pt>
                <c:pt idx="131">
                  <c:v>32.674647796038812</c:v>
                </c:pt>
                <c:pt idx="132">
                  <c:v>34.930699818072</c:v>
                </c:pt>
                <c:pt idx="133">
                  <c:v>33.748484097623056</c:v>
                </c:pt>
                <c:pt idx="134">
                  <c:v>37.535302875864218</c:v>
                </c:pt>
                <c:pt idx="135">
                  <c:v>51.260079283705792</c:v>
                </c:pt>
                <c:pt idx="136">
                  <c:v>49.954748350168046</c:v>
                </c:pt>
                <c:pt idx="137">
                  <c:v>55.351413178381726</c:v>
                </c:pt>
                <c:pt idx="138">
                  <c:v>54.889233123617821</c:v>
                </c:pt>
                <c:pt idx="139">
                  <c:v>58.220922502315474</c:v>
                </c:pt>
                <c:pt idx="140">
                  <c:v>58.739800664308419</c:v>
                </c:pt>
                <c:pt idx="141">
                  <c:v>49.301312018813782</c:v>
                </c:pt>
                <c:pt idx="142">
                  <c:v>46.784362873883808</c:v>
                </c:pt>
                <c:pt idx="143">
                  <c:v>58.103533898584445</c:v>
                </c:pt>
                <c:pt idx="144">
                  <c:v>59.80891974674811</c:v>
                </c:pt>
                <c:pt idx="145">
                  <c:v>59.103277867184431</c:v>
                </c:pt>
                <c:pt idx="146">
                  <c:v>50.983269534693896</c:v>
                </c:pt>
                <c:pt idx="147">
                  <c:v>49.441253808693666</c:v>
                </c:pt>
                <c:pt idx="148">
                  <c:v>48.895451800142411</c:v>
                </c:pt>
                <c:pt idx="149">
                  <c:v>46.639686794655773</c:v>
                </c:pt>
                <c:pt idx="150">
                  <c:v>41.597222823386517</c:v>
                </c:pt>
                <c:pt idx="151">
                  <c:v>36.374467283715674</c:v>
                </c:pt>
                <c:pt idx="152">
                  <c:v>35.31385224674888</c:v>
                </c:pt>
                <c:pt idx="153">
                  <c:v>36.00779030555821</c:v>
                </c:pt>
                <c:pt idx="154">
                  <c:v>35.667338849793985</c:v>
                </c:pt>
                <c:pt idx="155">
                  <c:v>17.141788790417991</c:v>
                </c:pt>
                <c:pt idx="156">
                  <c:v>10.740664571501712</c:v>
                </c:pt>
                <c:pt idx="157">
                  <c:v>8.5309952940274769</c:v>
                </c:pt>
                <c:pt idx="158">
                  <c:v>9.7656947116215207</c:v>
                </c:pt>
                <c:pt idx="159">
                  <c:v>5.7050312218875021</c:v>
                </c:pt>
                <c:pt idx="160">
                  <c:v>1.3674967307961028</c:v>
                </c:pt>
                <c:pt idx="161">
                  <c:v>-1.2526045499496763</c:v>
                </c:pt>
                <c:pt idx="162">
                  <c:v>1.2205184311220307E-2</c:v>
                </c:pt>
                <c:pt idx="163">
                  <c:v>-1.9787429108683474</c:v>
                </c:pt>
                <c:pt idx="164">
                  <c:v>-5.4421448780340942</c:v>
                </c:pt>
                <c:pt idx="165">
                  <c:v>-6.2465336395989279</c:v>
                </c:pt>
                <c:pt idx="166">
                  <c:v>-6.4740562455761985</c:v>
                </c:pt>
                <c:pt idx="167">
                  <c:v>-2.5913429441959845</c:v>
                </c:pt>
                <c:pt idx="168">
                  <c:v>-0.23147285213539481</c:v>
                </c:pt>
                <c:pt idx="169">
                  <c:v>-0.72542309320016152</c:v>
                </c:pt>
                <c:pt idx="170">
                  <c:v>-1.7928394960078586</c:v>
                </c:pt>
                <c:pt idx="171">
                  <c:v>1.6770769270379127</c:v>
                </c:pt>
                <c:pt idx="172">
                  <c:v>6.0754473485010951</c:v>
                </c:pt>
                <c:pt idx="173">
                  <c:v>4.2941722687897643</c:v>
                </c:pt>
                <c:pt idx="174">
                  <c:v>4.6199215544739047</c:v>
                </c:pt>
                <c:pt idx="175">
                  <c:v>5.7144892772947209</c:v>
                </c:pt>
                <c:pt idx="176">
                  <c:v>4.4933518495008151</c:v>
                </c:pt>
                <c:pt idx="177">
                  <c:v>7.0607438224880914</c:v>
                </c:pt>
                <c:pt idx="178">
                  <c:v>7.7775548372655434</c:v>
                </c:pt>
                <c:pt idx="179">
                  <c:v>12.50650046944244</c:v>
                </c:pt>
                <c:pt idx="180">
                  <c:v>12.315413522917096</c:v>
                </c:pt>
                <c:pt idx="181">
                  <c:v>13.200663494635645</c:v>
                </c:pt>
                <c:pt idx="182">
                  <c:v>10.487038058938669</c:v>
                </c:pt>
                <c:pt idx="183">
                  <c:v>11.994496794442689</c:v>
                </c:pt>
                <c:pt idx="184">
                  <c:v>10.835057609811717</c:v>
                </c:pt>
                <c:pt idx="185">
                  <c:v>9.3975752497754463</c:v>
                </c:pt>
                <c:pt idx="186">
                  <c:v>8.2842299706303422</c:v>
                </c:pt>
                <c:pt idx="187">
                  <c:v>7.9967805351414567</c:v>
                </c:pt>
                <c:pt idx="188">
                  <c:v>10.551277414384042</c:v>
                </c:pt>
                <c:pt idx="189">
                  <c:v>6.5347103085827696</c:v>
                </c:pt>
                <c:pt idx="190">
                  <c:v>6.0685871457534679</c:v>
                </c:pt>
                <c:pt idx="191">
                  <c:v>5.8306247145472723</c:v>
                </c:pt>
                <c:pt idx="192">
                  <c:v>6.1833179568602015</c:v>
                </c:pt>
                <c:pt idx="193">
                  <c:v>6.2290117466354822</c:v>
                </c:pt>
                <c:pt idx="194">
                  <c:v>7.2872326372604768</c:v>
                </c:pt>
                <c:pt idx="195">
                  <c:v>4.5034054079085895</c:v>
                </c:pt>
                <c:pt idx="196">
                  <c:v>4.0104756956571785</c:v>
                </c:pt>
                <c:pt idx="197">
                  <c:v>6.0424287765672879</c:v>
                </c:pt>
                <c:pt idx="198">
                  <c:v>6.0607414770382118</c:v>
                </c:pt>
                <c:pt idx="199">
                  <c:v>4.9712768097784688</c:v>
                </c:pt>
                <c:pt idx="200">
                  <c:v>2.2358084821131552</c:v>
                </c:pt>
                <c:pt idx="201">
                  <c:v>4.1152146189094241</c:v>
                </c:pt>
                <c:pt idx="202">
                  <c:v>2.8744861479525152</c:v>
                </c:pt>
                <c:pt idx="203">
                  <c:v>-0.39625421146808337</c:v>
                </c:pt>
                <c:pt idx="204">
                  <c:v>-0.86646946524252533</c:v>
                </c:pt>
                <c:pt idx="205">
                  <c:v>-1.0036481393577157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D8-4DF7-9027-A77552C55FC1}"/>
            </c:ext>
          </c:extLst>
        </c:ser>
        <c:ser>
          <c:idx val="4"/>
          <c:order val="4"/>
          <c:tx>
            <c:strRef>
              <c:f>'Gráfico 4. 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dLbls>
            <c:dLbl>
              <c:idx val="205"/>
              <c:layout>
                <c:manualLayout>
                  <c:x val="0"/>
                  <c:y val="-4.0531979572307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1D8-4DF7-9027-A77552C55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52603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</c:numCache>
            </c:numRef>
          </c:cat>
          <c:val>
            <c:numRef>
              <c:f>'Gráfico 4. 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-15.252808256169226</c:v>
                </c:pt>
                <c:pt idx="13">
                  <c:v>-18.763443201251238</c:v>
                </c:pt>
                <c:pt idx="14">
                  <c:v>-20.59173471298601</c:v>
                </c:pt>
                <c:pt idx="15">
                  <c:v>-21.765187144053478</c:v>
                </c:pt>
                <c:pt idx="16">
                  <c:v>-20.860523317533865</c:v>
                </c:pt>
                <c:pt idx="17">
                  <c:v>-21.034082204788607</c:v>
                </c:pt>
                <c:pt idx="18">
                  <c:v>-24.103176444940978</c:v>
                </c:pt>
                <c:pt idx="19">
                  <c:v>-22.579389852030886</c:v>
                </c:pt>
                <c:pt idx="20">
                  <c:v>-20.248604895795765</c:v>
                </c:pt>
                <c:pt idx="21">
                  <c:v>-21.610339933418942</c:v>
                </c:pt>
                <c:pt idx="22">
                  <c:v>-20.449302461902874</c:v>
                </c:pt>
                <c:pt idx="23">
                  <c:v>-23.188862985748059</c:v>
                </c:pt>
                <c:pt idx="24">
                  <c:v>-21.587685412677761</c:v>
                </c:pt>
                <c:pt idx="25">
                  <c:v>-20.099052753569524</c:v>
                </c:pt>
                <c:pt idx="26">
                  <c:v>-21.330085841748613</c:v>
                </c:pt>
                <c:pt idx="27">
                  <c:v>-19.183355628681799</c:v>
                </c:pt>
                <c:pt idx="28">
                  <c:v>-17.63255837349843</c:v>
                </c:pt>
                <c:pt idx="29">
                  <c:v>-21.641302473432567</c:v>
                </c:pt>
                <c:pt idx="30">
                  <c:v>-19.75765285727714</c:v>
                </c:pt>
                <c:pt idx="31">
                  <c:v>-24.190546981622084</c:v>
                </c:pt>
                <c:pt idx="32">
                  <c:v>-26.478675752614798</c:v>
                </c:pt>
                <c:pt idx="33">
                  <c:v>-26.655757022307171</c:v>
                </c:pt>
                <c:pt idx="34">
                  <c:v>-29.345334771260887</c:v>
                </c:pt>
                <c:pt idx="35">
                  <c:v>-33.145255377156325</c:v>
                </c:pt>
                <c:pt idx="36">
                  <c:v>-32.559746234212341</c:v>
                </c:pt>
                <c:pt idx="37">
                  <c:v>-31.838495275671129</c:v>
                </c:pt>
                <c:pt idx="38">
                  <c:v>-29.888793764853084</c:v>
                </c:pt>
                <c:pt idx="39">
                  <c:v>-30.200679453011968</c:v>
                </c:pt>
                <c:pt idx="40">
                  <c:v>-28.71382649871186</c:v>
                </c:pt>
                <c:pt idx="41">
                  <c:v>-24.16367960503203</c:v>
                </c:pt>
                <c:pt idx="42">
                  <c:v>-19.42633474978528</c:v>
                </c:pt>
                <c:pt idx="43">
                  <c:v>-19.962925715785506</c:v>
                </c:pt>
                <c:pt idx="44">
                  <c:v>-20.240321312535269</c:v>
                </c:pt>
                <c:pt idx="45">
                  <c:v>-17.091304944436569</c:v>
                </c:pt>
                <c:pt idx="46">
                  <c:v>-12.414405269336214</c:v>
                </c:pt>
                <c:pt idx="47">
                  <c:v>-7.5342326609365688</c:v>
                </c:pt>
                <c:pt idx="48">
                  <c:v>-5.5164779243034978</c:v>
                </c:pt>
                <c:pt idx="49">
                  <c:v>-6.8929040026783683</c:v>
                </c:pt>
                <c:pt idx="50">
                  <c:v>-7.8234535481998435</c:v>
                </c:pt>
                <c:pt idx="51">
                  <c:v>-4.002279805658338</c:v>
                </c:pt>
                <c:pt idx="52">
                  <c:v>-6.2682077973024608</c:v>
                </c:pt>
                <c:pt idx="53">
                  <c:v>-6.439703099186822</c:v>
                </c:pt>
                <c:pt idx="54">
                  <c:v>-8.6563106089561757</c:v>
                </c:pt>
                <c:pt idx="55">
                  <c:v>-7.8973741126455614</c:v>
                </c:pt>
                <c:pt idx="56">
                  <c:v>-3.1619794931965761</c:v>
                </c:pt>
                <c:pt idx="57">
                  <c:v>-2.7662569312869034</c:v>
                </c:pt>
                <c:pt idx="58">
                  <c:v>-7.6851096475863852</c:v>
                </c:pt>
                <c:pt idx="59">
                  <c:v>1.0916833718350283</c:v>
                </c:pt>
                <c:pt idx="60">
                  <c:v>-3.2273379033943117</c:v>
                </c:pt>
                <c:pt idx="61">
                  <c:v>1.4591422692099121</c:v>
                </c:pt>
                <c:pt idx="62">
                  <c:v>6.9397919133843633</c:v>
                </c:pt>
                <c:pt idx="63">
                  <c:v>4.4408494854388358</c:v>
                </c:pt>
                <c:pt idx="64">
                  <c:v>3.1253280837119313</c:v>
                </c:pt>
                <c:pt idx="65">
                  <c:v>16.678219051001708</c:v>
                </c:pt>
                <c:pt idx="66">
                  <c:v>9.3238653455272935</c:v>
                </c:pt>
                <c:pt idx="67">
                  <c:v>17.522987178088467</c:v>
                </c:pt>
                <c:pt idx="68">
                  <c:v>19.621141464945868</c:v>
                </c:pt>
                <c:pt idx="69">
                  <c:v>23.419866096708851</c:v>
                </c:pt>
                <c:pt idx="70">
                  <c:v>28.441750058592753</c:v>
                </c:pt>
                <c:pt idx="71">
                  <c:v>26.437196782851569</c:v>
                </c:pt>
                <c:pt idx="72">
                  <c:v>30.884573982364305</c:v>
                </c:pt>
                <c:pt idx="73">
                  <c:v>30.763546126041131</c:v>
                </c:pt>
                <c:pt idx="74">
                  <c:v>28.236929024135904</c:v>
                </c:pt>
                <c:pt idx="75">
                  <c:v>27.480458244512196</c:v>
                </c:pt>
                <c:pt idx="76">
                  <c:v>34.506145095706508</c:v>
                </c:pt>
                <c:pt idx="77">
                  <c:v>25.271446386760978</c:v>
                </c:pt>
                <c:pt idx="78">
                  <c:v>48.727185620446448</c:v>
                </c:pt>
                <c:pt idx="79">
                  <c:v>52.88430593509441</c:v>
                </c:pt>
                <c:pt idx="80">
                  <c:v>51.105263492896547</c:v>
                </c:pt>
                <c:pt idx="81">
                  <c:v>48.859138778856881</c:v>
                </c:pt>
                <c:pt idx="82">
                  <c:v>58.318503335611837</c:v>
                </c:pt>
                <c:pt idx="83">
                  <c:v>50.239645321950043</c:v>
                </c:pt>
                <c:pt idx="84">
                  <c:v>48.702122830033765</c:v>
                </c:pt>
                <c:pt idx="85">
                  <c:v>47.166009477190293</c:v>
                </c:pt>
                <c:pt idx="86">
                  <c:v>45.933750174364071</c:v>
                </c:pt>
                <c:pt idx="87">
                  <c:v>47.318347412775118</c:v>
                </c:pt>
                <c:pt idx="88">
                  <c:v>46.598978079070761</c:v>
                </c:pt>
                <c:pt idx="89">
                  <c:v>38.837718334144732</c:v>
                </c:pt>
                <c:pt idx="90">
                  <c:v>20.281087792322026</c:v>
                </c:pt>
                <c:pt idx="91">
                  <c:v>14.786521134802854</c:v>
                </c:pt>
                <c:pt idx="92">
                  <c:v>13.081399948600003</c:v>
                </c:pt>
                <c:pt idx="93">
                  <c:v>9.383976241996649</c:v>
                </c:pt>
                <c:pt idx="94">
                  <c:v>3.2097168160385658</c:v>
                </c:pt>
                <c:pt idx="95">
                  <c:v>8.3541089537168656</c:v>
                </c:pt>
                <c:pt idx="96">
                  <c:v>6.7150088255978568</c:v>
                </c:pt>
                <c:pt idx="97">
                  <c:v>5.4282850125949134</c:v>
                </c:pt>
                <c:pt idx="98">
                  <c:v>4.8644355347879698</c:v>
                </c:pt>
                <c:pt idx="99">
                  <c:v>-0.17911084723090109</c:v>
                </c:pt>
                <c:pt idx="100">
                  <c:v>-3.5132077028081521</c:v>
                </c:pt>
                <c:pt idx="101">
                  <c:v>-1.1741728910212634</c:v>
                </c:pt>
                <c:pt idx="102">
                  <c:v>-0.32365617402181357</c:v>
                </c:pt>
                <c:pt idx="103">
                  <c:v>-3.9279393016920516</c:v>
                </c:pt>
                <c:pt idx="104">
                  <c:v>-7.0464487110595275</c:v>
                </c:pt>
                <c:pt idx="105">
                  <c:v>-6.7950078730015679</c:v>
                </c:pt>
                <c:pt idx="106">
                  <c:v>-9.1109148129827844</c:v>
                </c:pt>
                <c:pt idx="107">
                  <c:v>-9.1567825791438189</c:v>
                </c:pt>
                <c:pt idx="108">
                  <c:v>-9.664074657209266</c:v>
                </c:pt>
                <c:pt idx="109">
                  <c:v>-8.2928436502430642</c:v>
                </c:pt>
                <c:pt idx="110">
                  <c:v>-10.730835044790021</c:v>
                </c:pt>
                <c:pt idx="111">
                  <c:v>-8.2905243621527518</c:v>
                </c:pt>
                <c:pt idx="112">
                  <c:v>-7.110493757086223</c:v>
                </c:pt>
                <c:pt idx="113">
                  <c:v>-6.6296975646442213</c:v>
                </c:pt>
                <c:pt idx="114">
                  <c:v>-4.7979086788923153</c:v>
                </c:pt>
                <c:pt idx="115">
                  <c:v>-2.1429546522003351</c:v>
                </c:pt>
                <c:pt idx="116">
                  <c:v>2.4183364571022103</c:v>
                </c:pt>
                <c:pt idx="117">
                  <c:v>1.2441081929178921</c:v>
                </c:pt>
                <c:pt idx="118">
                  <c:v>5.7211157401791279</c:v>
                </c:pt>
                <c:pt idx="119">
                  <c:v>2.7710367129865077</c:v>
                </c:pt>
                <c:pt idx="120">
                  <c:v>3.1972701773891332</c:v>
                </c:pt>
                <c:pt idx="121">
                  <c:v>1.7078437142131309</c:v>
                </c:pt>
                <c:pt idx="122">
                  <c:v>7.9017903751129159</c:v>
                </c:pt>
                <c:pt idx="123">
                  <c:v>7.4495504446393745</c:v>
                </c:pt>
                <c:pt idx="124">
                  <c:v>6.02867947219341</c:v>
                </c:pt>
                <c:pt idx="125">
                  <c:v>9.1915661439784468</c:v>
                </c:pt>
                <c:pt idx="126">
                  <c:v>7.678594213254919</c:v>
                </c:pt>
                <c:pt idx="127">
                  <c:v>9.0790760514471316</c:v>
                </c:pt>
                <c:pt idx="128">
                  <c:v>6.3914091169583687</c:v>
                </c:pt>
                <c:pt idx="129">
                  <c:v>8.0609711046482069</c:v>
                </c:pt>
                <c:pt idx="130">
                  <c:v>4.6897300313252011</c:v>
                </c:pt>
                <c:pt idx="131">
                  <c:v>9.8436085006426097</c:v>
                </c:pt>
                <c:pt idx="132">
                  <c:v>11.966065112590019</c:v>
                </c:pt>
                <c:pt idx="133">
                  <c:v>14.278652460259433</c:v>
                </c:pt>
                <c:pt idx="134">
                  <c:v>10.74254277743214</c:v>
                </c:pt>
                <c:pt idx="135">
                  <c:v>11.504851297459595</c:v>
                </c:pt>
                <c:pt idx="136">
                  <c:v>11.711429072059666</c:v>
                </c:pt>
                <c:pt idx="137">
                  <c:v>12.378025852160036</c:v>
                </c:pt>
                <c:pt idx="138">
                  <c:v>11.660581593640451</c:v>
                </c:pt>
                <c:pt idx="139">
                  <c:v>12.723134285780047</c:v>
                </c:pt>
                <c:pt idx="140">
                  <c:v>15.772011408326669</c:v>
                </c:pt>
                <c:pt idx="141">
                  <c:v>14.003067690693127</c:v>
                </c:pt>
                <c:pt idx="142">
                  <c:v>15.340370766283273</c:v>
                </c:pt>
                <c:pt idx="143">
                  <c:v>11.367652708318143</c:v>
                </c:pt>
                <c:pt idx="144">
                  <c:v>8.8054298581758736</c:v>
                </c:pt>
                <c:pt idx="145">
                  <c:v>5.4921068251063021</c:v>
                </c:pt>
                <c:pt idx="146">
                  <c:v>7.1150577271405613</c:v>
                </c:pt>
                <c:pt idx="147">
                  <c:v>7.2351574591800194</c:v>
                </c:pt>
                <c:pt idx="148">
                  <c:v>8.0553039885224784</c:v>
                </c:pt>
                <c:pt idx="149">
                  <c:v>7.4643999146050577</c:v>
                </c:pt>
                <c:pt idx="150">
                  <c:v>7.9445484496809549</c:v>
                </c:pt>
                <c:pt idx="151">
                  <c:v>8.1436899370772373</c:v>
                </c:pt>
                <c:pt idx="152">
                  <c:v>8.8022042430452974</c:v>
                </c:pt>
                <c:pt idx="153">
                  <c:v>8.7142411052401272</c:v>
                </c:pt>
                <c:pt idx="154">
                  <c:v>8.9210231917380192</c:v>
                </c:pt>
                <c:pt idx="155">
                  <c:v>11.559761877424757</c:v>
                </c:pt>
                <c:pt idx="156">
                  <c:v>13.2270970128197</c:v>
                </c:pt>
                <c:pt idx="157">
                  <c:v>14.102835631040577</c:v>
                </c:pt>
                <c:pt idx="158">
                  <c:v>10.521657758226088</c:v>
                </c:pt>
                <c:pt idx="159">
                  <c:v>12.059189678760029</c:v>
                </c:pt>
                <c:pt idx="160">
                  <c:v>11.497906982026151</c:v>
                </c:pt>
                <c:pt idx="161">
                  <c:v>12.775406733244289</c:v>
                </c:pt>
                <c:pt idx="162">
                  <c:v>11.844020033323011</c:v>
                </c:pt>
                <c:pt idx="163">
                  <c:v>10.307534585352141</c:v>
                </c:pt>
                <c:pt idx="164">
                  <c:v>10.540777743301156</c:v>
                </c:pt>
                <c:pt idx="165">
                  <c:v>12.730394840192915</c:v>
                </c:pt>
                <c:pt idx="166">
                  <c:v>11.349621789866715</c:v>
                </c:pt>
                <c:pt idx="167">
                  <c:v>11.327442344940163</c:v>
                </c:pt>
                <c:pt idx="168">
                  <c:v>10.541494441205579</c:v>
                </c:pt>
                <c:pt idx="169">
                  <c:v>10.979718813638151</c:v>
                </c:pt>
                <c:pt idx="170">
                  <c:v>13.084319739728345</c:v>
                </c:pt>
                <c:pt idx="171">
                  <c:v>13.071638236108374</c:v>
                </c:pt>
                <c:pt idx="172">
                  <c:v>16.285192571289709</c:v>
                </c:pt>
                <c:pt idx="173">
                  <c:v>12.882055493762534</c:v>
                </c:pt>
                <c:pt idx="174">
                  <c:v>17.94705931017717</c:v>
                </c:pt>
                <c:pt idx="175">
                  <c:v>17.782167950901396</c:v>
                </c:pt>
                <c:pt idx="176">
                  <c:v>15.882211462219864</c:v>
                </c:pt>
                <c:pt idx="177">
                  <c:v>17.024575105852847</c:v>
                </c:pt>
                <c:pt idx="178">
                  <c:v>25.455584837573419</c:v>
                </c:pt>
                <c:pt idx="179">
                  <c:v>22.004831291660999</c:v>
                </c:pt>
                <c:pt idx="180">
                  <c:v>31.271610488970936</c:v>
                </c:pt>
                <c:pt idx="181">
                  <c:v>33.228291256262189</c:v>
                </c:pt>
                <c:pt idx="182">
                  <c:v>32.668757990450018</c:v>
                </c:pt>
                <c:pt idx="183">
                  <c:v>34.277219776356318</c:v>
                </c:pt>
                <c:pt idx="184">
                  <c:v>33.113336203701735</c:v>
                </c:pt>
                <c:pt idx="185">
                  <c:v>33.856715180866281</c:v>
                </c:pt>
                <c:pt idx="186">
                  <c:v>32.249908957683047</c:v>
                </c:pt>
                <c:pt idx="187">
                  <c:v>32.604916322638623</c:v>
                </c:pt>
                <c:pt idx="188">
                  <c:v>34.300969351509011</c:v>
                </c:pt>
                <c:pt idx="189">
                  <c:v>31.502863445967467</c:v>
                </c:pt>
                <c:pt idx="190">
                  <c:v>26.226055452338027</c:v>
                </c:pt>
                <c:pt idx="191">
                  <c:v>27.030506292413214</c:v>
                </c:pt>
                <c:pt idx="192">
                  <c:v>19.784462575367524</c:v>
                </c:pt>
                <c:pt idx="193">
                  <c:v>16.304799327544227</c:v>
                </c:pt>
                <c:pt idx="194">
                  <c:v>16.997096364355848</c:v>
                </c:pt>
                <c:pt idx="195">
                  <c:v>14.571109560790397</c:v>
                </c:pt>
                <c:pt idx="196">
                  <c:v>11.964247495662871</c:v>
                </c:pt>
                <c:pt idx="197">
                  <c:v>11.107079791792751</c:v>
                </c:pt>
                <c:pt idx="198">
                  <c:v>9.2043024376888383</c:v>
                </c:pt>
                <c:pt idx="199">
                  <c:v>8.7305500989374618</c:v>
                </c:pt>
                <c:pt idx="200">
                  <c:v>7.4362365066434677</c:v>
                </c:pt>
                <c:pt idx="201">
                  <c:v>7.5729489199225508</c:v>
                </c:pt>
                <c:pt idx="202">
                  <c:v>3.9639259485057199</c:v>
                </c:pt>
                <c:pt idx="203">
                  <c:v>3.0048538289275006</c:v>
                </c:pt>
                <c:pt idx="204">
                  <c:v>-0.51465614243104696</c:v>
                </c:pt>
                <c:pt idx="205">
                  <c:v>0.90349544777779123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D8-4DF7-9027-A77552C55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46480"/>
        <c:axId val="384347040"/>
      </c:lineChart>
      <c:dateAx>
        <c:axId val="384346480"/>
        <c:scaling>
          <c:orientation val="minMax"/>
          <c:max val="43497"/>
          <c:min val="43132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47040"/>
        <c:crosses val="autoZero"/>
        <c:auto val="1"/>
        <c:lblOffset val="100"/>
        <c:baseTimeUnit val="months"/>
        <c:majorUnit val="12"/>
        <c:majorTimeUnit val="months"/>
        <c:minorUnit val="1"/>
        <c:minorTimeUnit val="years"/>
      </c:dateAx>
      <c:valAx>
        <c:axId val="384347040"/>
        <c:scaling>
          <c:orientation val="minMax"/>
          <c:max val="40"/>
          <c:min val="-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4346480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822238900266711"/>
          <c:h val="0.76538076994654392"/>
        </c:manualLayout>
      </c:layout>
      <c:lineChart>
        <c:grouping val="standard"/>
        <c:varyColors val="0"/>
        <c:ser>
          <c:idx val="0"/>
          <c:order val="0"/>
          <c:tx>
            <c:strRef>
              <c:f>'Gráfico 5. 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40"/>
              <c:layout>
                <c:manualLayout>
                  <c:x val="-8.6160473882606354E-3"/>
                  <c:y val="3.2599837000815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D6E-4A9A-8EE9-4096614A1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5.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5. 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>
                  <c:v>-3.6622729954772337</c:v>
                </c:pt>
                <c:pt idx="11">
                  <c:v>-3.6241306541196012</c:v>
                </c:pt>
                <c:pt idx="12">
                  <c:v>-3.6237552791438032</c:v>
                </c:pt>
                <c:pt idx="13">
                  <c:v>-3.4897780725651293</c:v>
                </c:pt>
                <c:pt idx="14">
                  <c:v>-3.3737560604068308</c:v>
                </c:pt>
                <c:pt idx="15">
                  <c:v>-3.3001556972758008</c:v>
                </c:pt>
                <c:pt idx="16">
                  <c:v>-3.6944249389466401</c:v>
                </c:pt>
                <c:pt idx="17">
                  <c:v>-3.7417322755566778</c:v>
                </c:pt>
                <c:pt idx="18">
                  <c:v>-3.8243458972862134</c:v>
                </c:pt>
                <c:pt idx="19">
                  <c:v>-3.9441130954064381</c:v>
                </c:pt>
                <c:pt idx="20">
                  <c:v>-3.9376605483860199</c:v>
                </c:pt>
                <c:pt idx="21">
                  <c:v>-3.6826299289282325</c:v>
                </c:pt>
                <c:pt idx="22">
                  <c:v>-3.1363947555495404</c:v>
                </c:pt>
                <c:pt idx="23">
                  <c:v>-3.0157077633705702</c:v>
                </c:pt>
                <c:pt idx="24">
                  <c:v>-2.3003022829991751</c:v>
                </c:pt>
                <c:pt idx="25">
                  <c:v>-2.2695373628194275</c:v>
                </c:pt>
                <c:pt idx="26">
                  <c:v>-2.2988746910105085</c:v>
                </c:pt>
                <c:pt idx="27">
                  <c:v>-1.9687727200323621</c:v>
                </c:pt>
                <c:pt idx="28">
                  <c:v>-1.2333511076368497</c:v>
                </c:pt>
                <c:pt idx="29">
                  <c:v>-0.94646577044409375</c:v>
                </c:pt>
                <c:pt idx="30">
                  <c:v>-0.72477469985562193</c:v>
                </c:pt>
                <c:pt idx="31">
                  <c:v>-0.49294475139155897</c:v>
                </c:pt>
                <c:pt idx="32">
                  <c:v>-0.19848229336889728</c:v>
                </c:pt>
                <c:pt idx="33">
                  <c:v>-0.34777127554534326</c:v>
                </c:pt>
                <c:pt idx="34">
                  <c:v>-0.4374322655250058</c:v>
                </c:pt>
                <c:pt idx="35">
                  <c:v>-0.20488810373644964</c:v>
                </c:pt>
                <c:pt idx="36">
                  <c:v>0.36523372933537118</c:v>
                </c:pt>
                <c:pt idx="37">
                  <c:v>0.4101702603430884</c:v>
                </c:pt>
                <c:pt idx="38">
                  <c:v>0.49711321071153108</c:v>
                </c:pt>
                <c:pt idx="39">
                  <c:v>0.40693215680694739</c:v>
                </c:pt>
                <c:pt idx="40">
                  <c:v>0.46988833202789065</c:v>
                </c:pt>
                <c:pt idx="41">
                  <c:v>0.62372710948916699</c:v>
                </c:pt>
                <c:pt idx="42">
                  <c:v>0.76552874438792351</c:v>
                </c:pt>
                <c:pt idx="43">
                  <c:v>0.77965654778198656</c:v>
                </c:pt>
                <c:pt idx="44">
                  <c:v>0.7401071095384244</c:v>
                </c:pt>
                <c:pt idx="45">
                  <c:v>1.0270289857139108</c:v>
                </c:pt>
                <c:pt idx="46">
                  <c:v>1.098916745901465</c:v>
                </c:pt>
                <c:pt idx="47">
                  <c:v>1.1289187673195094</c:v>
                </c:pt>
                <c:pt idx="48">
                  <c:v>1.040045392462841</c:v>
                </c:pt>
                <c:pt idx="49">
                  <c:v>1.0920065123784768</c:v>
                </c:pt>
                <c:pt idx="50">
                  <c:v>1.1234633787881856</c:v>
                </c:pt>
                <c:pt idx="51">
                  <c:v>1.2048351594566848</c:v>
                </c:pt>
                <c:pt idx="52">
                  <c:v>1.2392107800685201</c:v>
                </c:pt>
                <c:pt idx="53">
                  <c:v>1.2268898942411879</c:v>
                </c:pt>
                <c:pt idx="54">
                  <c:v>1.3442810513491525</c:v>
                </c:pt>
                <c:pt idx="55">
                  <c:v>1.4770574149157281</c:v>
                </c:pt>
                <c:pt idx="56">
                  <c:v>1.6342563577396207</c:v>
                </c:pt>
                <c:pt idx="57">
                  <c:v>1.7075926272916078</c:v>
                </c:pt>
                <c:pt idx="58">
                  <c:v>1.7152352791652397</c:v>
                </c:pt>
                <c:pt idx="59">
                  <c:v>1.6580514779897118</c:v>
                </c:pt>
                <c:pt idx="60">
                  <c:v>1.7954452281819369</c:v>
                </c:pt>
                <c:pt idx="61">
                  <c:v>1.945386200544583</c:v>
                </c:pt>
                <c:pt idx="62">
                  <c:v>2.0636042031298119</c:v>
                </c:pt>
                <c:pt idx="63">
                  <c:v>2.1702883831955453</c:v>
                </c:pt>
                <c:pt idx="64">
                  <c:v>2.1896578943133207</c:v>
                </c:pt>
                <c:pt idx="65">
                  <c:v>2.2024560811576204</c:v>
                </c:pt>
                <c:pt idx="66">
                  <c:v>2.1275294123865192</c:v>
                </c:pt>
                <c:pt idx="67">
                  <c:v>2.1375709620569485</c:v>
                </c:pt>
                <c:pt idx="68">
                  <c:v>2.2018837801355629</c:v>
                </c:pt>
                <c:pt idx="69">
                  <c:v>2.3171177564508869</c:v>
                </c:pt>
                <c:pt idx="70">
                  <c:v>2.3333502626483464</c:v>
                </c:pt>
                <c:pt idx="71">
                  <c:v>2.4213336987804026</c:v>
                </c:pt>
                <c:pt idx="72">
                  <c:v>2.4660745880111978</c:v>
                </c:pt>
                <c:pt idx="73">
                  <c:v>2.4460663410877559</c:v>
                </c:pt>
                <c:pt idx="74">
                  <c:v>2.5242866848949528</c:v>
                </c:pt>
                <c:pt idx="75">
                  <c:v>2.3932030520994423</c:v>
                </c:pt>
                <c:pt idx="76">
                  <c:v>2.4903154693671525</c:v>
                </c:pt>
                <c:pt idx="77">
                  <c:v>2.5665280029701543</c:v>
                </c:pt>
                <c:pt idx="78">
                  <c:v>2.6897224001731517</c:v>
                </c:pt>
                <c:pt idx="79">
                  <c:v>2.7317267452970722</c:v>
                </c:pt>
                <c:pt idx="80">
                  <c:v>2.7596224038649231</c:v>
                </c:pt>
                <c:pt idx="81">
                  <c:v>2.8337718125578912</c:v>
                </c:pt>
                <c:pt idx="82">
                  <c:v>2.7804094740028624</c:v>
                </c:pt>
                <c:pt idx="83">
                  <c:v>2.6837314743878653</c:v>
                </c:pt>
                <c:pt idx="84">
                  <c:v>2.5374067483433236</c:v>
                </c:pt>
                <c:pt idx="85">
                  <c:v>2.5516550179261781</c:v>
                </c:pt>
                <c:pt idx="86">
                  <c:v>2.5319272761931542</c:v>
                </c:pt>
                <c:pt idx="87">
                  <c:v>2.6783320366216112</c:v>
                </c:pt>
                <c:pt idx="88">
                  <c:v>2.6019694994080931</c:v>
                </c:pt>
                <c:pt idx="89">
                  <c:v>2.4540352014197753</c:v>
                </c:pt>
                <c:pt idx="90">
                  <c:v>2.1740696222323757</c:v>
                </c:pt>
                <c:pt idx="91">
                  <c:v>2.1734034942119385</c:v>
                </c:pt>
                <c:pt idx="92">
                  <c:v>2.2073084809102363</c:v>
                </c:pt>
                <c:pt idx="93">
                  <c:v>2.0456742490214257</c:v>
                </c:pt>
                <c:pt idx="94">
                  <c:v>2.3570697789202075</c:v>
                </c:pt>
                <c:pt idx="95">
                  <c:v>2.2670324611110781</c:v>
                </c:pt>
                <c:pt idx="96">
                  <c:v>2.2892432499259834</c:v>
                </c:pt>
                <c:pt idx="97">
                  <c:v>2.2500582355976007</c:v>
                </c:pt>
                <c:pt idx="98">
                  <c:v>2.1436652026620604</c:v>
                </c:pt>
                <c:pt idx="99">
                  <c:v>2.173303851571688</c:v>
                </c:pt>
                <c:pt idx="100">
                  <c:v>2.1259896509947747</c:v>
                </c:pt>
                <c:pt idx="101">
                  <c:v>2.2472832212671965</c:v>
                </c:pt>
                <c:pt idx="102">
                  <c:v>2.3504704780939654</c:v>
                </c:pt>
                <c:pt idx="103">
                  <c:v>2.3902330098813578</c:v>
                </c:pt>
                <c:pt idx="104">
                  <c:v>2.4207794600962833</c:v>
                </c:pt>
                <c:pt idx="105">
                  <c:v>2.3275842563309461</c:v>
                </c:pt>
                <c:pt idx="106">
                  <c:v>2.0411828431240573</c:v>
                </c:pt>
                <c:pt idx="107">
                  <c:v>2.051586181056928</c:v>
                </c:pt>
                <c:pt idx="108">
                  <c:v>2.0603045931457302</c:v>
                </c:pt>
                <c:pt idx="109">
                  <c:v>2.0868564557764371</c:v>
                </c:pt>
                <c:pt idx="110">
                  <c:v>2.1393691059074933</c:v>
                </c:pt>
                <c:pt idx="111">
                  <c:v>2.2125214474771568</c:v>
                </c:pt>
                <c:pt idx="112">
                  <c:v>2.2435569630661276</c:v>
                </c:pt>
                <c:pt idx="113">
                  <c:v>2.2954873784012215</c:v>
                </c:pt>
                <c:pt idx="114">
                  <c:v>2.2124331398109249</c:v>
                </c:pt>
                <c:pt idx="115">
                  <c:v>2.2850670806757476</c:v>
                </c:pt>
                <c:pt idx="116">
                  <c:v>2.2361827691264389</c:v>
                </c:pt>
                <c:pt idx="117">
                  <c:v>2.3438116308518779</c:v>
                </c:pt>
                <c:pt idx="118">
                  <c:v>2.3216086620451897</c:v>
                </c:pt>
                <c:pt idx="119">
                  <c:v>2.291870045778782</c:v>
                </c:pt>
                <c:pt idx="120">
                  <c:v>2.2512232419109757</c:v>
                </c:pt>
                <c:pt idx="121">
                  <c:v>2.2528658975204245</c:v>
                </c:pt>
                <c:pt idx="122">
                  <c:v>2.296522672478186</c:v>
                </c:pt>
                <c:pt idx="123">
                  <c:v>2.3084013748764827</c:v>
                </c:pt>
                <c:pt idx="124">
                  <c:v>2.3019462559661834</c:v>
                </c:pt>
                <c:pt idx="125">
                  <c:v>2.2920413071048906</c:v>
                </c:pt>
                <c:pt idx="126">
                  <c:v>2.2728994737632027</c:v>
                </c:pt>
                <c:pt idx="127">
                  <c:v>2.237727292266467</c:v>
                </c:pt>
                <c:pt idx="128">
                  <c:v>2.3767197640425364</c:v>
                </c:pt>
                <c:pt idx="129">
                  <c:v>2.4157535806262933</c:v>
                </c:pt>
                <c:pt idx="130">
                  <c:v>2.3730303550225722</c:v>
                </c:pt>
                <c:pt idx="131">
                  <c:v>2.3396889038273683</c:v>
                </c:pt>
                <c:pt idx="132">
                  <c:v>2.3259221972074946</c:v>
                </c:pt>
                <c:pt idx="133">
                  <c:v>2.2421059728687078</c:v>
                </c:pt>
                <c:pt idx="134">
                  <c:v>2.2799753736261197</c:v>
                </c:pt>
                <c:pt idx="135">
                  <c:v>2.3618976303282961</c:v>
                </c:pt>
                <c:pt idx="136">
                  <c:v>2.3739491460978992</c:v>
                </c:pt>
                <c:pt idx="137">
                  <c:v>2.4175066261402134</c:v>
                </c:pt>
                <c:pt idx="138">
                  <c:v>2.3580237297212743</c:v>
                </c:pt>
                <c:pt idx="139">
                  <c:v>2.3695095231451853</c:v>
                </c:pt>
                <c:pt idx="140">
                  <c:v>2.2577346194825219</c:v>
                </c:pt>
                <c:pt idx="141">
                  <c:v>2.1949458167228317</c:v>
                </c:pt>
                <c:pt idx="142">
                  <c:v>2.2037359566144539</c:v>
                </c:pt>
                <c:pt idx="143">
                  <c:v>2.1442367054446341</c:v>
                </c:pt>
                <c:pt idx="144">
                  <c:v>2.1862434679351281</c:v>
                </c:pt>
                <c:pt idx="145">
                  <c:v>2.2028090353230585</c:v>
                </c:pt>
                <c:pt idx="146">
                  <c:v>2.138953821293998</c:v>
                </c:pt>
                <c:pt idx="147">
                  <c:v>2.1791772085575203</c:v>
                </c:pt>
                <c:pt idx="148">
                  <c:v>2.1576920944596814</c:v>
                </c:pt>
                <c:pt idx="149">
                  <c:v>2.1789335089982265</c:v>
                </c:pt>
                <c:pt idx="150">
                  <c:v>2.1527320946628503</c:v>
                </c:pt>
                <c:pt idx="151">
                  <c:v>2.1312943784723397</c:v>
                </c:pt>
                <c:pt idx="152">
                  <c:v>2.0630267462741982</c:v>
                </c:pt>
                <c:pt idx="153">
                  <c:v>2.0870102642976307</c:v>
                </c:pt>
                <c:pt idx="154">
                  <c:v>2.100658618628394</c:v>
                </c:pt>
                <c:pt idx="155">
                  <c:v>2.0766233796034652</c:v>
                </c:pt>
                <c:pt idx="156">
                  <c:v>2.1061670466902385</c:v>
                </c:pt>
                <c:pt idx="157">
                  <c:v>2.1296151979217912</c:v>
                </c:pt>
                <c:pt idx="158">
                  <c:v>2.1209119650969543</c:v>
                </c:pt>
                <c:pt idx="159">
                  <c:v>2.1222068806385659</c:v>
                </c:pt>
                <c:pt idx="160">
                  <c:v>2.1343528514323697</c:v>
                </c:pt>
                <c:pt idx="161">
                  <c:v>2.1238025935898492</c:v>
                </c:pt>
                <c:pt idx="162">
                  <c:v>2.1006056891604872</c:v>
                </c:pt>
                <c:pt idx="163">
                  <c:v>2.0924265578329142</c:v>
                </c:pt>
                <c:pt idx="164">
                  <c:v>2.0800096908078314</c:v>
                </c:pt>
                <c:pt idx="165">
                  <c:v>1.9913922193086697</c:v>
                </c:pt>
                <c:pt idx="166">
                  <c:v>1.9703127180111493</c:v>
                </c:pt>
                <c:pt idx="167">
                  <c:v>1.9819376979103607</c:v>
                </c:pt>
                <c:pt idx="168">
                  <c:v>1.9746619094469491</c:v>
                </c:pt>
                <c:pt idx="169">
                  <c:v>1.9851738147219637</c:v>
                </c:pt>
                <c:pt idx="170">
                  <c:v>2.0518431621379247</c:v>
                </c:pt>
                <c:pt idx="171">
                  <c:v>2.0103306932061473</c:v>
                </c:pt>
                <c:pt idx="172">
                  <c:v>1.9967878571108619</c:v>
                </c:pt>
                <c:pt idx="173">
                  <c:v>1.9400258554527003</c:v>
                </c:pt>
                <c:pt idx="174">
                  <c:v>1.8434269671431409</c:v>
                </c:pt>
                <c:pt idx="175">
                  <c:v>1.864117290026956</c:v>
                </c:pt>
                <c:pt idx="176">
                  <c:v>1.8367651787730568</c:v>
                </c:pt>
                <c:pt idx="177">
                  <c:v>1.8669019635178321</c:v>
                </c:pt>
                <c:pt idx="178">
                  <c:v>1.8380955217794543</c:v>
                </c:pt>
                <c:pt idx="179">
                  <c:v>1.8037702778110398</c:v>
                </c:pt>
                <c:pt idx="180">
                  <c:v>1.7556354702492043</c:v>
                </c:pt>
                <c:pt idx="181">
                  <c:v>1.740707222914772</c:v>
                </c:pt>
                <c:pt idx="182">
                  <c:v>1.6206535430241447</c:v>
                </c:pt>
                <c:pt idx="183">
                  <c:v>1.6569367131364945</c:v>
                </c:pt>
                <c:pt idx="184">
                  <c:v>1.6250036071314546</c:v>
                </c:pt>
                <c:pt idx="185">
                  <c:v>1.6615174285663912</c:v>
                </c:pt>
                <c:pt idx="186">
                  <c:v>1.7398490991236941</c:v>
                </c:pt>
                <c:pt idx="187">
                  <c:v>1.7266442779090148</c:v>
                </c:pt>
                <c:pt idx="188">
                  <c:v>1.708704806050156</c:v>
                </c:pt>
                <c:pt idx="189">
                  <c:v>1.7267872267141406</c:v>
                </c:pt>
                <c:pt idx="190">
                  <c:v>1.7355953379839473</c:v>
                </c:pt>
                <c:pt idx="191">
                  <c:v>1.67384663330109</c:v>
                </c:pt>
                <c:pt idx="192">
                  <c:v>1.836566586340185</c:v>
                </c:pt>
                <c:pt idx="193">
                  <c:v>1.8496493343811138</c:v>
                </c:pt>
                <c:pt idx="194">
                  <c:v>1.8954898873438843</c:v>
                </c:pt>
                <c:pt idx="195">
                  <c:v>1.8748325323784467</c:v>
                </c:pt>
                <c:pt idx="196">
                  <c:v>1.9594688439612162</c:v>
                </c:pt>
                <c:pt idx="197">
                  <c:v>2.0052217037245694</c:v>
                </c:pt>
                <c:pt idx="198">
                  <c:v>2.0069496302888599</c:v>
                </c:pt>
                <c:pt idx="199">
                  <c:v>2.0171760023021248</c:v>
                </c:pt>
                <c:pt idx="200">
                  <c:v>2.0119218517634723</c:v>
                </c:pt>
                <c:pt idx="201">
                  <c:v>2.0431648783384828</c:v>
                </c:pt>
                <c:pt idx="202">
                  <c:v>2.0580792990559704</c:v>
                </c:pt>
                <c:pt idx="203" formatCode="0.0">
                  <c:v>2.0806952391518676</c:v>
                </c:pt>
                <c:pt idx="204">
                  <c:v>1.937258898110332</c:v>
                </c:pt>
                <c:pt idx="205">
                  <c:v>1.9253763236502657</c:v>
                </c:pt>
                <c:pt idx="206">
                  <c:v>1.8886414998193595</c:v>
                </c:pt>
                <c:pt idx="207">
                  <c:v>1.833655931824536</c:v>
                </c:pt>
                <c:pt idx="208">
                  <c:v>1.7793053899441629</c:v>
                </c:pt>
                <c:pt idx="209">
                  <c:v>1.7932931267061982</c:v>
                </c:pt>
                <c:pt idx="210">
                  <c:v>2.2467521736852185</c:v>
                </c:pt>
                <c:pt idx="211">
                  <c:v>2.2105470538059988</c:v>
                </c:pt>
                <c:pt idx="212">
                  <c:v>2.1804520954937976</c:v>
                </c:pt>
                <c:pt idx="213">
                  <c:v>2.1452985687807793</c:v>
                </c:pt>
                <c:pt idx="214">
                  <c:v>2.0912712683535486</c:v>
                </c:pt>
                <c:pt idx="215">
                  <c:v>1.9997836854283726</c:v>
                </c:pt>
                <c:pt idx="216">
                  <c:v>2.1820531454481311</c:v>
                </c:pt>
                <c:pt idx="217">
                  <c:v>2.1928887599741551</c:v>
                </c:pt>
                <c:pt idx="218">
                  <c:v>2.1044425578150117</c:v>
                </c:pt>
                <c:pt idx="219">
                  <c:v>2.0753711333539355</c:v>
                </c:pt>
                <c:pt idx="220">
                  <c:v>2.0396377105990466</c:v>
                </c:pt>
                <c:pt idx="221">
                  <c:v>1.9646145762271681</c:v>
                </c:pt>
                <c:pt idx="222">
                  <c:v>1.5006424264544949</c:v>
                </c:pt>
                <c:pt idx="223">
                  <c:v>1.4854681141247985</c:v>
                </c:pt>
                <c:pt idx="224">
                  <c:v>1.437329549953396</c:v>
                </c:pt>
                <c:pt idx="225">
                  <c:v>1.3804882807373864</c:v>
                </c:pt>
                <c:pt idx="226">
                  <c:v>1.397895900284555</c:v>
                </c:pt>
                <c:pt idx="227">
                  <c:v>1.3795737122554272</c:v>
                </c:pt>
                <c:pt idx="228">
                  <c:v>1.3648024251620456</c:v>
                </c:pt>
                <c:pt idx="229">
                  <c:v>1.3406291063005096</c:v>
                </c:pt>
                <c:pt idx="230">
                  <c:v>1.3467242604214096</c:v>
                </c:pt>
                <c:pt idx="231">
                  <c:v>1.3324643796241955</c:v>
                </c:pt>
                <c:pt idx="232">
                  <c:v>1.3771252568155796</c:v>
                </c:pt>
                <c:pt idx="233">
                  <c:v>1.3764559786285562</c:v>
                </c:pt>
                <c:pt idx="234">
                  <c:v>1.4420180930443183</c:v>
                </c:pt>
                <c:pt idx="235">
                  <c:v>1.4433296859874432</c:v>
                </c:pt>
                <c:pt idx="236">
                  <c:v>1.4477635079220084</c:v>
                </c:pt>
                <c:pt idx="237">
                  <c:v>1.6511992318483926</c:v>
                </c:pt>
                <c:pt idx="238">
                  <c:v>1.6972716860559016</c:v>
                </c:pt>
                <c:pt idx="239">
                  <c:v>1.791446684535259</c:v>
                </c:pt>
                <c:pt idx="240" formatCode="0.0">
                  <c:v>1.7699600720967692</c:v>
                </c:pt>
                <c:pt idx="241" formatCode="0.0">
                  <c:v>1.7699600720967692</c:v>
                </c:pt>
                <c:pt idx="242" formatCode="0.0">
                  <c:v>1.7699600720967692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E-4A9A-8EE9-4096614A1355}"/>
            </c:ext>
          </c:extLst>
        </c:ser>
        <c:ser>
          <c:idx val="1"/>
          <c:order val="1"/>
          <c:tx>
            <c:strRef>
              <c:f>'Gráfico 5. '!$D$2</c:f>
              <c:strCache>
                <c:ptCount val="1"/>
                <c:pt idx="0">
                  <c:v>ROA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'Gráfico 5.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5. '!$D$3:$D$500</c:f>
              <c:numCache>
                <c:formatCode>0.00</c:formatCode>
                <c:ptCount val="498"/>
                <c:pt idx="181">
                  <c:v>1.7831208885735423</c:v>
                </c:pt>
                <c:pt idx="182">
                  <c:v>1.7831208885735423</c:v>
                </c:pt>
                <c:pt idx="183">
                  <c:v>1.7831208885735423</c:v>
                </c:pt>
                <c:pt idx="184">
                  <c:v>1.7831208885735423</c:v>
                </c:pt>
                <c:pt idx="185">
                  <c:v>1.7831208885735423</c:v>
                </c:pt>
                <c:pt idx="186">
                  <c:v>1.7831208885735423</c:v>
                </c:pt>
                <c:pt idx="187">
                  <c:v>1.7831208885735423</c:v>
                </c:pt>
                <c:pt idx="188">
                  <c:v>1.7831208885735423</c:v>
                </c:pt>
                <c:pt idx="189">
                  <c:v>1.7831208885735423</c:v>
                </c:pt>
                <c:pt idx="190">
                  <c:v>1.7831208885735423</c:v>
                </c:pt>
                <c:pt idx="191">
                  <c:v>1.7831208885735423</c:v>
                </c:pt>
                <c:pt idx="192">
                  <c:v>1.7831208885735423</c:v>
                </c:pt>
                <c:pt idx="193">
                  <c:v>1.7831208885735423</c:v>
                </c:pt>
                <c:pt idx="194">
                  <c:v>1.7831208885735423</c:v>
                </c:pt>
                <c:pt idx="195">
                  <c:v>1.7831208885735423</c:v>
                </c:pt>
                <c:pt idx="196">
                  <c:v>1.7831208885735423</c:v>
                </c:pt>
                <c:pt idx="197">
                  <c:v>1.7831208885735423</c:v>
                </c:pt>
                <c:pt idx="198">
                  <c:v>1.7831208885735423</c:v>
                </c:pt>
                <c:pt idx="199">
                  <c:v>1.7831208885735423</c:v>
                </c:pt>
                <c:pt idx="200">
                  <c:v>1.7831208885735423</c:v>
                </c:pt>
                <c:pt idx="201">
                  <c:v>1.7831208885735423</c:v>
                </c:pt>
                <c:pt idx="202">
                  <c:v>1.7831208885735423</c:v>
                </c:pt>
                <c:pt idx="203">
                  <c:v>1.7831208885735423</c:v>
                </c:pt>
                <c:pt idx="204">
                  <c:v>1.7831208885735423</c:v>
                </c:pt>
                <c:pt idx="205">
                  <c:v>1.7831208885735423</c:v>
                </c:pt>
                <c:pt idx="206">
                  <c:v>1.7831208885735423</c:v>
                </c:pt>
                <c:pt idx="207">
                  <c:v>1.7831208885735423</c:v>
                </c:pt>
                <c:pt idx="208">
                  <c:v>1.7831208885735423</c:v>
                </c:pt>
                <c:pt idx="209">
                  <c:v>1.7831208885735423</c:v>
                </c:pt>
                <c:pt idx="210">
                  <c:v>1.7831208885735423</c:v>
                </c:pt>
                <c:pt idx="211">
                  <c:v>1.7831208885735423</c:v>
                </c:pt>
                <c:pt idx="212">
                  <c:v>1.7831208885735423</c:v>
                </c:pt>
                <c:pt idx="213">
                  <c:v>1.7831208885735423</c:v>
                </c:pt>
                <c:pt idx="214">
                  <c:v>1.7831208885735423</c:v>
                </c:pt>
                <c:pt idx="215">
                  <c:v>1.7831208885735423</c:v>
                </c:pt>
                <c:pt idx="216">
                  <c:v>1.7831208885735423</c:v>
                </c:pt>
                <c:pt idx="217">
                  <c:v>1.7831208885735423</c:v>
                </c:pt>
                <c:pt idx="218">
                  <c:v>1.7831208885735423</c:v>
                </c:pt>
                <c:pt idx="219">
                  <c:v>1.7831208885735423</c:v>
                </c:pt>
                <c:pt idx="220">
                  <c:v>1.7831208885735423</c:v>
                </c:pt>
                <c:pt idx="221">
                  <c:v>1.7831208885735423</c:v>
                </c:pt>
                <c:pt idx="222">
                  <c:v>1.7831208885735423</c:v>
                </c:pt>
                <c:pt idx="223">
                  <c:v>1.7831208885735423</c:v>
                </c:pt>
                <c:pt idx="224">
                  <c:v>1.7831208885735423</c:v>
                </c:pt>
                <c:pt idx="225">
                  <c:v>1.7831208885735423</c:v>
                </c:pt>
                <c:pt idx="226">
                  <c:v>1.7831208885735423</c:v>
                </c:pt>
                <c:pt idx="227">
                  <c:v>1.7831208885735423</c:v>
                </c:pt>
                <c:pt idx="228">
                  <c:v>1.7831208885735423</c:v>
                </c:pt>
                <c:pt idx="229">
                  <c:v>1.7831208885735423</c:v>
                </c:pt>
                <c:pt idx="230">
                  <c:v>1.7831208885735423</c:v>
                </c:pt>
                <c:pt idx="231">
                  <c:v>1.7831208885735423</c:v>
                </c:pt>
                <c:pt idx="232">
                  <c:v>1.7831208885735423</c:v>
                </c:pt>
                <c:pt idx="233">
                  <c:v>1.7831208885735423</c:v>
                </c:pt>
                <c:pt idx="234">
                  <c:v>1.7831208885735423</c:v>
                </c:pt>
                <c:pt idx="235">
                  <c:v>1.7831208885735423</c:v>
                </c:pt>
                <c:pt idx="236">
                  <c:v>1.7831208885735423</c:v>
                </c:pt>
                <c:pt idx="237">
                  <c:v>1.7831208885735423</c:v>
                </c:pt>
                <c:pt idx="238">
                  <c:v>1.7831208885735423</c:v>
                </c:pt>
                <c:pt idx="239">
                  <c:v>1.7831208885735423</c:v>
                </c:pt>
                <c:pt idx="240">
                  <c:v>1.7831208885735423</c:v>
                </c:pt>
                <c:pt idx="241">
                  <c:v>1.7831208885735423</c:v>
                </c:pt>
                <c:pt idx="242">
                  <c:v>1.7831208885735423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E-4A9A-8EE9-4096614A1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0048"/>
        <c:axId val="390460608"/>
      </c:lineChart>
      <c:dateAx>
        <c:axId val="390460048"/>
        <c:scaling>
          <c:orientation val="minMax"/>
          <c:min val="36192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0608"/>
        <c:scaling>
          <c:orientation val="minMax"/>
          <c:min val="-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2"/>
        <c:minorUnit val="2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506515885837372"/>
          <c:y val="0.94257371862746986"/>
          <c:w val="0.71579967689822299"/>
          <c:h val="4.572684759582717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6760857547673864"/>
          <c:h val="0.77190082204192456"/>
        </c:manualLayout>
      </c:layout>
      <c:lineChart>
        <c:grouping val="standard"/>
        <c:varyColors val="0"/>
        <c:ser>
          <c:idx val="0"/>
          <c:order val="0"/>
          <c:tx>
            <c:strRef>
              <c:f>'Gráfico 5. '!$C$2</c:f>
              <c:strCache>
                <c:ptCount val="1"/>
                <c:pt idx="0">
                  <c:v>ROE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5.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5. '!$C$3:$C$500</c:f>
              <c:numCache>
                <c:formatCode>0.00</c:formatCode>
                <c:ptCount val="498"/>
                <c:pt idx="0">
                  <c:v>-19.454136594847125</c:v>
                </c:pt>
                <c:pt idx="1">
                  <c:v>-21.203998410066152</c:v>
                </c:pt>
                <c:pt idx="2">
                  <c:v>-23.579796682236516</c:v>
                </c:pt>
                <c:pt idx="3">
                  <c:v>-25.694686443246528</c:v>
                </c:pt>
                <c:pt idx="4">
                  <c:v>-28.204437730717885</c:v>
                </c:pt>
                <c:pt idx="5">
                  <c:v>-30.461403880655126</c:v>
                </c:pt>
                <c:pt idx="6">
                  <c:v>-31.191123405621951</c:v>
                </c:pt>
                <c:pt idx="7">
                  <c:v>-30.42423515760705</c:v>
                </c:pt>
                <c:pt idx="8">
                  <c:v>-29.942219401781227</c:v>
                </c:pt>
                <c:pt idx="9">
                  <c:v>-30.645408102791237</c:v>
                </c:pt>
                <c:pt idx="10">
                  <c:v>-29.984231784511366</c:v>
                </c:pt>
                <c:pt idx="11">
                  <c:v>-30.344247229311943</c:v>
                </c:pt>
                <c:pt idx="12">
                  <c:v>-32.584306234619163</c:v>
                </c:pt>
                <c:pt idx="13">
                  <c:v>-31.197737883027937</c:v>
                </c:pt>
                <c:pt idx="14">
                  <c:v>-28.877393630433325</c:v>
                </c:pt>
                <c:pt idx="15">
                  <c:v>-27.451368796759944</c:v>
                </c:pt>
                <c:pt idx="16">
                  <c:v>-31.28955844132707</c:v>
                </c:pt>
                <c:pt idx="17">
                  <c:v>-31.329650020047122</c:v>
                </c:pt>
                <c:pt idx="18">
                  <c:v>-32.773173550806675</c:v>
                </c:pt>
                <c:pt idx="19">
                  <c:v>-33.87100919937901</c:v>
                </c:pt>
                <c:pt idx="20">
                  <c:v>-34.517005588073133</c:v>
                </c:pt>
                <c:pt idx="21">
                  <c:v>-30.842148979874739</c:v>
                </c:pt>
                <c:pt idx="22">
                  <c:v>-25.688658840985063</c:v>
                </c:pt>
                <c:pt idx="23">
                  <c:v>-25.627957814032943</c:v>
                </c:pt>
                <c:pt idx="24">
                  <c:v>-20.671371699694465</c:v>
                </c:pt>
                <c:pt idx="25">
                  <c:v>-20.274353076755208</c:v>
                </c:pt>
                <c:pt idx="26">
                  <c:v>-20.070470883117213</c:v>
                </c:pt>
                <c:pt idx="27">
                  <c:v>-17.271289363110103</c:v>
                </c:pt>
                <c:pt idx="28">
                  <c:v>-10.781581928892265</c:v>
                </c:pt>
                <c:pt idx="29">
                  <c:v>-8.2653099010607569</c:v>
                </c:pt>
                <c:pt idx="30">
                  <c:v>-6.4215098421281231</c:v>
                </c:pt>
                <c:pt idx="31">
                  <c:v>-4.3827804624763607</c:v>
                </c:pt>
                <c:pt idx="32">
                  <c:v>-1.7602854338483571</c:v>
                </c:pt>
                <c:pt idx="33">
                  <c:v>-3.0801027403653416</c:v>
                </c:pt>
                <c:pt idx="34">
                  <c:v>-3.8826716290235797</c:v>
                </c:pt>
                <c:pt idx="35">
                  <c:v>-1.812701344040982</c:v>
                </c:pt>
                <c:pt idx="36">
                  <c:v>3.2299301038895689</c:v>
                </c:pt>
                <c:pt idx="37">
                  <c:v>3.6540699401411398</c:v>
                </c:pt>
                <c:pt idx="38">
                  <c:v>4.4924155617046999</c:v>
                </c:pt>
                <c:pt idx="39">
                  <c:v>3.6930032689300618</c:v>
                </c:pt>
                <c:pt idx="40">
                  <c:v>4.309521963678681</c:v>
                </c:pt>
                <c:pt idx="41">
                  <c:v>5.5031916912938135</c:v>
                </c:pt>
                <c:pt idx="42">
                  <c:v>6.8187393422289686</c:v>
                </c:pt>
                <c:pt idx="43">
                  <c:v>6.8847335076318146</c:v>
                </c:pt>
                <c:pt idx="44">
                  <c:v>6.6649885176443382</c:v>
                </c:pt>
                <c:pt idx="45">
                  <c:v>9.527712041768833</c:v>
                </c:pt>
                <c:pt idx="46">
                  <c:v>10.074617713352458</c:v>
                </c:pt>
                <c:pt idx="47">
                  <c:v>10.308589508874975</c:v>
                </c:pt>
                <c:pt idx="48">
                  <c:v>9.5143563301183693</c:v>
                </c:pt>
                <c:pt idx="49">
                  <c:v>9.7406407498685699</c:v>
                </c:pt>
                <c:pt idx="50">
                  <c:v>10.112064044465864</c:v>
                </c:pt>
                <c:pt idx="51">
                  <c:v>11.195013017519537</c:v>
                </c:pt>
                <c:pt idx="52">
                  <c:v>11.321859762405962</c:v>
                </c:pt>
                <c:pt idx="53">
                  <c:v>11.039013953178362</c:v>
                </c:pt>
                <c:pt idx="54">
                  <c:v>11.961317404547616</c:v>
                </c:pt>
                <c:pt idx="55">
                  <c:v>12.757929804596415</c:v>
                </c:pt>
                <c:pt idx="56">
                  <c:v>14.129439061509386</c:v>
                </c:pt>
                <c:pt idx="57">
                  <c:v>14.884070776579605</c:v>
                </c:pt>
                <c:pt idx="58">
                  <c:v>14.819770446823096</c:v>
                </c:pt>
                <c:pt idx="59">
                  <c:v>14.581976857874551</c:v>
                </c:pt>
                <c:pt idx="60">
                  <c:v>15.718857672284942</c:v>
                </c:pt>
                <c:pt idx="61">
                  <c:v>16.64015577507265</c:v>
                </c:pt>
                <c:pt idx="62">
                  <c:v>17.548584967990926</c:v>
                </c:pt>
                <c:pt idx="63">
                  <c:v>18.649751041735698</c:v>
                </c:pt>
                <c:pt idx="64">
                  <c:v>18.800504011946948</c:v>
                </c:pt>
                <c:pt idx="65">
                  <c:v>18.957531332421805</c:v>
                </c:pt>
                <c:pt idx="66">
                  <c:v>18.419795702174238</c:v>
                </c:pt>
                <c:pt idx="67">
                  <c:v>18.257236005419962</c:v>
                </c:pt>
                <c:pt idx="68">
                  <c:v>18.729006731931982</c:v>
                </c:pt>
                <c:pt idx="69">
                  <c:v>19.691244756724636</c:v>
                </c:pt>
                <c:pt idx="70">
                  <c:v>19.759702277658356</c:v>
                </c:pt>
                <c:pt idx="71">
                  <c:v>20.298946635671747</c:v>
                </c:pt>
                <c:pt idx="72">
                  <c:v>20.597864856939758</c:v>
                </c:pt>
                <c:pt idx="73">
                  <c:v>20.131992573910047</c:v>
                </c:pt>
                <c:pt idx="74">
                  <c:v>20.297598106538405</c:v>
                </c:pt>
                <c:pt idx="75">
                  <c:v>20.299264236813613</c:v>
                </c:pt>
                <c:pt idx="76">
                  <c:v>20.981503692984102</c:v>
                </c:pt>
                <c:pt idx="77">
                  <c:v>21.307612862370569</c:v>
                </c:pt>
                <c:pt idx="78">
                  <c:v>21.881723336388152</c:v>
                </c:pt>
                <c:pt idx="79">
                  <c:v>22.902560217484133</c:v>
                </c:pt>
                <c:pt idx="80">
                  <c:v>22.904864315793681</c:v>
                </c:pt>
                <c:pt idx="81">
                  <c:v>22.631991282518623</c:v>
                </c:pt>
                <c:pt idx="82">
                  <c:v>22.24843629368489</c:v>
                </c:pt>
                <c:pt idx="83">
                  <c:v>21.365451533673696</c:v>
                </c:pt>
                <c:pt idx="84">
                  <c:v>20.524489522952191</c:v>
                </c:pt>
                <c:pt idx="85">
                  <c:v>19.828272595664554</c:v>
                </c:pt>
                <c:pt idx="86">
                  <c:v>19.535464762066688</c:v>
                </c:pt>
                <c:pt idx="87">
                  <c:v>21.882538250047979</c:v>
                </c:pt>
                <c:pt idx="88">
                  <c:v>21.324378806804528</c:v>
                </c:pt>
                <c:pt idx="89">
                  <c:v>21.454098643826534</c:v>
                </c:pt>
                <c:pt idx="90">
                  <c:v>19.594689790209657</c:v>
                </c:pt>
                <c:pt idx="91">
                  <c:v>18.571153800447991</c:v>
                </c:pt>
                <c:pt idx="92">
                  <c:v>18.311040547725675</c:v>
                </c:pt>
                <c:pt idx="93">
                  <c:v>17.492646506469143</c:v>
                </c:pt>
                <c:pt idx="94">
                  <c:v>19.934874519290837</c:v>
                </c:pt>
                <c:pt idx="95">
                  <c:v>19.292932503141778</c:v>
                </c:pt>
                <c:pt idx="96">
                  <c:v>19.007623855734348</c:v>
                </c:pt>
                <c:pt idx="97">
                  <c:v>18.413084294629215</c:v>
                </c:pt>
                <c:pt idx="98">
                  <c:v>17.94886477588663</c:v>
                </c:pt>
                <c:pt idx="99">
                  <c:v>18.855688862080729</c:v>
                </c:pt>
                <c:pt idx="100">
                  <c:v>18.55516377519724</c:v>
                </c:pt>
                <c:pt idx="101">
                  <c:v>19.340487723392894</c:v>
                </c:pt>
                <c:pt idx="102">
                  <c:v>20.159487751800281</c:v>
                </c:pt>
                <c:pt idx="103">
                  <c:v>19.334665472845341</c:v>
                </c:pt>
                <c:pt idx="104">
                  <c:v>19.544927092011498</c:v>
                </c:pt>
                <c:pt idx="105">
                  <c:v>19.875385957935862</c:v>
                </c:pt>
                <c:pt idx="106">
                  <c:v>17.350733887681859</c:v>
                </c:pt>
                <c:pt idx="107">
                  <c:v>17.433202304033561</c:v>
                </c:pt>
                <c:pt idx="108">
                  <c:v>16.998726640919049</c:v>
                </c:pt>
                <c:pt idx="109">
                  <c:v>17.364277861319017</c:v>
                </c:pt>
                <c:pt idx="110">
                  <c:v>17.586713476000842</c:v>
                </c:pt>
                <c:pt idx="111">
                  <c:v>18.996482235472524</c:v>
                </c:pt>
                <c:pt idx="112">
                  <c:v>19.178827597485192</c:v>
                </c:pt>
                <c:pt idx="113">
                  <c:v>19.065304121119016</c:v>
                </c:pt>
                <c:pt idx="114">
                  <c:v>18.559462211967322</c:v>
                </c:pt>
                <c:pt idx="115">
                  <c:v>18.735060543519204</c:v>
                </c:pt>
                <c:pt idx="116">
                  <c:v>18.029482832720927</c:v>
                </c:pt>
                <c:pt idx="117">
                  <c:v>19.543613879201867</c:v>
                </c:pt>
                <c:pt idx="118">
                  <c:v>19.529697263680998</c:v>
                </c:pt>
                <c:pt idx="119">
                  <c:v>19.184468092992184</c:v>
                </c:pt>
                <c:pt idx="120">
                  <c:v>18.385146608986755</c:v>
                </c:pt>
                <c:pt idx="121">
                  <c:v>18.196333301505408</c:v>
                </c:pt>
                <c:pt idx="122">
                  <c:v>18.377850993416072</c:v>
                </c:pt>
                <c:pt idx="123">
                  <c:v>18.885795203205696</c:v>
                </c:pt>
                <c:pt idx="124">
                  <c:v>18.401967934188033</c:v>
                </c:pt>
                <c:pt idx="125">
                  <c:v>17.968054472513337</c:v>
                </c:pt>
                <c:pt idx="126">
                  <c:v>17.710315196588709</c:v>
                </c:pt>
                <c:pt idx="127">
                  <c:v>16.936395527620057</c:v>
                </c:pt>
                <c:pt idx="128">
                  <c:v>17.620996450456573</c:v>
                </c:pt>
                <c:pt idx="129">
                  <c:v>17.659546728374291</c:v>
                </c:pt>
                <c:pt idx="130">
                  <c:v>17.332647073746202</c:v>
                </c:pt>
                <c:pt idx="131">
                  <c:v>17.219166880517669</c:v>
                </c:pt>
                <c:pt idx="132">
                  <c:v>16.650068388121621</c:v>
                </c:pt>
                <c:pt idx="133">
                  <c:v>16.314586134148229</c:v>
                </c:pt>
                <c:pt idx="134">
                  <c:v>16.370037332058423</c:v>
                </c:pt>
                <c:pt idx="135">
                  <c:v>17.357637320611566</c:v>
                </c:pt>
                <c:pt idx="136">
                  <c:v>17.226235477883392</c:v>
                </c:pt>
                <c:pt idx="137">
                  <c:v>17.097569937417674</c:v>
                </c:pt>
                <c:pt idx="138">
                  <c:v>16.939302803535309</c:v>
                </c:pt>
                <c:pt idx="139">
                  <c:v>16.859253794296965</c:v>
                </c:pt>
                <c:pt idx="140">
                  <c:v>16.001488725606489</c:v>
                </c:pt>
                <c:pt idx="141">
                  <c:v>15.380399604616699</c:v>
                </c:pt>
                <c:pt idx="142">
                  <c:v>15.449917867433937</c:v>
                </c:pt>
                <c:pt idx="143">
                  <c:v>15.150819321143464</c:v>
                </c:pt>
                <c:pt idx="144">
                  <c:v>15.629662708975388</c:v>
                </c:pt>
                <c:pt idx="145">
                  <c:v>15.909644927636565</c:v>
                </c:pt>
                <c:pt idx="146">
                  <c:v>15.575614924879625</c:v>
                </c:pt>
                <c:pt idx="147">
                  <c:v>15.43375258686839</c:v>
                </c:pt>
                <c:pt idx="148">
                  <c:v>15.265398080921319</c:v>
                </c:pt>
                <c:pt idx="149">
                  <c:v>15.429327521456271</c:v>
                </c:pt>
                <c:pt idx="150">
                  <c:v>15.210235132501051</c:v>
                </c:pt>
                <c:pt idx="151">
                  <c:v>14.918915226584264</c:v>
                </c:pt>
                <c:pt idx="152">
                  <c:v>14.573052138543316</c:v>
                </c:pt>
                <c:pt idx="153">
                  <c:v>14.96538534103091</c:v>
                </c:pt>
                <c:pt idx="154">
                  <c:v>14.893953314491029</c:v>
                </c:pt>
                <c:pt idx="155">
                  <c:v>15.081547109785401</c:v>
                </c:pt>
                <c:pt idx="156">
                  <c:v>14.960858551862884</c:v>
                </c:pt>
                <c:pt idx="157">
                  <c:v>14.821894302680363</c:v>
                </c:pt>
                <c:pt idx="158">
                  <c:v>14.333648537640526</c:v>
                </c:pt>
                <c:pt idx="159">
                  <c:v>14.71725039008752</c:v>
                </c:pt>
                <c:pt idx="160">
                  <c:v>14.625271046939107</c:v>
                </c:pt>
                <c:pt idx="161">
                  <c:v>14.504184116026256</c:v>
                </c:pt>
                <c:pt idx="162">
                  <c:v>14.616307397860471</c:v>
                </c:pt>
                <c:pt idx="163">
                  <c:v>14.297238726408731</c:v>
                </c:pt>
                <c:pt idx="164">
                  <c:v>14.241449795177525</c:v>
                </c:pt>
                <c:pt idx="165">
                  <c:v>13.973652245760732</c:v>
                </c:pt>
                <c:pt idx="166">
                  <c:v>13.697095257155093</c:v>
                </c:pt>
                <c:pt idx="167">
                  <c:v>13.735969610711749</c:v>
                </c:pt>
                <c:pt idx="168">
                  <c:v>13.557988367002539</c:v>
                </c:pt>
                <c:pt idx="169">
                  <c:v>13.491156652917766</c:v>
                </c:pt>
                <c:pt idx="170">
                  <c:v>13.860677690361465</c:v>
                </c:pt>
                <c:pt idx="171">
                  <c:v>14.107656846591132</c:v>
                </c:pt>
                <c:pt idx="172">
                  <c:v>14.088172744073461</c:v>
                </c:pt>
                <c:pt idx="173">
                  <c:v>13.869018529506647</c:v>
                </c:pt>
                <c:pt idx="174">
                  <c:v>13.40216767877928</c:v>
                </c:pt>
                <c:pt idx="175">
                  <c:v>13.449835454825438</c:v>
                </c:pt>
                <c:pt idx="176">
                  <c:v>12.844273526683175</c:v>
                </c:pt>
                <c:pt idx="177">
                  <c:v>12.988701282759632</c:v>
                </c:pt>
                <c:pt idx="178">
                  <c:v>12.722086047824488</c:v>
                </c:pt>
                <c:pt idx="179">
                  <c:v>12.512321894186892</c:v>
                </c:pt>
                <c:pt idx="180">
                  <c:v>11.914654427736876</c:v>
                </c:pt>
                <c:pt idx="181">
                  <c:v>11.844507519284845</c:v>
                </c:pt>
                <c:pt idx="182">
                  <c:v>11.247439224259823</c:v>
                </c:pt>
                <c:pt idx="183">
                  <c:v>11.225946931591414</c:v>
                </c:pt>
                <c:pt idx="184">
                  <c:v>10.993139101707744</c:v>
                </c:pt>
                <c:pt idx="185">
                  <c:v>11.095807556585578</c:v>
                </c:pt>
                <c:pt idx="186">
                  <c:v>11.819680534473362</c:v>
                </c:pt>
                <c:pt idx="187">
                  <c:v>11.650346854098808</c:v>
                </c:pt>
                <c:pt idx="188">
                  <c:v>11.542566593720307</c:v>
                </c:pt>
                <c:pt idx="189">
                  <c:v>11.686109445519612</c:v>
                </c:pt>
                <c:pt idx="190">
                  <c:v>11.788500258863664</c:v>
                </c:pt>
                <c:pt idx="191">
                  <c:v>11.318202824724276</c:v>
                </c:pt>
                <c:pt idx="192">
                  <c:v>12.335860215504216</c:v>
                </c:pt>
                <c:pt idx="193">
                  <c:v>13.24505129114473</c:v>
                </c:pt>
                <c:pt idx="194">
                  <c:v>13.475107945479007</c:v>
                </c:pt>
                <c:pt idx="195">
                  <c:v>13.555828612612336</c:v>
                </c:pt>
                <c:pt idx="196">
                  <c:v>13.916042474109712</c:v>
                </c:pt>
                <c:pt idx="197">
                  <c:v>14.329829254769146</c:v>
                </c:pt>
                <c:pt idx="198">
                  <c:v>14.225132396996448</c:v>
                </c:pt>
                <c:pt idx="199">
                  <c:v>14.396610796956569</c:v>
                </c:pt>
                <c:pt idx="200">
                  <c:v>14.636438371085973</c:v>
                </c:pt>
                <c:pt idx="201">
                  <c:v>14.705842834307736</c:v>
                </c:pt>
                <c:pt idx="202">
                  <c:v>14.648939346200649</c:v>
                </c:pt>
                <c:pt idx="203">
                  <c:v>15.181176360164036</c:v>
                </c:pt>
                <c:pt idx="204">
                  <c:v>13.906229145017601</c:v>
                </c:pt>
                <c:pt idx="205">
                  <c:v>13.682472528435191</c:v>
                </c:pt>
                <c:pt idx="206">
                  <c:v>13.384112077446197</c:v>
                </c:pt>
                <c:pt idx="207">
                  <c:v>13.164434713768411</c:v>
                </c:pt>
                <c:pt idx="208">
                  <c:v>12.964359452030422</c:v>
                </c:pt>
                <c:pt idx="209">
                  <c:v>13.076102041970547</c:v>
                </c:pt>
                <c:pt idx="210">
                  <c:v>16.203570320310728</c:v>
                </c:pt>
                <c:pt idx="211">
                  <c:v>16.009625894682962</c:v>
                </c:pt>
                <c:pt idx="212">
                  <c:v>15.615101362327824</c:v>
                </c:pt>
                <c:pt idx="213">
                  <c:v>15.408810027859291</c:v>
                </c:pt>
                <c:pt idx="214">
                  <c:v>15.311388908977989</c:v>
                </c:pt>
                <c:pt idx="215">
                  <c:v>14.823684715433441</c:v>
                </c:pt>
                <c:pt idx="216">
                  <c:v>15.595522559020095</c:v>
                </c:pt>
                <c:pt idx="217">
                  <c:v>15.646121998568137</c:v>
                </c:pt>
                <c:pt idx="218">
                  <c:v>15.109266030207156</c:v>
                </c:pt>
                <c:pt idx="219">
                  <c:v>15.433798487751158</c:v>
                </c:pt>
                <c:pt idx="220">
                  <c:v>15.183860336991712</c:v>
                </c:pt>
                <c:pt idx="221">
                  <c:v>14.5544026625535</c:v>
                </c:pt>
                <c:pt idx="222">
                  <c:v>11.150329140056266</c:v>
                </c:pt>
                <c:pt idx="223">
                  <c:v>10.913850878066173</c:v>
                </c:pt>
                <c:pt idx="224">
                  <c:v>10.55344918659085</c:v>
                </c:pt>
                <c:pt idx="225">
                  <c:v>10.091402609266071</c:v>
                </c:pt>
                <c:pt idx="226">
                  <c:v>10.272961317154937</c:v>
                </c:pt>
                <c:pt idx="227">
                  <c:v>10.14082529995741</c:v>
                </c:pt>
                <c:pt idx="228">
                  <c:v>9.8994243763222283</c:v>
                </c:pt>
                <c:pt idx="229">
                  <c:v>9.6759344528335767</c:v>
                </c:pt>
                <c:pt idx="230">
                  <c:v>9.6826656529613384</c:v>
                </c:pt>
                <c:pt idx="231">
                  <c:v>9.9633340510171315</c:v>
                </c:pt>
                <c:pt idx="232">
                  <c:v>10.27423220659605</c:v>
                </c:pt>
                <c:pt idx="233">
                  <c:v>10.237914278407066</c:v>
                </c:pt>
                <c:pt idx="234">
                  <c:v>10.499456606292629</c:v>
                </c:pt>
                <c:pt idx="235">
                  <c:v>10.576238782497905</c:v>
                </c:pt>
                <c:pt idx="236">
                  <c:v>10.698736034175496</c:v>
                </c:pt>
                <c:pt idx="237">
                  <c:v>11.619332014757143</c:v>
                </c:pt>
                <c:pt idx="238">
                  <c:v>12.043597955039907</c:v>
                </c:pt>
                <c:pt idx="239">
                  <c:v>12.648927151749694</c:v>
                </c:pt>
                <c:pt idx="240">
                  <c:v>12.36925895807062</c:v>
                </c:pt>
                <c:pt idx="241">
                  <c:v>12.36925895807062</c:v>
                </c:pt>
                <c:pt idx="242">
                  <c:v>12.36925895807062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3-477B-B8EF-193FA9750C55}"/>
            </c:ext>
          </c:extLst>
        </c:ser>
        <c:ser>
          <c:idx val="1"/>
          <c:order val="1"/>
          <c:tx>
            <c:strRef>
              <c:f>'Gráfico 5. '!$E$2</c:f>
              <c:strCache>
                <c:ptCount val="1"/>
                <c:pt idx="0">
                  <c:v>ROE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'Gráfico 5.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</c:numCache>
            </c:numRef>
          </c:cat>
          <c:val>
            <c:numRef>
              <c:f>'Gráfico 5. '!$E$3:$E$500</c:f>
              <c:numCache>
                <c:formatCode>0.00</c:formatCode>
                <c:ptCount val="498"/>
                <c:pt idx="181">
                  <c:v>12.748256868865356</c:v>
                </c:pt>
                <c:pt idx="182">
                  <c:v>12.748256868865356</c:v>
                </c:pt>
                <c:pt idx="183">
                  <c:v>12.748256868865356</c:v>
                </c:pt>
                <c:pt idx="184">
                  <c:v>12.748256868865356</c:v>
                </c:pt>
                <c:pt idx="185">
                  <c:v>12.748256868865356</c:v>
                </c:pt>
                <c:pt idx="186">
                  <c:v>12.748256868865356</c:v>
                </c:pt>
                <c:pt idx="187">
                  <c:v>12.748256868865356</c:v>
                </c:pt>
                <c:pt idx="188">
                  <c:v>12.748256868865356</c:v>
                </c:pt>
                <c:pt idx="189">
                  <c:v>12.748256868865356</c:v>
                </c:pt>
                <c:pt idx="190">
                  <c:v>12.748256868865356</c:v>
                </c:pt>
                <c:pt idx="191">
                  <c:v>12.748256868865356</c:v>
                </c:pt>
                <c:pt idx="192">
                  <c:v>12.748256868865356</c:v>
                </c:pt>
                <c:pt idx="193">
                  <c:v>12.748256868865356</c:v>
                </c:pt>
                <c:pt idx="194">
                  <c:v>12.748256868865356</c:v>
                </c:pt>
                <c:pt idx="195">
                  <c:v>12.748256868865356</c:v>
                </c:pt>
                <c:pt idx="196">
                  <c:v>12.748256868865356</c:v>
                </c:pt>
                <c:pt idx="197">
                  <c:v>12.748256868865356</c:v>
                </c:pt>
                <c:pt idx="198">
                  <c:v>12.748256868865356</c:v>
                </c:pt>
                <c:pt idx="199">
                  <c:v>12.748256868865356</c:v>
                </c:pt>
                <c:pt idx="200">
                  <c:v>12.748256868865356</c:v>
                </c:pt>
                <c:pt idx="201">
                  <c:v>12.748256868865356</c:v>
                </c:pt>
                <c:pt idx="202">
                  <c:v>12.748256868865356</c:v>
                </c:pt>
                <c:pt idx="203">
                  <c:v>12.748256868865356</c:v>
                </c:pt>
                <c:pt idx="204">
                  <c:v>12.748256868865356</c:v>
                </c:pt>
                <c:pt idx="205">
                  <c:v>12.748256868865356</c:v>
                </c:pt>
                <c:pt idx="206">
                  <c:v>12.748256868865356</c:v>
                </c:pt>
                <c:pt idx="207">
                  <c:v>12.748256868865356</c:v>
                </c:pt>
                <c:pt idx="208">
                  <c:v>12.748256868865356</c:v>
                </c:pt>
                <c:pt idx="209">
                  <c:v>12.748256868865356</c:v>
                </c:pt>
                <c:pt idx="210">
                  <c:v>12.748256868865356</c:v>
                </c:pt>
                <c:pt idx="211">
                  <c:v>12.748256868865356</c:v>
                </c:pt>
                <c:pt idx="212">
                  <c:v>12.748256868865356</c:v>
                </c:pt>
                <c:pt idx="213">
                  <c:v>12.748256868865356</c:v>
                </c:pt>
                <c:pt idx="214">
                  <c:v>12.748256868865356</c:v>
                </c:pt>
                <c:pt idx="215">
                  <c:v>12.748256868865356</c:v>
                </c:pt>
                <c:pt idx="216">
                  <c:v>12.748256868865356</c:v>
                </c:pt>
                <c:pt idx="217">
                  <c:v>12.748256868865356</c:v>
                </c:pt>
                <c:pt idx="218">
                  <c:v>12.748256868865356</c:v>
                </c:pt>
                <c:pt idx="219">
                  <c:v>12.748256868865356</c:v>
                </c:pt>
                <c:pt idx="220">
                  <c:v>12.748256868865356</c:v>
                </c:pt>
                <c:pt idx="221">
                  <c:v>12.748256868865356</c:v>
                </c:pt>
                <c:pt idx="222">
                  <c:v>12.748256868865356</c:v>
                </c:pt>
                <c:pt idx="223">
                  <c:v>12.748256868865356</c:v>
                </c:pt>
                <c:pt idx="224">
                  <c:v>12.748256868865356</c:v>
                </c:pt>
                <c:pt idx="225">
                  <c:v>12.748256868865356</c:v>
                </c:pt>
                <c:pt idx="226">
                  <c:v>12.748256868865356</c:v>
                </c:pt>
                <c:pt idx="227">
                  <c:v>12.748256868865356</c:v>
                </c:pt>
                <c:pt idx="228">
                  <c:v>12.748256868865356</c:v>
                </c:pt>
                <c:pt idx="229">
                  <c:v>12.748256868865356</c:v>
                </c:pt>
                <c:pt idx="230">
                  <c:v>12.748256868865356</c:v>
                </c:pt>
                <c:pt idx="231">
                  <c:v>12.748256868865356</c:v>
                </c:pt>
                <c:pt idx="232">
                  <c:v>12.748256868865356</c:v>
                </c:pt>
                <c:pt idx="233">
                  <c:v>12.748256868865356</c:v>
                </c:pt>
                <c:pt idx="234">
                  <c:v>12.748256868865356</c:v>
                </c:pt>
                <c:pt idx="235">
                  <c:v>12.748256868865356</c:v>
                </c:pt>
                <c:pt idx="236">
                  <c:v>12.748256868865356</c:v>
                </c:pt>
                <c:pt idx="237">
                  <c:v>12.748256868865356</c:v>
                </c:pt>
                <c:pt idx="238">
                  <c:v>12.748256868865356</c:v>
                </c:pt>
                <c:pt idx="239">
                  <c:v>12.748256868865356</c:v>
                </c:pt>
                <c:pt idx="240">
                  <c:v>12.748256868865356</c:v>
                </c:pt>
                <c:pt idx="241">
                  <c:v>12.748256868865356</c:v>
                </c:pt>
                <c:pt idx="242">
                  <c:v>12.748256868865356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3-477B-B8EF-193FA9750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3968"/>
        <c:axId val="390464528"/>
      </c:lineChart>
      <c:dateAx>
        <c:axId val="390463968"/>
        <c:scaling>
          <c:orientation val="minMax"/>
          <c:min val="36192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452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4528"/>
        <c:scaling>
          <c:orientation val="minMax"/>
          <c:max val="3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3968"/>
        <c:crosses val="autoZero"/>
        <c:crossBetween val="between"/>
        <c:minorUnit val="10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336133548734518"/>
          <c:y val="0.93906551021223861"/>
          <c:w val="0.76730210016155109"/>
          <c:h val="5.926322661443970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4267173822522E-2"/>
          <c:y val="8.7061596023901261E-2"/>
          <c:w val="0.89040811075086157"/>
          <c:h val="0.67994826733614822"/>
        </c:manualLayout>
      </c:layout>
      <c:lineChart>
        <c:grouping val="standard"/>
        <c:varyColors val="0"/>
        <c:ser>
          <c:idx val="0"/>
          <c:order val="0"/>
          <c:tx>
            <c:strRef>
              <c:f>'Gráfico 6.'!$B$4</c:f>
              <c:strCache>
                <c:ptCount val="1"/>
                <c:pt idx="0">
                  <c:v>Solvencia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6.'!$A$5:$A$600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</c:numCache>
            </c:numRef>
          </c:cat>
          <c:val>
            <c:numRef>
              <c:f>'Gráfico 6.'!$B$5:$B$600</c:f>
              <c:numCache>
                <c:formatCode>0.0</c:formatCode>
                <c:ptCount val="596"/>
                <c:pt idx="0">
                  <c:v>13.187431340250267</c:v>
                </c:pt>
                <c:pt idx="1">
                  <c:v>14.134379995754202</c:v>
                </c:pt>
                <c:pt idx="2">
                  <c:v>13.75887921316907</c:v>
                </c:pt>
                <c:pt idx="3">
                  <c:v>13.2162112002247</c:v>
                </c:pt>
                <c:pt idx="4">
                  <c:v>13.209528288777008</c:v>
                </c:pt>
                <c:pt idx="5">
                  <c:v>13.005854489228241</c:v>
                </c:pt>
                <c:pt idx="6">
                  <c:v>12.920164135208317</c:v>
                </c:pt>
                <c:pt idx="7">
                  <c:v>13.472375900923799</c:v>
                </c:pt>
                <c:pt idx="8">
                  <c:v>13.766235030273208</c:v>
                </c:pt>
                <c:pt idx="9">
                  <c:v>13.331933697289438</c:v>
                </c:pt>
                <c:pt idx="10">
                  <c:v>13.744599846925581</c:v>
                </c:pt>
                <c:pt idx="11">
                  <c:v>13.591666928150181</c:v>
                </c:pt>
                <c:pt idx="12">
                  <c:v>13.395336004256206</c:v>
                </c:pt>
                <c:pt idx="13">
                  <c:v>14.348009249103475</c:v>
                </c:pt>
                <c:pt idx="14">
                  <c:v>14.324350471130161</c:v>
                </c:pt>
                <c:pt idx="15">
                  <c:v>13.828351170195821</c:v>
                </c:pt>
                <c:pt idx="16">
                  <c:v>13.775847615550099</c:v>
                </c:pt>
                <c:pt idx="17">
                  <c:v>13.563481275620804</c:v>
                </c:pt>
                <c:pt idx="18">
                  <c:v>13.41341164726092</c:v>
                </c:pt>
                <c:pt idx="19">
                  <c:v>13.681746459770553</c:v>
                </c:pt>
                <c:pt idx="20">
                  <c:v>13.29240316541352</c:v>
                </c:pt>
                <c:pt idx="21">
                  <c:v>12.922721105871309</c:v>
                </c:pt>
                <c:pt idx="22">
                  <c:v>12.704115764347623</c:v>
                </c:pt>
                <c:pt idx="23">
                  <c:v>12.468774596493789</c:v>
                </c:pt>
                <c:pt idx="24">
                  <c:v>12.482867535663921</c:v>
                </c:pt>
                <c:pt idx="25">
                  <c:v>13.546248916246059</c:v>
                </c:pt>
                <c:pt idx="26">
                  <c:v>13.409637370431989</c:v>
                </c:pt>
                <c:pt idx="27">
                  <c:v>13.080933090600608</c:v>
                </c:pt>
                <c:pt idx="28">
                  <c:v>12.602416389739485</c:v>
                </c:pt>
                <c:pt idx="29">
                  <c:v>12.913570070713162</c:v>
                </c:pt>
                <c:pt idx="30">
                  <c:v>12.625050803231632</c:v>
                </c:pt>
                <c:pt idx="31">
                  <c:v>12.457369412867928</c:v>
                </c:pt>
                <c:pt idx="32">
                  <c:v>12.530224497608028</c:v>
                </c:pt>
                <c:pt idx="33">
                  <c:v>12.274423393110265</c:v>
                </c:pt>
                <c:pt idx="34">
                  <c:v>11.878049696435834</c:v>
                </c:pt>
                <c:pt idx="35">
                  <c:v>11.431747939838411</c:v>
                </c:pt>
                <c:pt idx="36">
                  <c:v>10.741482124025994</c:v>
                </c:pt>
                <c:pt idx="37">
                  <c:v>10.869102592543879</c:v>
                </c:pt>
                <c:pt idx="38">
                  <c:v>10.946191978549278</c:v>
                </c:pt>
                <c:pt idx="39">
                  <c:v>10.913421281040547</c:v>
                </c:pt>
                <c:pt idx="40">
                  <c:v>11.235342667001831</c:v>
                </c:pt>
                <c:pt idx="41">
                  <c:v>11.191002568864851</c:v>
                </c:pt>
                <c:pt idx="42">
                  <c:v>11.217871141431299</c:v>
                </c:pt>
                <c:pt idx="43">
                  <c:v>11.073955950918487</c:v>
                </c:pt>
                <c:pt idx="44">
                  <c:v>11.327547700948534</c:v>
                </c:pt>
                <c:pt idx="45">
                  <c:v>11.610191007231416</c:v>
                </c:pt>
                <c:pt idx="46">
                  <c:v>11.279821751437099</c:v>
                </c:pt>
                <c:pt idx="47">
                  <c:v>11.925496774371956</c:v>
                </c:pt>
                <c:pt idx="48">
                  <c:v>10.979151433249019</c:v>
                </c:pt>
                <c:pt idx="49">
                  <c:v>11.423473247562486</c:v>
                </c:pt>
                <c:pt idx="50">
                  <c:v>12.130247395179007</c:v>
                </c:pt>
                <c:pt idx="51">
                  <c:v>12.475763289634259</c:v>
                </c:pt>
                <c:pt idx="52">
                  <c:v>12.189029454101284</c:v>
                </c:pt>
                <c:pt idx="53">
                  <c:v>12.137495208112426</c:v>
                </c:pt>
                <c:pt idx="54">
                  <c:v>12.270633303419629</c:v>
                </c:pt>
                <c:pt idx="55">
                  <c:v>12.839127235837186</c:v>
                </c:pt>
                <c:pt idx="56">
                  <c:v>12.799910084616133</c:v>
                </c:pt>
                <c:pt idx="57">
                  <c:v>13.057021473811178</c:v>
                </c:pt>
                <c:pt idx="58">
                  <c:v>12.917801716601312</c:v>
                </c:pt>
                <c:pt idx="59">
                  <c:v>13.649984587143251</c:v>
                </c:pt>
                <c:pt idx="60">
                  <c:v>13.300931763102597</c:v>
                </c:pt>
                <c:pt idx="61">
                  <c:v>13.561923645335453</c:v>
                </c:pt>
                <c:pt idx="62">
                  <c:v>13.747830452581686</c:v>
                </c:pt>
                <c:pt idx="63">
                  <c:v>13.596252436663509</c:v>
                </c:pt>
                <c:pt idx="64">
                  <c:v>13.606028810287746</c:v>
                </c:pt>
                <c:pt idx="65">
                  <c:v>13.359449674222985</c:v>
                </c:pt>
                <c:pt idx="66">
                  <c:v>13.386800834211032</c:v>
                </c:pt>
                <c:pt idx="67">
                  <c:v>13.731868017685029</c:v>
                </c:pt>
                <c:pt idx="68">
                  <c:v>13.447773645335987</c:v>
                </c:pt>
                <c:pt idx="69">
                  <c:v>13.311854846356811</c:v>
                </c:pt>
                <c:pt idx="70">
                  <c:v>13.177032539981855</c:v>
                </c:pt>
                <c:pt idx="71">
                  <c:v>13.092163562343428</c:v>
                </c:pt>
                <c:pt idx="72">
                  <c:v>12.720227568079098</c:v>
                </c:pt>
                <c:pt idx="73">
                  <c:v>13.189488166413311</c:v>
                </c:pt>
                <c:pt idx="74">
                  <c:v>13.447648462409459</c:v>
                </c:pt>
                <c:pt idx="75">
                  <c:v>13.493294357810298</c:v>
                </c:pt>
                <c:pt idx="76">
                  <c:v>13.510138329162972</c:v>
                </c:pt>
                <c:pt idx="77">
                  <c:v>13.478280628260769</c:v>
                </c:pt>
                <c:pt idx="78">
                  <c:v>13.17737216098508</c:v>
                </c:pt>
                <c:pt idx="79">
                  <c:v>13.423027739399304</c:v>
                </c:pt>
                <c:pt idx="80">
                  <c:v>12.594768032778319</c:v>
                </c:pt>
                <c:pt idx="81">
                  <c:v>12.419998816938502</c:v>
                </c:pt>
                <c:pt idx="82">
                  <c:v>12.457004159477718</c:v>
                </c:pt>
                <c:pt idx="83">
                  <c:v>12.564631007436475</c:v>
                </c:pt>
                <c:pt idx="84">
                  <c:v>12.365087785047468</c:v>
                </c:pt>
                <c:pt idx="85">
                  <c:v>13.003455100523304</c:v>
                </c:pt>
                <c:pt idx="86">
                  <c:v>12.925241596830563</c:v>
                </c:pt>
                <c:pt idx="87">
                  <c:v>12.420610013121342</c:v>
                </c:pt>
                <c:pt idx="88">
                  <c:v>12.456333232206234</c:v>
                </c:pt>
                <c:pt idx="89">
                  <c:v>12.590913667858667</c:v>
                </c:pt>
                <c:pt idx="90">
                  <c:v>12.84892657313384</c:v>
                </c:pt>
                <c:pt idx="91">
                  <c:v>13.457846755298435</c:v>
                </c:pt>
                <c:pt idx="92">
                  <c:v>13.290894507234526</c:v>
                </c:pt>
                <c:pt idx="93">
                  <c:v>13.078502582305005</c:v>
                </c:pt>
                <c:pt idx="94">
                  <c:v>12.968728462608443</c:v>
                </c:pt>
                <c:pt idx="95">
                  <c:v>12.860421263101546</c:v>
                </c:pt>
                <c:pt idx="96">
                  <c:v>12.858462128278529</c:v>
                </c:pt>
                <c:pt idx="97">
                  <c:v>13.687006121293384</c:v>
                </c:pt>
                <c:pt idx="98">
                  <c:v>13.787352264357086</c:v>
                </c:pt>
                <c:pt idx="99">
                  <c:v>13.543797728437056</c:v>
                </c:pt>
                <c:pt idx="100">
                  <c:v>13.399685801917688</c:v>
                </c:pt>
                <c:pt idx="101">
                  <c:v>13.359765420805376</c:v>
                </c:pt>
                <c:pt idx="102">
                  <c:v>13.701680394664939</c:v>
                </c:pt>
                <c:pt idx="103">
                  <c:v>14.113341664803725</c:v>
                </c:pt>
                <c:pt idx="104">
                  <c:v>14.05329417544008</c:v>
                </c:pt>
                <c:pt idx="105">
                  <c:v>13.76834686605792</c:v>
                </c:pt>
                <c:pt idx="106">
                  <c:v>13.783045618409103</c:v>
                </c:pt>
                <c:pt idx="107">
                  <c:v>13.685454282963425</c:v>
                </c:pt>
                <c:pt idx="108">
                  <c:v>13.456628412395672</c:v>
                </c:pt>
                <c:pt idx="109">
                  <c:v>15.22564408053006</c:v>
                </c:pt>
                <c:pt idx="110">
                  <c:v>15.170255918936352</c:v>
                </c:pt>
                <c:pt idx="111">
                  <c:v>13.874240306459576</c:v>
                </c:pt>
                <c:pt idx="112">
                  <c:v>13.870923814500546</c:v>
                </c:pt>
                <c:pt idx="113">
                  <c:v>13.92989266183009</c:v>
                </c:pt>
                <c:pt idx="114">
                  <c:v>13.806396868501539</c:v>
                </c:pt>
                <c:pt idx="115">
                  <c:v>13.975865382280986</c:v>
                </c:pt>
                <c:pt idx="116">
                  <c:v>13.897266216057677</c:v>
                </c:pt>
                <c:pt idx="117">
                  <c:v>13.686448783501278</c:v>
                </c:pt>
                <c:pt idx="118">
                  <c:v>13.401167212277365</c:v>
                </c:pt>
                <c:pt idx="119">
                  <c:v>13.574164867864253</c:v>
                </c:pt>
                <c:pt idx="120">
                  <c:v>13.528493477518392</c:v>
                </c:pt>
                <c:pt idx="121">
                  <c:v>15.786637258684861</c:v>
                </c:pt>
                <c:pt idx="122">
                  <c:v>15.560879800444461</c:v>
                </c:pt>
                <c:pt idx="123">
                  <c:v>14.223149658880072</c:v>
                </c:pt>
                <c:pt idx="124">
                  <c:v>13.875427856660405</c:v>
                </c:pt>
                <c:pt idx="125">
                  <c:v>12.935980114869672</c:v>
                </c:pt>
                <c:pt idx="126">
                  <c:v>12.650524472827406</c:v>
                </c:pt>
                <c:pt idx="127">
                  <c:v>13.12702993351742</c:v>
                </c:pt>
                <c:pt idx="128">
                  <c:v>13.258609175151889</c:v>
                </c:pt>
                <c:pt idx="129">
                  <c:v>12.816396908986466</c:v>
                </c:pt>
                <c:pt idx="130">
                  <c:v>12.793250133056111</c:v>
                </c:pt>
                <c:pt idx="131">
                  <c:v>12.547121982423665</c:v>
                </c:pt>
                <c:pt idx="132">
                  <c:v>12.637950189343741</c:v>
                </c:pt>
                <c:pt idx="133">
                  <c:v>14.122176789060781</c:v>
                </c:pt>
                <c:pt idx="134">
                  <c:v>14.002694887421367</c:v>
                </c:pt>
                <c:pt idx="135">
                  <c:v>13.082977450830551</c:v>
                </c:pt>
                <c:pt idx="136">
                  <c:v>13.358656950164274</c:v>
                </c:pt>
                <c:pt idx="137">
                  <c:v>13.674177264761148</c:v>
                </c:pt>
                <c:pt idx="138">
                  <c:v>13.593523724753215</c:v>
                </c:pt>
                <c:pt idx="139">
                  <c:v>14.393962220441242</c:v>
                </c:pt>
                <c:pt idx="140">
                  <c:v>14.192098303513207</c:v>
                </c:pt>
                <c:pt idx="141">
                  <c:v>13.38053091407134</c:v>
                </c:pt>
                <c:pt idx="142">
                  <c:v>13.368748514315232</c:v>
                </c:pt>
                <c:pt idx="143">
                  <c:v>13.211465958905322</c:v>
                </c:pt>
                <c:pt idx="144">
                  <c:v>13.456311809769275</c:v>
                </c:pt>
                <c:pt idx="145">
                  <c:v>14.377246699629367</c:v>
                </c:pt>
                <c:pt idx="146">
                  <c:v>14.380920742821468</c:v>
                </c:pt>
                <c:pt idx="147">
                  <c:v>13.553225597469943</c:v>
                </c:pt>
                <c:pt idx="148">
                  <c:v>14.010144706146152</c:v>
                </c:pt>
                <c:pt idx="149">
                  <c:v>14.089317718118691</c:v>
                </c:pt>
                <c:pt idx="150">
                  <c:v>13.881141026494209</c:v>
                </c:pt>
                <c:pt idx="151">
                  <c:v>14.377104736879092</c:v>
                </c:pt>
                <c:pt idx="152">
                  <c:v>14.302012857523728</c:v>
                </c:pt>
                <c:pt idx="153">
                  <c:v>13.467787081997832</c:v>
                </c:pt>
                <c:pt idx="154">
                  <c:v>13.308272520512009</c:v>
                </c:pt>
                <c:pt idx="155">
                  <c:v>13.405081534189064</c:v>
                </c:pt>
                <c:pt idx="156">
                  <c:v>13.597653742079871</c:v>
                </c:pt>
                <c:pt idx="157">
                  <c:v>14.944930207692908</c:v>
                </c:pt>
                <c:pt idx="158">
                  <c:v>14.964719327391807</c:v>
                </c:pt>
                <c:pt idx="159">
                  <c:v>14.578776830116189</c:v>
                </c:pt>
                <c:pt idx="160">
                  <c:v>14.649929079500335</c:v>
                </c:pt>
                <c:pt idx="161">
                  <c:v>14.484235703964663</c:v>
                </c:pt>
                <c:pt idx="162">
                  <c:v>14.642590765245215</c:v>
                </c:pt>
                <c:pt idx="163">
                  <c:v>15.078486849150242</c:v>
                </c:pt>
                <c:pt idx="164">
                  <c:v>15.052199439765806</c:v>
                </c:pt>
                <c:pt idx="165">
                  <c:v>14.946717896521708</c:v>
                </c:pt>
                <c:pt idx="166">
                  <c:v>14.938253537743174</c:v>
                </c:pt>
                <c:pt idx="167">
                  <c:v>14.693182359623888</c:v>
                </c:pt>
                <c:pt idx="168">
                  <c:v>14.864550712315047</c:v>
                </c:pt>
                <c:pt idx="169">
                  <c:v>16.278525645545646</c:v>
                </c:pt>
                <c:pt idx="170">
                  <c:v>15.924662597668144</c:v>
                </c:pt>
                <c:pt idx="171">
                  <c:v>15.162170988996396</c:v>
                </c:pt>
                <c:pt idx="172">
                  <c:v>15.102147756577933</c:v>
                </c:pt>
                <c:pt idx="173">
                  <c:v>15.200638239113534</c:v>
                </c:pt>
                <c:pt idx="174">
                  <c:v>15.0020983779698</c:v>
                </c:pt>
                <c:pt idx="175">
                  <c:v>15.868719539584092</c:v>
                </c:pt>
                <c:pt idx="176">
                  <c:v>15.863660128584641</c:v>
                </c:pt>
                <c:pt idx="177">
                  <c:v>15.611814680470445</c:v>
                </c:pt>
                <c:pt idx="178">
                  <c:v>15.594241868029648</c:v>
                </c:pt>
                <c:pt idx="179">
                  <c:v>14.964313078198584</c:v>
                </c:pt>
                <c:pt idx="180">
                  <c:v>14.974317159684745</c:v>
                </c:pt>
                <c:pt idx="181">
                  <c:v>16.009676419260273</c:v>
                </c:pt>
                <c:pt idx="182">
                  <c:v>15.618915884536552</c:v>
                </c:pt>
                <c:pt idx="183">
                  <c:v>15.431471381597431</c:v>
                </c:pt>
                <c:pt idx="184">
                  <c:v>15.419116745825354</c:v>
                </c:pt>
                <c:pt idx="185">
                  <c:v>15.132026584103972</c:v>
                </c:pt>
                <c:pt idx="186">
                  <c:v>15.098085279287771</c:v>
                </c:pt>
                <c:pt idx="187">
                  <c:v>15.528251461499426</c:v>
                </c:pt>
                <c:pt idx="188">
                  <c:v>15.27565906419294</c:v>
                </c:pt>
                <c:pt idx="189">
                  <c:v>14.939040639786086</c:v>
                </c:pt>
                <c:pt idx="190">
                  <c:v>14.88434161475892</c:v>
                </c:pt>
                <c:pt idx="191">
                  <c:v>14.598942949007682</c:v>
                </c:pt>
                <c:pt idx="192">
                  <c:v>14.928981206537179</c:v>
                </c:pt>
                <c:pt idx="193">
                  <c:v>16.245467432853129</c:v>
                </c:pt>
                <c:pt idx="194">
                  <c:v>16.694695308917254</c:v>
                </c:pt>
                <c:pt idx="195">
                  <c:v>15.919180285907277</c:v>
                </c:pt>
                <c:pt idx="196">
                  <c:v>15.966824238875718</c:v>
                </c:pt>
                <c:pt idx="197">
                  <c:v>15.787715769195104</c:v>
                </c:pt>
                <c:pt idx="198">
                  <c:v>15.622839195920063</c:v>
                </c:pt>
                <c:pt idx="199">
                  <c:v>16.531100213128358</c:v>
                </c:pt>
                <c:pt idx="200">
                  <c:v>16.252460525924249</c:v>
                </c:pt>
                <c:pt idx="201">
                  <c:v>16.342996083677708</c:v>
                </c:pt>
                <c:pt idx="202">
                  <c:v>16.355875484246095</c:v>
                </c:pt>
                <c:pt idx="203">
                  <c:v>16.063464784031336</c:v>
                </c:pt>
                <c:pt idx="204">
                  <c:v>16.009822760718485</c:v>
                </c:pt>
                <c:pt idx="205">
                  <c:v>17.661346374249025</c:v>
                </c:pt>
                <c:pt idx="206">
                  <c:v>17.955355337100013</c:v>
                </c:pt>
                <c:pt idx="207">
                  <c:v>17.384502890409191</c:v>
                </c:pt>
                <c:pt idx="208">
                  <c:v>17.245793924715404</c:v>
                </c:pt>
                <c:pt idx="209">
                  <c:v>17.042284174279725</c:v>
                </c:pt>
                <c:pt idx="210">
                  <c:v>16.878360406241153</c:v>
                </c:pt>
                <c:pt idx="211">
                  <c:v>17.237035486511644</c:v>
                </c:pt>
                <c:pt idx="212">
                  <c:v>15.274718694827449</c:v>
                </c:pt>
                <c:pt idx="213">
                  <c:v>15.650739916624378</c:v>
                </c:pt>
                <c:pt idx="214">
                  <c:v>14.808823440922422</c:v>
                </c:pt>
                <c:pt idx="215">
                  <c:v>14.767815144648905</c:v>
                </c:pt>
                <c:pt idx="216">
                  <c:v>15.196260028011817</c:v>
                </c:pt>
                <c:pt idx="217">
                  <c:v>14.908398921067109</c:v>
                </c:pt>
                <c:pt idx="218">
                  <c:v>14.865753214326924</c:v>
                </c:pt>
                <c:pt idx="219">
                  <c:v>16.002411236582994</c:v>
                </c:pt>
                <c:pt idx="220">
                  <c:v>15.890631216725248</c:v>
                </c:pt>
                <c:pt idx="221">
                  <c:v>15.850914165711472</c:v>
                </c:pt>
                <c:pt idx="222">
                  <c:v>15.499452469872708</c:v>
                </c:pt>
                <c:pt idx="223">
                  <c:v>15.449444686264139</c:v>
                </c:pt>
                <c:pt idx="224">
                  <c:v>15.556202671058417</c:v>
                </c:pt>
                <c:pt idx="225">
                  <c:v>15.762491879713275</c:v>
                </c:pt>
                <c:pt idx="226">
                  <c:v>15.704341775964473</c:v>
                </c:pt>
                <c:pt idx="227">
                  <c:v>15.807957429361865</c:v>
                </c:pt>
                <c:pt idx="228">
                  <c:v>15.597614069300056</c:v>
                </c:pt>
                <c:pt idx="229">
                  <c:v>15.654731866964585</c:v>
                </c:pt>
                <c:pt idx="230">
                  <c:v>15.481619232146798</c:v>
                </c:pt>
                <c:pt idx="231">
                  <c:v>15.432532182728201</c:v>
                </c:pt>
                <c:pt idx="232">
                  <c:v>15.800035909600663</c:v>
                </c:pt>
                <c:pt idx="233">
                  <c:v>15.991531143255274</c:v>
                </c:pt>
                <c:pt idx="234">
                  <c:v>15.794973853110688</c:v>
                </c:pt>
                <c:pt idx="235">
                  <c:v>15.551855025344802</c:v>
                </c:pt>
                <c:pt idx="236">
                  <c:v>15.240350270714206</c:v>
                </c:pt>
                <c:pt idx="237">
                  <c:v>15.297703982627898</c:v>
                </c:pt>
                <c:pt idx="238">
                  <c:v>15.181772460426352</c:v>
                </c:pt>
                <c:pt idx="239">
                  <c:v>15.145892639360421</c:v>
                </c:pt>
                <c:pt idx="240">
                  <c:v>15.423985744505481</c:v>
                </c:pt>
                <c:pt idx="241">
                  <c:v>15.200573403782158</c:v>
                </c:pt>
                <c:pt idx="242">
                  <c:v>15.047592516982291</c:v>
                </c:pt>
                <c:pt idx="243">
                  <c:v>15.639500448463354</c:v>
                </c:pt>
                <c:pt idx="244">
                  <c:v>15.935843727112928</c:v>
                </c:pt>
                <c:pt idx="245">
                  <c:v>16.440879493074867</c:v>
                </c:pt>
                <c:pt idx="246">
                  <c:v>15.842003746836561</c:v>
                </c:pt>
                <c:pt idx="247">
                  <c:v>15.387017300087248</c:v>
                </c:pt>
                <c:pt idx="248">
                  <c:v>15.386327140925395</c:v>
                </c:pt>
                <c:pt idx="249">
                  <c:v>16.058198585336982</c:v>
                </c:pt>
                <c:pt idx="250">
                  <c:v>16.059866893061219</c:v>
                </c:pt>
                <c:pt idx="251">
                  <c:v>15.88854944872636</c:v>
                </c:pt>
                <c:pt idx="252">
                  <c:v>15.852649771230048</c:v>
                </c:pt>
                <c:pt idx="253">
                  <c:v>15.869797580033715</c:v>
                </c:pt>
                <c:pt idx="254">
                  <c:v>15.784219698709562</c:v>
                </c:pt>
                <c:pt idx="255">
                  <c:v>16.5389873567295</c:v>
                </c:pt>
                <c:pt idx="256">
                  <c:v>16.839457406046261</c:v>
                </c:pt>
                <c:pt idx="257">
                  <c:v>16.788968517983971</c:v>
                </c:pt>
                <c:pt idx="258">
                  <c:v>16.793126172251842</c:v>
                </c:pt>
                <c:pt idx="259">
                  <c:v>16.765181399897276</c:v>
                </c:pt>
                <c:pt idx="260">
                  <c:v>16.705448478621051</c:v>
                </c:pt>
                <c:pt idx="261">
                  <c:v>16.310575605035012</c:v>
                </c:pt>
                <c:pt idx="262">
                  <c:v>16.833745099946874</c:v>
                </c:pt>
                <c:pt idx="263">
                  <c:v>16.667332474343617</c:v>
                </c:pt>
                <c:pt idx="264">
                  <c:v>16.579456999332621</c:v>
                </c:pt>
                <c:pt idx="265">
                  <c:v>16.23837651365606</c:v>
                </c:pt>
                <c:pt idx="266">
                  <c:v>16.071158292230535</c:v>
                </c:pt>
                <c:pt idx="267">
                  <c:v>16.485607058278372</c:v>
                </c:pt>
                <c:pt idx="268">
                  <c:v>16.486654960820989</c:v>
                </c:pt>
                <c:pt idx="269">
                  <c:v>16.383618608959118</c:v>
                </c:pt>
                <c:pt idx="270">
                  <c:v>16.436292629039297</c:v>
                </c:pt>
                <c:pt idx="271">
                  <c:v>16.284338448037431</c:v>
                </c:pt>
                <c:pt idx="272">
                  <c:v>16.377362510310416</c:v>
                </c:pt>
                <c:pt idx="273">
                  <c:v>16.444119820260607</c:v>
                </c:pt>
                <c:pt idx="274">
                  <c:v>16.55433286006128</c:v>
                </c:pt>
                <c:pt idx="275">
                  <c:v>16.458225602684202</c:v>
                </c:pt>
                <c:pt idx="276">
                  <c:v>16.340949580450726</c:v>
                </c:pt>
                <c:pt idx="277">
                  <c:v>16.231932828091018</c:v>
                </c:pt>
                <c:pt idx="278">
                  <c:v>16.037397511965597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7-4689-831C-BF7B9AE6C850}"/>
            </c:ext>
          </c:extLst>
        </c:ser>
        <c:ser>
          <c:idx val="1"/>
          <c:order val="1"/>
          <c:tx>
            <c:strRef>
              <c:f>'Gráfico 6.'!$C$4</c:f>
              <c:strCache>
                <c:ptCount val="1"/>
                <c:pt idx="0">
                  <c:v> Mínima regulatorio (solvencia total)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'Gráfico 6.'!$A$5:$A$600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</c:numCache>
            </c:numRef>
          </c:cat>
          <c:val>
            <c:numRef>
              <c:f>'Gráfico 6.'!$C$5:$C$600</c:f>
              <c:numCache>
                <c:formatCode>0.0</c:formatCode>
                <c:ptCount val="59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7-4689-831C-BF7B9AE6C850}"/>
            </c:ext>
          </c:extLst>
        </c:ser>
        <c:ser>
          <c:idx val="3"/>
          <c:order val="2"/>
          <c:tx>
            <c:strRef>
              <c:f>'Gráfico 6.'!$D$4</c:f>
              <c:strCache>
                <c:ptCount val="1"/>
                <c:pt idx="0">
                  <c:v>Solvencia básica</c:v>
                </c:pt>
              </c:strCache>
            </c:strRef>
          </c:tx>
          <c:spPr>
            <a:ln>
              <a:solidFill>
                <a:srgbClr val="FFB300"/>
              </a:solidFill>
            </a:ln>
          </c:spPr>
          <c:marker>
            <c:symbol val="none"/>
          </c:marker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02-3B37-4689-831C-BF7B9AE6C850}"/>
              </c:ext>
            </c:extLst>
          </c:dPt>
          <c:dPt>
            <c:idx val="219"/>
            <c:bubble3D val="0"/>
            <c:extLst>
              <c:ext xmlns:c16="http://schemas.microsoft.com/office/drawing/2014/chart" uri="{C3380CC4-5D6E-409C-BE32-E72D297353CC}">
                <c16:uniqueId val="{00000003-3B37-4689-831C-BF7B9AE6C850}"/>
              </c:ext>
            </c:extLst>
          </c:dPt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04-3B37-4689-831C-BF7B9AE6C850}"/>
              </c:ext>
            </c:extLst>
          </c:dPt>
          <c:dPt>
            <c:idx val="221"/>
            <c:bubble3D val="0"/>
            <c:extLst>
              <c:ext xmlns:c16="http://schemas.microsoft.com/office/drawing/2014/chart" uri="{C3380CC4-5D6E-409C-BE32-E72D297353CC}">
                <c16:uniqueId val="{00000005-3B37-4689-831C-BF7B9AE6C850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06-3B37-4689-831C-BF7B9AE6C850}"/>
              </c:ext>
            </c:extLst>
          </c:dPt>
          <c:cat>
            <c:numRef>
              <c:f>'Gráfico 6.'!$A$5:$A$600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</c:numCache>
            </c:numRef>
          </c:cat>
          <c:val>
            <c:numRef>
              <c:f>'Gráfico 6.'!$D$5:$D$600</c:f>
              <c:numCache>
                <c:formatCode>0.0</c:formatCode>
                <c:ptCount val="596"/>
                <c:pt idx="217">
                  <c:v>10.042450538135499</c:v>
                </c:pt>
                <c:pt idx="218">
                  <c:v>10.136808192030299</c:v>
                </c:pt>
                <c:pt idx="219">
                  <c:v>11.397317961555601</c:v>
                </c:pt>
                <c:pt idx="220">
                  <c:v>11.3146245894256</c:v>
                </c:pt>
                <c:pt idx="221">
                  <c:v>11.306438145786899</c:v>
                </c:pt>
                <c:pt idx="222">
                  <c:v>10.9136250936615</c:v>
                </c:pt>
                <c:pt idx="223">
                  <c:v>10.8896024306593</c:v>
                </c:pt>
                <c:pt idx="224">
                  <c:v>10.784448378130101</c:v>
                </c:pt>
                <c:pt idx="225">
                  <c:v>10.757055674929699</c:v>
                </c:pt>
                <c:pt idx="226">
                  <c:v>10.597348875660501</c:v>
                </c:pt>
                <c:pt idx="227">
                  <c:v>10.582701087558901</c:v>
                </c:pt>
                <c:pt idx="228">
                  <c:v>10.3603298024079</c:v>
                </c:pt>
                <c:pt idx="229">
                  <c:v>10.309357672968664</c:v>
                </c:pt>
                <c:pt idx="230">
                  <c:v>10.346423398491233</c:v>
                </c:pt>
                <c:pt idx="231">
                  <c:v>10.60878204557936</c:v>
                </c:pt>
                <c:pt idx="232">
                  <c:v>10.9193371572308</c:v>
                </c:pt>
                <c:pt idx="233">
                  <c:v>10.881724274217794</c:v>
                </c:pt>
                <c:pt idx="234">
                  <c:v>10.711899033096996</c:v>
                </c:pt>
                <c:pt idx="235">
                  <c:v>10.415342931488624</c:v>
                </c:pt>
                <c:pt idx="236">
                  <c:v>10.112803720039569</c:v>
                </c:pt>
                <c:pt idx="237">
                  <c:v>10.342686653612832</c:v>
                </c:pt>
                <c:pt idx="238">
                  <c:v>10.3267683858003</c:v>
                </c:pt>
                <c:pt idx="239">
                  <c:v>10.169712771727097</c:v>
                </c:pt>
                <c:pt idx="240">
                  <c:v>10.0894754159789</c:v>
                </c:pt>
                <c:pt idx="241">
                  <c:v>9.8165475657036385</c:v>
                </c:pt>
                <c:pt idx="242">
                  <c:v>9.6703573501819164</c:v>
                </c:pt>
                <c:pt idx="243">
                  <c:v>10.700455104408377</c:v>
                </c:pt>
                <c:pt idx="244">
                  <c:v>10.918946897164279</c:v>
                </c:pt>
                <c:pt idx="245">
                  <c:v>10.75752826393235</c:v>
                </c:pt>
                <c:pt idx="246">
                  <c:v>10.07103932999399</c:v>
                </c:pt>
                <c:pt idx="247">
                  <c:v>9.96632441708336</c:v>
                </c:pt>
                <c:pt idx="248">
                  <c:v>10.002260984309832</c:v>
                </c:pt>
                <c:pt idx="249">
                  <c:v>10.69358362838811</c:v>
                </c:pt>
                <c:pt idx="250">
                  <c:v>10.553921723738236</c:v>
                </c:pt>
                <c:pt idx="251">
                  <c:v>10.340738988041466</c:v>
                </c:pt>
                <c:pt idx="252">
                  <c:v>10.32492393751752</c:v>
                </c:pt>
                <c:pt idx="253">
                  <c:v>10.402712766391979</c:v>
                </c:pt>
                <c:pt idx="254">
                  <c:v>10.403311884768305</c:v>
                </c:pt>
                <c:pt idx="255">
                  <c:v>11.4393183329009</c:v>
                </c:pt>
                <c:pt idx="256">
                  <c:v>11.493793358998278</c:v>
                </c:pt>
                <c:pt idx="257">
                  <c:v>11.428733810662147</c:v>
                </c:pt>
                <c:pt idx="258">
                  <c:v>11.231617154175259</c:v>
                </c:pt>
                <c:pt idx="259">
                  <c:v>11.279406443054768</c:v>
                </c:pt>
                <c:pt idx="260">
                  <c:v>11.2595071516447</c:v>
                </c:pt>
                <c:pt idx="261">
                  <c:v>11.227496390253815</c:v>
                </c:pt>
                <c:pt idx="262">
                  <c:v>11.161142701163602</c:v>
                </c:pt>
                <c:pt idx="263">
                  <c:v>11.02170354587332</c:v>
                </c:pt>
                <c:pt idx="264">
                  <c:v>11.001697530830034</c:v>
                </c:pt>
                <c:pt idx="265">
                  <c:v>10.899676466158539</c:v>
                </c:pt>
                <c:pt idx="266">
                  <c:v>10.767659052699456</c:v>
                </c:pt>
                <c:pt idx="267">
                  <c:v>11.61553287681887</c:v>
                </c:pt>
                <c:pt idx="268">
                  <c:v>11.615952795859288</c:v>
                </c:pt>
                <c:pt idx="269">
                  <c:v>11.460193304159318</c:v>
                </c:pt>
                <c:pt idx="270">
                  <c:v>11.489665277958361</c:v>
                </c:pt>
                <c:pt idx="271">
                  <c:v>11.450549321339153</c:v>
                </c:pt>
                <c:pt idx="272">
                  <c:v>11.379716157346296</c:v>
                </c:pt>
                <c:pt idx="273">
                  <c:v>11.489556365273195</c:v>
                </c:pt>
                <c:pt idx="274">
                  <c:v>11.310802394674784</c:v>
                </c:pt>
                <c:pt idx="275">
                  <c:v>11.168662388130089</c:v>
                </c:pt>
                <c:pt idx="276">
                  <c:v>11.073142651260962</c:v>
                </c:pt>
                <c:pt idx="277">
                  <c:v>11.073142651260962</c:v>
                </c:pt>
                <c:pt idx="278">
                  <c:v>11.073142651260962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37-4689-831C-BF7B9AE6C850}"/>
            </c:ext>
          </c:extLst>
        </c:ser>
        <c:ser>
          <c:idx val="2"/>
          <c:order val="3"/>
          <c:tx>
            <c:strRef>
              <c:f>'Gráfico 6.'!$E$4</c:f>
              <c:strCache>
                <c:ptCount val="1"/>
                <c:pt idx="0">
                  <c:v> Mínima regulatorio (solvencia básica)</c:v>
                </c:pt>
              </c:strCache>
            </c:strRef>
          </c:tx>
          <c:spPr>
            <a:ln>
              <a:solidFill>
                <a:srgbClr val="FFB300"/>
              </a:solidFill>
              <a:prstDash val="sysDash"/>
            </a:ln>
          </c:spPr>
          <c:marker>
            <c:symbol val="none"/>
          </c:marker>
          <c:cat>
            <c:numRef>
              <c:f>'Gráfico 6.'!$A$5:$A$600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</c:numCache>
            </c:numRef>
          </c:cat>
          <c:val>
            <c:numRef>
              <c:f>'Gráfico 6.'!$E$5:$E$600</c:f>
              <c:numCache>
                <c:formatCode>0.0</c:formatCode>
                <c:ptCount val="59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4.5</c:v>
                </c:pt>
                <c:pt idx="252">
                  <c:v>4.5</c:v>
                </c:pt>
                <c:pt idx="253">
                  <c:v>4.5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</c:v>
                </c:pt>
                <c:pt idx="261">
                  <c:v>4.5</c:v>
                </c:pt>
                <c:pt idx="262">
                  <c:v>4.5</c:v>
                </c:pt>
                <c:pt idx="263">
                  <c:v>4.5</c:v>
                </c:pt>
                <c:pt idx="264">
                  <c:v>4.5</c:v>
                </c:pt>
                <c:pt idx="265">
                  <c:v>4.5</c:v>
                </c:pt>
                <c:pt idx="266">
                  <c:v>4.5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  <c:pt idx="273">
                  <c:v>4.5</c:v>
                </c:pt>
                <c:pt idx="274">
                  <c:v>4.5</c:v>
                </c:pt>
                <c:pt idx="275">
                  <c:v>4.5</c:v>
                </c:pt>
                <c:pt idx="276">
                  <c:v>4.5</c:v>
                </c:pt>
                <c:pt idx="277">
                  <c:v>4.5</c:v>
                </c:pt>
                <c:pt idx="278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37-4689-831C-BF7B9AE6C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9008"/>
        <c:axId val="390469568"/>
      </c:lineChart>
      <c:dateAx>
        <c:axId val="390469008"/>
        <c:scaling>
          <c:orientation val="minMax"/>
          <c:min val="36923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6956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95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574321067009582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904690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4260249554367201E-2"/>
          <c:y val="0.87744126187125149"/>
          <c:w val="0.97955020328341313"/>
          <c:h val="9.0599207014016858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81542630745302E-2"/>
          <c:y val="8.3963056255247692E-2"/>
          <c:w val="0.88073260437517975"/>
          <c:h val="0.7028405958071362"/>
        </c:manualLayout>
      </c:layout>
      <c:lineChart>
        <c:grouping val="standard"/>
        <c:varyColors val="0"/>
        <c:ser>
          <c:idx val="0"/>
          <c:order val="0"/>
          <c:tx>
            <c:strRef>
              <c:f>'Gráfico 7.'!$B$1</c:f>
              <c:strCache>
                <c:ptCount val="1"/>
                <c:pt idx="0">
                  <c:v>Margen de intermediación ex post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7.'!$A$2:$A$500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</c:numCache>
            </c:numRef>
          </c:cat>
          <c:val>
            <c:numRef>
              <c:f>'Gráfico 7.'!$B$2:$B$500</c:f>
              <c:numCache>
                <c:formatCode>0.0</c:formatCode>
                <c:ptCount val="499"/>
                <c:pt idx="0">
                  <c:v>7.8884429213138958</c:v>
                </c:pt>
                <c:pt idx="1">
                  <c:v>8.6223850066132215</c:v>
                </c:pt>
                <c:pt idx="2">
                  <c:v>8.3189180984920341</c:v>
                </c:pt>
                <c:pt idx="3">
                  <c:v>8.3948287133350767</c:v>
                </c:pt>
                <c:pt idx="4">
                  <c:v>8.2220047878195821</c:v>
                </c:pt>
                <c:pt idx="5">
                  <c:v>7.797502761546415</c:v>
                </c:pt>
                <c:pt idx="6">
                  <c:v>7.5777783286043459</c:v>
                </c:pt>
                <c:pt idx="7">
                  <c:v>7.0554068792601115</c:v>
                </c:pt>
                <c:pt idx="8">
                  <c:v>6.5273032088586262</c:v>
                </c:pt>
                <c:pt idx="9">
                  <c:v>6.0668897766352572</c:v>
                </c:pt>
                <c:pt idx="10">
                  <c:v>5.865619115135388</c:v>
                </c:pt>
                <c:pt idx="11">
                  <c:v>4.9972998148298799</c:v>
                </c:pt>
                <c:pt idx="12">
                  <c:v>5.6217228891329682</c:v>
                </c:pt>
                <c:pt idx="13">
                  <c:v>5.6194332398468774</c:v>
                </c:pt>
                <c:pt idx="14">
                  <c:v>5.3858933907154771</c:v>
                </c:pt>
                <c:pt idx="15">
                  <c:v>5.6772602157988956</c:v>
                </c:pt>
                <c:pt idx="16">
                  <c:v>5.6416285393965584</c:v>
                </c:pt>
                <c:pt idx="17">
                  <c:v>5.6962625552501152</c:v>
                </c:pt>
                <c:pt idx="18">
                  <c:v>5.7364496553482418</c:v>
                </c:pt>
                <c:pt idx="19">
                  <c:v>6.1484401559273731</c:v>
                </c:pt>
                <c:pt idx="20">
                  <c:v>6.1575396362074937</c:v>
                </c:pt>
                <c:pt idx="21">
                  <c:v>5.8788073730613739</c:v>
                </c:pt>
                <c:pt idx="22">
                  <c:v>5.9389352286278996</c:v>
                </c:pt>
                <c:pt idx="23">
                  <c:v>5.5903207770602918</c:v>
                </c:pt>
                <c:pt idx="24">
                  <c:v>5.9410877161586608</c:v>
                </c:pt>
                <c:pt idx="25">
                  <c:v>6.5612369595696123</c:v>
                </c:pt>
                <c:pt idx="26">
                  <c:v>6.5946034331569372</c:v>
                </c:pt>
                <c:pt idx="27">
                  <c:v>6.6527316921542514</c:v>
                </c:pt>
                <c:pt idx="28">
                  <c:v>6.8007200866599078</c:v>
                </c:pt>
                <c:pt idx="29">
                  <c:v>7.070823386544788</c:v>
                </c:pt>
                <c:pt idx="30">
                  <c:v>6.9278557598199342</c:v>
                </c:pt>
                <c:pt idx="31">
                  <c:v>6.6365803824545218</c:v>
                </c:pt>
                <c:pt idx="32">
                  <c:v>6.636886663574515</c:v>
                </c:pt>
                <c:pt idx="33">
                  <c:v>6.8249276773533083</c:v>
                </c:pt>
                <c:pt idx="34">
                  <c:v>6.6005115077068908</c:v>
                </c:pt>
                <c:pt idx="35">
                  <c:v>6.8467177978276901</c:v>
                </c:pt>
                <c:pt idx="36">
                  <c:v>6.9345605897576945</c:v>
                </c:pt>
                <c:pt idx="37">
                  <c:v>6.8942829601858122</c:v>
                </c:pt>
                <c:pt idx="38">
                  <c:v>6.8547556600977515</c:v>
                </c:pt>
                <c:pt idx="39">
                  <c:v>7.1854452688054344</c:v>
                </c:pt>
                <c:pt idx="40">
                  <c:v>7.1301112892905323</c:v>
                </c:pt>
                <c:pt idx="41">
                  <c:v>7.0393170695180913</c:v>
                </c:pt>
                <c:pt idx="42">
                  <c:v>7.2687440544806527</c:v>
                </c:pt>
                <c:pt idx="43">
                  <c:v>7.0301720386419717</c:v>
                </c:pt>
                <c:pt idx="44">
                  <c:v>7.2032272677001927</c:v>
                </c:pt>
                <c:pt idx="45">
                  <c:v>7.3611235468952927</c:v>
                </c:pt>
                <c:pt idx="46">
                  <c:v>7.5463161399397976</c:v>
                </c:pt>
                <c:pt idx="47">
                  <c:v>6.9149214715698442</c:v>
                </c:pt>
                <c:pt idx="48">
                  <c:v>7.1504956924371577</c:v>
                </c:pt>
                <c:pt idx="49">
                  <c:v>7.552060644307879</c:v>
                </c:pt>
                <c:pt idx="50">
                  <c:v>7.8468853131931766</c:v>
                </c:pt>
                <c:pt idx="51">
                  <c:v>7.7187809503588021</c:v>
                </c:pt>
                <c:pt idx="52">
                  <c:v>7.9932508281564942</c:v>
                </c:pt>
                <c:pt idx="53">
                  <c:v>8.1116379972658166</c:v>
                </c:pt>
                <c:pt idx="54">
                  <c:v>8.1292413793769605</c:v>
                </c:pt>
                <c:pt idx="55">
                  <c:v>8.495864301373274</c:v>
                </c:pt>
                <c:pt idx="56">
                  <c:v>8.6504201858136334</c:v>
                </c:pt>
                <c:pt idx="57">
                  <c:v>8.8529937951745445</c:v>
                </c:pt>
                <c:pt idx="58">
                  <c:v>8.6674386002610007</c:v>
                </c:pt>
                <c:pt idx="59">
                  <c:v>8.0207151349019554</c:v>
                </c:pt>
                <c:pt idx="60">
                  <c:v>8.9125153522842773</c:v>
                </c:pt>
                <c:pt idx="61">
                  <c:v>9.1034934673297876</c:v>
                </c:pt>
                <c:pt idx="62">
                  <c:v>8.9484479413281335</c:v>
                </c:pt>
                <c:pt idx="63">
                  <c:v>8.892579229063692</c:v>
                </c:pt>
                <c:pt idx="64">
                  <c:v>8.9016546538966317</c:v>
                </c:pt>
                <c:pt idx="65">
                  <c:v>8.338211207173071</c:v>
                </c:pt>
                <c:pt idx="66">
                  <c:v>8.6008826621375043</c:v>
                </c:pt>
                <c:pt idx="67">
                  <c:v>8.5924360585228214</c:v>
                </c:pt>
                <c:pt idx="68">
                  <c:v>8.3524653577051602</c:v>
                </c:pt>
                <c:pt idx="69">
                  <c:v>8.2491353215344603</c:v>
                </c:pt>
                <c:pt idx="70">
                  <c:v>8.3919224272341246</c:v>
                </c:pt>
                <c:pt idx="71">
                  <c:v>8.0387470531367669</c:v>
                </c:pt>
                <c:pt idx="72">
                  <c:v>8.282789095800748</c:v>
                </c:pt>
                <c:pt idx="73">
                  <c:v>8.3355236699787838</c:v>
                </c:pt>
                <c:pt idx="74">
                  <c:v>8.543678326328731</c:v>
                </c:pt>
                <c:pt idx="75">
                  <c:v>8.3794826451362354</c:v>
                </c:pt>
                <c:pt idx="76">
                  <c:v>8.4141155000149794</c:v>
                </c:pt>
                <c:pt idx="77">
                  <c:v>8.6257522182647648</c:v>
                </c:pt>
                <c:pt idx="78">
                  <c:v>8.8452608467228302</c:v>
                </c:pt>
                <c:pt idx="79">
                  <c:v>8.9645209975889593</c:v>
                </c:pt>
                <c:pt idx="80">
                  <c:v>8.9019619938082144</c:v>
                </c:pt>
                <c:pt idx="81">
                  <c:v>9.7141385904291191</c:v>
                </c:pt>
                <c:pt idx="82">
                  <c:v>9.6321578853719281</c:v>
                </c:pt>
                <c:pt idx="83">
                  <c:v>9.9163265765819446</c:v>
                </c:pt>
                <c:pt idx="84">
                  <c:v>9.828019367058225</c:v>
                </c:pt>
                <c:pt idx="85">
                  <c:v>10.739813960261998</c:v>
                </c:pt>
                <c:pt idx="86">
                  <c:v>10.965581133433197</c:v>
                </c:pt>
                <c:pt idx="87">
                  <c:v>10.752291909276082</c:v>
                </c:pt>
                <c:pt idx="88">
                  <c:v>10.645537652561718</c:v>
                </c:pt>
                <c:pt idx="89">
                  <c:v>10.313594109221423</c:v>
                </c:pt>
                <c:pt idx="90">
                  <c:v>9.9504552633604106</c:v>
                </c:pt>
                <c:pt idx="91">
                  <c:v>9.9065711314196712</c:v>
                </c:pt>
                <c:pt idx="92">
                  <c:v>10.469258068379908</c:v>
                </c:pt>
                <c:pt idx="93">
                  <c:v>9.7728186939664745</c:v>
                </c:pt>
                <c:pt idx="94">
                  <c:v>10.241270773983008</c:v>
                </c:pt>
                <c:pt idx="95">
                  <c:v>10.251690867438118</c:v>
                </c:pt>
                <c:pt idx="96">
                  <c:v>9.3796707557937289</c:v>
                </c:pt>
                <c:pt idx="97">
                  <c:v>9.7454930010760741</c:v>
                </c:pt>
                <c:pt idx="98">
                  <c:v>9.4365027096780487</c:v>
                </c:pt>
                <c:pt idx="99">
                  <c:v>9.4306562109439067</c:v>
                </c:pt>
                <c:pt idx="100">
                  <c:v>9.1852031860141601</c:v>
                </c:pt>
                <c:pt idx="101">
                  <c:v>8.9693099508488743</c:v>
                </c:pt>
                <c:pt idx="102">
                  <c:v>9.0011013109436622</c:v>
                </c:pt>
                <c:pt idx="103">
                  <c:v>9.2265889776101027</c:v>
                </c:pt>
                <c:pt idx="104">
                  <c:v>9.3769174711209509</c:v>
                </c:pt>
                <c:pt idx="105">
                  <c:v>9.3633334686118737</c:v>
                </c:pt>
                <c:pt idx="106">
                  <c:v>9.5264392554554487</c:v>
                </c:pt>
                <c:pt idx="107">
                  <c:v>9.3997568284664084</c:v>
                </c:pt>
                <c:pt idx="108">
                  <c:v>8.964716016474652</c:v>
                </c:pt>
                <c:pt idx="109">
                  <c:v>9.2999895763401277</c:v>
                </c:pt>
                <c:pt idx="110">
                  <c:v>9.0727676092550489</c:v>
                </c:pt>
                <c:pt idx="111">
                  <c:v>8.8595658377446167</c:v>
                </c:pt>
                <c:pt idx="112">
                  <c:v>8.8020423676591726</c:v>
                </c:pt>
                <c:pt idx="113">
                  <c:v>8.5079714630361298</c:v>
                </c:pt>
                <c:pt idx="114">
                  <c:v>8.2667377057896623</c:v>
                </c:pt>
                <c:pt idx="115">
                  <c:v>8.071454960874302</c:v>
                </c:pt>
                <c:pt idx="116">
                  <c:v>8.2691900456300029</c:v>
                </c:pt>
                <c:pt idx="117">
                  <c:v>8.244474310221273</c:v>
                </c:pt>
                <c:pt idx="118">
                  <c:v>8.1252815427946317</c:v>
                </c:pt>
                <c:pt idx="119">
                  <c:v>8.2034072984193873</c:v>
                </c:pt>
                <c:pt idx="120">
                  <c:v>8.3628203343674503</c:v>
                </c:pt>
                <c:pt idx="121">
                  <c:v>8.9490730244535648</c:v>
                </c:pt>
                <c:pt idx="122">
                  <c:v>8.9133798953545362</c:v>
                </c:pt>
                <c:pt idx="123">
                  <c:v>8.8031903933382818</c:v>
                </c:pt>
                <c:pt idx="124">
                  <c:v>8.8956839538643901</c:v>
                </c:pt>
                <c:pt idx="125">
                  <c:v>8.9032175387946264</c:v>
                </c:pt>
                <c:pt idx="126">
                  <c:v>8.6681898499693695</c:v>
                </c:pt>
                <c:pt idx="127">
                  <c:v>8.4359341632011748</c:v>
                </c:pt>
                <c:pt idx="128">
                  <c:v>8.3100358843318887</c:v>
                </c:pt>
                <c:pt idx="129">
                  <c:v>8.0930195603301485</c:v>
                </c:pt>
                <c:pt idx="130">
                  <c:v>8.2075362707977995</c:v>
                </c:pt>
                <c:pt idx="131">
                  <c:v>8.28371615532064</c:v>
                </c:pt>
                <c:pt idx="132">
                  <c:v>8.0765849677310335</c:v>
                </c:pt>
                <c:pt idx="133">
                  <c:v>8.2604641072317406</c:v>
                </c:pt>
                <c:pt idx="134">
                  <c:v>8.3238933688844234</c:v>
                </c:pt>
                <c:pt idx="135">
                  <c:v>8.294755384189898</c:v>
                </c:pt>
                <c:pt idx="136">
                  <c:v>8.3546065585741331</c:v>
                </c:pt>
                <c:pt idx="137">
                  <c:v>8.5187754083413196</c:v>
                </c:pt>
                <c:pt idx="138">
                  <c:v>8.7563851019983048</c:v>
                </c:pt>
                <c:pt idx="139">
                  <c:v>8.751392790025843</c:v>
                </c:pt>
                <c:pt idx="140">
                  <c:v>8.7067981791175626</c:v>
                </c:pt>
                <c:pt idx="141">
                  <c:v>8.71580711873262</c:v>
                </c:pt>
                <c:pt idx="142">
                  <c:v>8.6824559600118327</c:v>
                </c:pt>
                <c:pt idx="143">
                  <c:v>8.7186103356411895</c:v>
                </c:pt>
                <c:pt idx="144">
                  <c:v>8.7048546734782803</c:v>
                </c:pt>
                <c:pt idx="145">
                  <c:v>8.1735351619986538</c:v>
                </c:pt>
                <c:pt idx="146">
                  <c:v>8.2034927293911224</c:v>
                </c:pt>
                <c:pt idx="147">
                  <c:v>8.4328601258336597</c:v>
                </c:pt>
                <c:pt idx="148">
                  <c:v>8.3564113627761003</c:v>
                </c:pt>
                <c:pt idx="149">
                  <c:v>8.2444966670875708</c:v>
                </c:pt>
                <c:pt idx="150">
                  <c:v>8.1990100102979504</c:v>
                </c:pt>
                <c:pt idx="151">
                  <c:v>8.1387790763167658</c:v>
                </c:pt>
                <c:pt idx="152">
                  <c:v>8.2774811034882756</c:v>
                </c:pt>
                <c:pt idx="153">
                  <c:v>8.2524357194230653</c:v>
                </c:pt>
                <c:pt idx="154">
                  <c:v>8.2879364166652376</c:v>
                </c:pt>
                <c:pt idx="155">
                  <c:v>8.2476668375804643</c:v>
                </c:pt>
                <c:pt idx="156">
                  <c:v>8.2502078172096525</c:v>
                </c:pt>
                <c:pt idx="157">
                  <c:v>8.4450614928955616</c:v>
                </c:pt>
                <c:pt idx="158">
                  <c:v>8.3446299226225822</c:v>
                </c:pt>
                <c:pt idx="159">
                  <c:v>8.1889811418099256</c:v>
                </c:pt>
                <c:pt idx="160">
                  <c:v>8.1573715914356342</c:v>
                </c:pt>
                <c:pt idx="161">
                  <c:v>8.1427561885447268</c:v>
                </c:pt>
                <c:pt idx="162">
                  <c:v>8.0164255007754743</c:v>
                </c:pt>
                <c:pt idx="163">
                  <c:v>8.0224845557262192</c:v>
                </c:pt>
                <c:pt idx="164">
                  <c:v>8.122084130719049</c:v>
                </c:pt>
                <c:pt idx="165">
                  <c:v>8.134782871827273</c:v>
                </c:pt>
                <c:pt idx="166">
                  <c:v>8.1369086204772323</c:v>
                </c:pt>
                <c:pt idx="167">
                  <c:v>8.0447294213213638</c:v>
                </c:pt>
                <c:pt idx="168">
                  <c:v>7.9008057625220207</c:v>
                </c:pt>
                <c:pt idx="169">
                  <c:v>7.9827011664180638</c:v>
                </c:pt>
                <c:pt idx="170">
                  <c:v>7.8956999486767332</c:v>
                </c:pt>
                <c:pt idx="171">
                  <c:v>8.0270891696583906</c:v>
                </c:pt>
                <c:pt idx="172">
                  <c:v>7.5814113500779703</c:v>
                </c:pt>
                <c:pt idx="173">
                  <c:v>7.4733987757605265</c:v>
                </c:pt>
                <c:pt idx="174">
                  <c:v>7.357939188207185</c:v>
                </c:pt>
                <c:pt idx="175">
                  <c:v>7.1683184396366562</c:v>
                </c:pt>
                <c:pt idx="176">
                  <c:v>7.0825314575475034</c:v>
                </c:pt>
                <c:pt idx="177">
                  <c:v>6.8252600878795366</c:v>
                </c:pt>
                <c:pt idx="178">
                  <c:v>6.8569473509996079</c:v>
                </c:pt>
                <c:pt idx="179">
                  <c:v>6.694339454222181</c:v>
                </c:pt>
                <c:pt idx="180">
                  <c:v>6.5798041812119283</c:v>
                </c:pt>
                <c:pt idx="181">
                  <c:v>6.6933694799650967</c:v>
                </c:pt>
                <c:pt idx="182">
                  <c:v>6.7066974959026453</c:v>
                </c:pt>
                <c:pt idx="183">
                  <c:v>6.5752421569225543</c:v>
                </c:pt>
                <c:pt idx="184">
                  <c:v>6.6711633986691963</c:v>
                </c:pt>
                <c:pt idx="185">
                  <c:v>6.3962581170540806</c:v>
                </c:pt>
                <c:pt idx="186">
                  <c:v>6.6304691982694912</c:v>
                </c:pt>
                <c:pt idx="187">
                  <c:v>6.5937287862288221</c:v>
                </c:pt>
                <c:pt idx="188">
                  <c:v>6.6737669289537598</c:v>
                </c:pt>
                <c:pt idx="189">
                  <c:v>6.4758875628449664</c:v>
                </c:pt>
                <c:pt idx="190">
                  <c:v>6.6324228129967731</c:v>
                </c:pt>
                <c:pt idx="191">
                  <c:v>6.6693092973777279</c:v>
                </c:pt>
                <c:pt idx="192">
                  <c:v>6.7648605599298381</c:v>
                </c:pt>
                <c:pt idx="193">
                  <c:v>7.0983954262458839</c:v>
                </c:pt>
                <c:pt idx="194">
                  <c:v>7.3589869477902221</c:v>
                </c:pt>
                <c:pt idx="195">
                  <c:v>7.395679306785615</c:v>
                </c:pt>
                <c:pt idx="196">
                  <c:v>7.5768783958965429</c:v>
                </c:pt>
                <c:pt idx="197">
                  <c:v>7.5927988114822558</c:v>
                </c:pt>
                <c:pt idx="198">
                  <c:v>7.6275750047326669</c:v>
                </c:pt>
                <c:pt idx="199">
                  <c:v>7.6769777229545397</c:v>
                </c:pt>
                <c:pt idx="200">
                  <c:v>7.8062485551524841</c:v>
                </c:pt>
                <c:pt idx="201">
                  <c:v>7.8514562515762432</c:v>
                </c:pt>
                <c:pt idx="202">
                  <c:v>7.8332030978080756</c:v>
                </c:pt>
                <c:pt idx="203">
                  <c:v>7.7986066637646836</c:v>
                </c:pt>
                <c:pt idx="204">
                  <c:v>7.946772341612105</c:v>
                </c:pt>
                <c:pt idx="205">
                  <c:v>8.3152863179448548</c:v>
                </c:pt>
                <c:pt idx="206">
                  <c:v>8.5057339432242127</c:v>
                </c:pt>
                <c:pt idx="207">
                  <c:v>8.6023320544111144</c:v>
                </c:pt>
                <c:pt idx="208">
                  <c:v>8.6585668340041906</c:v>
                </c:pt>
                <c:pt idx="209">
                  <c:v>8.4690863275109312</c:v>
                </c:pt>
                <c:pt idx="210">
                  <c:v>8.629937701017063</c:v>
                </c:pt>
                <c:pt idx="211">
                  <c:v>8.7212362962540979</c:v>
                </c:pt>
                <c:pt idx="212">
                  <c:v>8.9000276023553528</c:v>
                </c:pt>
                <c:pt idx="213">
                  <c:v>8.8800923873296238</c:v>
                </c:pt>
                <c:pt idx="214">
                  <c:v>8.9299418327011377</c:v>
                </c:pt>
                <c:pt idx="215">
                  <c:v>8.7910056002551542</c:v>
                </c:pt>
                <c:pt idx="216">
                  <c:v>8.5603042035483625</c:v>
                </c:pt>
                <c:pt idx="217">
                  <c:v>8.6912030473503101</c:v>
                </c:pt>
                <c:pt idx="218">
                  <c:v>8.6763473703061642</c:v>
                </c:pt>
                <c:pt idx="219">
                  <c:v>8.6158779873854918</c:v>
                </c:pt>
                <c:pt idx="220">
                  <c:v>8.5369903523581669</c:v>
                </c:pt>
                <c:pt idx="221">
                  <c:v>8.2572062248265148</c:v>
                </c:pt>
                <c:pt idx="222">
                  <c:v>8.1934922645159531</c:v>
                </c:pt>
                <c:pt idx="223">
                  <c:v>8.1100373512050279</c:v>
                </c:pt>
                <c:pt idx="224">
                  <c:v>7.9574836119591943</c:v>
                </c:pt>
                <c:pt idx="225">
                  <c:v>7.7525201058221569</c:v>
                </c:pt>
                <c:pt idx="226">
                  <c:v>7.6526370391383143</c:v>
                </c:pt>
                <c:pt idx="227">
                  <c:v>7.3394098749373295</c:v>
                </c:pt>
                <c:pt idx="228">
                  <c:v>7.2435786272323828</c:v>
                </c:pt>
                <c:pt idx="229">
                  <c:v>7.3682458454510744</c:v>
                </c:pt>
                <c:pt idx="230">
                  <c:v>7.2672568898025318</c:v>
                </c:pt>
                <c:pt idx="231">
                  <c:v>7.217287507084345</c:v>
                </c:pt>
                <c:pt idx="232">
                  <c:v>7.1046624684924922</c:v>
                </c:pt>
                <c:pt idx="233">
                  <c:v>6.9657888015772897</c:v>
                </c:pt>
                <c:pt idx="234">
                  <c:v>6.9446817639952503</c:v>
                </c:pt>
                <c:pt idx="235">
                  <c:v>6.9151455337793815</c:v>
                </c:pt>
                <c:pt idx="236">
                  <c:v>6.9300827403500822</c:v>
                </c:pt>
                <c:pt idx="237">
                  <c:v>6.8657242676166099</c:v>
                </c:pt>
                <c:pt idx="238">
                  <c:v>6.8868802862142857</c:v>
                </c:pt>
                <c:pt idx="239">
                  <c:v>6.7995470232249229</c:v>
                </c:pt>
                <c:pt idx="240">
                  <c:v>6.8133109747868339</c:v>
                </c:pt>
                <c:pt idx="241">
                  <c:v>7.0007786000450185</c:v>
                </c:pt>
                <c:pt idx="242">
                  <c:v>7.0524106311388444</c:v>
                </c:pt>
                <c:pt idx="243">
                  <c:v>7.0393245558688546</c:v>
                </c:pt>
                <c:pt idx="244">
                  <c:v>7.053495813892642</c:v>
                </c:pt>
                <c:pt idx="245">
                  <c:v>7.0418307958306139</c:v>
                </c:pt>
                <c:pt idx="246">
                  <c:v>7.1137412335565582</c:v>
                </c:pt>
                <c:pt idx="247">
                  <c:v>7.1523334470655273</c:v>
                </c:pt>
                <c:pt idx="248">
                  <c:v>7.1972787802810512</c:v>
                </c:pt>
                <c:pt idx="249">
                  <c:v>7.2685501280009097</c:v>
                </c:pt>
                <c:pt idx="250">
                  <c:v>7.2799161671815078</c:v>
                </c:pt>
                <c:pt idx="251">
                  <c:v>7.0920145502347971</c:v>
                </c:pt>
                <c:pt idx="252">
                  <c:v>7.0163952221955181</c:v>
                </c:pt>
                <c:pt idx="253">
                  <c:v>7.1850416684298137</c:v>
                </c:pt>
                <c:pt idx="254">
                  <c:v>7.239954005487319</c:v>
                </c:pt>
                <c:pt idx="255">
                  <c:v>7.2740066012146869</c:v>
                </c:pt>
                <c:pt idx="256">
                  <c:v>7.3116940398453236</c:v>
                </c:pt>
                <c:pt idx="257">
                  <c:v>7.3067968318934087</c:v>
                </c:pt>
                <c:pt idx="258">
                  <c:v>7.1630568084553028</c:v>
                </c:pt>
                <c:pt idx="259">
                  <c:v>7.2169269678435031</c:v>
                </c:pt>
                <c:pt idx="260">
                  <c:v>7.183839224622635</c:v>
                </c:pt>
                <c:pt idx="261">
                  <c:v>7.1300642268540502</c:v>
                </c:pt>
                <c:pt idx="262">
                  <c:v>7.1748465299848307</c:v>
                </c:pt>
                <c:pt idx="263">
                  <c:v>7.1016005366905883</c:v>
                </c:pt>
                <c:pt idx="264">
                  <c:v>7.0472346124120033</c:v>
                </c:pt>
                <c:pt idx="265">
                  <c:v>7.0931919767015223</c:v>
                </c:pt>
                <c:pt idx="266">
                  <c:v>7.119093998779868</c:v>
                </c:pt>
                <c:pt idx="267">
                  <c:v>7.0601519685560312</c:v>
                </c:pt>
                <c:pt idx="268">
                  <c:v>7.0132817579521287</c:v>
                </c:pt>
                <c:pt idx="269">
                  <c:v>6.9014143307809164</c:v>
                </c:pt>
                <c:pt idx="270">
                  <c:v>6.8113461348204734</c:v>
                </c:pt>
                <c:pt idx="271">
                  <c:v>6.8450498038107277</c:v>
                </c:pt>
                <c:pt idx="272">
                  <c:v>6.8480477431761475</c:v>
                </c:pt>
                <c:pt idx="273">
                  <c:v>6.8114255928676926</c:v>
                </c:pt>
                <c:pt idx="274">
                  <c:v>6.8065717035513345</c:v>
                </c:pt>
                <c:pt idx="275">
                  <c:v>6.694274907801991</c:v>
                </c:pt>
                <c:pt idx="276">
                  <c:v>6.5949630187015584</c:v>
                </c:pt>
                <c:pt idx="277">
                  <c:v>6.6025463481491373</c:v>
                </c:pt>
                <c:pt idx="278">
                  <c:v>6.5852008888398155</c:v>
                </c:pt>
                <c:pt idx="279">
                  <c:v>6.5982304837188046</c:v>
                </c:pt>
                <c:pt idx="280">
                  <c:v>6.6516908701368127</c:v>
                </c:pt>
                <c:pt idx="281">
                  <c:v>6.5581890839129944</c:v>
                </c:pt>
                <c:pt idx="282">
                  <c:v>6.5073587355410325</c:v>
                </c:pt>
                <c:pt idx="283">
                  <c:v>6.4936766282798981</c:v>
                </c:pt>
                <c:pt idx="284">
                  <c:v>6.4251413868868381</c:v>
                </c:pt>
                <c:pt idx="285">
                  <c:v>6.470371736480713</c:v>
                </c:pt>
                <c:pt idx="286">
                  <c:v>6.5309625517767129</c:v>
                </c:pt>
                <c:pt idx="287">
                  <c:v>6.4716879086822621</c:v>
                </c:pt>
                <c:pt idx="288">
                  <c:v>6.4798944690801905</c:v>
                </c:pt>
                <c:pt idx="289">
                  <c:v>6.5510069703752656</c:v>
                </c:pt>
                <c:pt idx="290">
                  <c:v>6.5814210793202852</c:v>
                </c:pt>
                <c:pt idx="291">
                  <c:v>6.6000651642283703</c:v>
                </c:pt>
                <c:pt idx="292">
                  <c:v>6.6513939242985911</c:v>
                </c:pt>
                <c:pt idx="293">
                  <c:v>6.6159004601259692</c:v>
                </c:pt>
                <c:pt idx="294">
                  <c:v>6.5146011902698406</c:v>
                </c:pt>
                <c:pt idx="295">
                  <c:v>6.4479829823612089</c:v>
                </c:pt>
                <c:pt idx="296">
                  <c:v>6.4643935202469276</c:v>
                </c:pt>
                <c:pt idx="297">
                  <c:v>6.4754834019932526</c:v>
                </c:pt>
                <c:pt idx="298">
                  <c:v>6.4289069873346607</c:v>
                </c:pt>
                <c:pt idx="299">
                  <c:v>6.4235715915783196</c:v>
                </c:pt>
                <c:pt idx="300">
                  <c:v>6.3567453720987173</c:v>
                </c:pt>
                <c:pt idx="301">
                  <c:v>6.5557020485492394</c:v>
                </c:pt>
                <c:pt idx="302">
                  <c:v>6.5221698738304204</c:v>
                </c:pt>
                <c:pt idx="303">
                  <c:v>6.6093669293857857</c:v>
                </c:pt>
                <c:pt idx="304">
                  <c:v>6.6357999473246014</c:v>
                </c:pt>
                <c:pt idx="305">
                  <c:v>6.722520895383802</c:v>
                </c:pt>
                <c:pt idx="306">
                  <c:v>6.733838751723451</c:v>
                </c:pt>
                <c:pt idx="307">
                  <c:v>6.8345681428125147</c:v>
                </c:pt>
                <c:pt idx="308">
                  <c:v>6.9000367431322136</c:v>
                </c:pt>
                <c:pt idx="309">
                  <c:v>6.8642952331932596</c:v>
                </c:pt>
                <c:pt idx="310">
                  <c:v>6.9515936616990484</c:v>
                </c:pt>
                <c:pt idx="311">
                  <c:v>6.9614815326020496</c:v>
                </c:pt>
                <c:pt idx="312">
                  <c:v>6.9448658470449729</c:v>
                </c:pt>
                <c:pt idx="313">
                  <c:v>7.0935466097884108</c:v>
                </c:pt>
                <c:pt idx="314">
                  <c:v>7.07095398620688</c:v>
                </c:pt>
                <c:pt idx="315">
                  <c:v>7.027349728574162</c:v>
                </c:pt>
                <c:pt idx="316">
                  <c:v>7.089765588325049</c:v>
                </c:pt>
                <c:pt idx="317">
                  <c:v>7.1160609967431778</c:v>
                </c:pt>
                <c:pt idx="318">
                  <c:v>7.0834589033006639</c:v>
                </c:pt>
                <c:pt idx="319">
                  <c:v>7.2150625280318215</c:v>
                </c:pt>
                <c:pt idx="320">
                  <c:v>7.2675616794392761</c:v>
                </c:pt>
                <c:pt idx="321">
                  <c:v>7.1536096912422771</c:v>
                </c:pt>
                <c:pt idx="322">
                  <c:v>7.1277763014528146</c:v>
                </c:pt>
                <c:pt idx="323">
                  <c:v>7.1113895724457405</c:v>
                </c:pt>
                <c:pt idx="324">
                  <c:v>7.0961014534588163</c:v>
                </c:pt>
                <c:pt idx="325">
                  <c:v>7.2602047464618744</c:v>
                </c:pt>
                <c:pt idx="326">
                  <c:v>7.1856453692847122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3-4787-B3EB-539882C50782}"/>
            </c:ext>
          </c:extLst>
        </c:ser>
        <c:ser>
          <c:idx val="1"/>
          <c:order val="1"/>
          <c:tx>
            <c:strRef>
              <c:f>'Gráfico 7.'!$C$1</c:f>
              <c:strCache>
                <c:ptCount val="1"/>
                <c:pt idx="0">
                  <c:v>Promedio móvil 5 años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'Gráfico 7.'!$A$2:$A$500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</c:numCache>
            </c:numRef>
          </c:cat>
          <c:val>
            <c:numRef>
              <c:f>'Gráfico 7.'!$C$2:$C$500</c:f>
              <c:numCache>
                <c:formatCode>0.0</c:formatCode>
                <c:ptCount val="499"/>
                <c:pt idx="59">
                  <c:v>6.9845753051883683</c:v>
                </c:pt>
                <c:pt idx="60">
                  <c:v>7.0016431790378748</c:v>
                </c:pt>
                <c:pt idx="61">
                  <c:v>7.0096616533831515</c:v>
                </c:pt>
                <c:pt idx="62">
                  <c:v>7.0201538174304208</c:v>
                </c:pt>
                <c:pt idx="63">
                  <c:v>7.0284496593592305</c:v>
                </c:pt>
                <c:pt idx="64">
                  <c:v>7.0397771571271806</c:v>
                </c:pt>
                <c:pt idx="65">
                  <c:v>7.0487889645542916</c:v>
                </c:pt>
                <c:pt idx="66">
                  <c:v>7.0658407034465123</c:v>
                </c:pt>
                <c:pt idx="67">
                  <c:v>7.0914578564342223</c:v>
                </c:pt>
                <c:pt idx="68">
                  <c:v>7.1218772255816658</c:v>
                </c:pt>
                <c:pt idx="69">
                  <c:v>7.1582479846633191</c:v>
                </c:pt>
                <c:pt idx="70">
                  <c:v>7.2003530398649644</c:v>
                </c:pt>
                <c:pt idx="71">
                  <c:v>7.2510438271700792</c:v>
                </c:pt>
                <c:pt idx="72">
                  <c:v>7.2953949306145427</c:v>
                </c:pt>
                <c:pt idx="73">
                  <c:v>7.3406631044500736</c:v>
                </c:pt>
                <c:pt idx="74">
                  <c:v>7.3932928533769617</c:v>
                </c:pt>
                <c:pt idx="75">
                  <c:v>7.4383298938659186</c:v>
                </c:pt>
                <c:pt idx="76">
                  <c:v>7.4845380098762266</c:v>
                </c:pt>
                <c:pt idx="77">
                  <c:v>7.5333628375931365</c:v>
                </c:pt>
                <c:pt idx="78">
                  <c:v>7.5851763574493809</c:v>
                </c:pt>
                <c:pt idx="79">
                  <c:v>7.6321110381437416</c:v>
                </c:pt>
                <c:pt idx="80">
                  <c:v>7.677851410770419</c:v>
                </c:pt>
                <c:pt idx="81">
                  <c:v>7.7417735977265485</c:v>
                </c:pt>
                <c:pt idx="82">
                  <c:v>7.8033273086722827</c:v>
                </c:pt>
                <c:pt idx="83">
                  <c:v>7.8754274053309778</c:v>
                </c:pt>
                <c:pt idx="84">
                  <c:v>7.9402095995126354</c:v>
                </c:pt>
                <c:pt idx="85">
                  <c:v>8.0098525495241759</c:v>
                </c:pt>
                <c:pt idx="86">
                  <c:v>8.082702177862112</c:v>
                </c:pt>
                <c:pt idx="87">
                  <c:v>8.1510281814808092</c:v>
                </c:pt>
                <c:pt idx="88">
                  <c:v>8.2151084742458398</c:v>
                </c:pt>
                <c:pt idx="89">
                  <c:v>8.2691546529571163</c:v>
                </c:pt>
                <c:pt idx="90">
                  <c:v>8.3195313113494596</c:v>
                </c:pt>
                <c:pt idx="91">
                  <c:v>8.3740311571655468</c:v>
                </c:pt>
                <c:pt idx="92">
                  <c:v>8.437904013912302</c:v>
                </c:pt>
                <c:pt idx="93">
                  <c:v>8.487035530855854</c:v>
                </c:pt>
                <c:pt idx="94">
                  <c:v>8.5477148519604587</c:v>
                </c:pt>
                <c:pt idx="95">
                  <c:v>8.6044644031206303</c:v>
                </c:pt>
                <c:pt idx="96">
                  <c:v>8.6452162392212326</c:v>
                </c:pt>
                <c:pt idx="97">
                  <c:v>8.6927364065694004</c:v>
                </c:pt>
                <c:pt idx="98">
                  <c:v>8.7357655240624066</c:v>
                </c:pt>
                <c:pt idx="99">
                  <c:v>8.7731857064313807</c:v>
                </c:pt>
                <c:pt idx="100">
                  <c:v>8.8074372380434411</c:v>
                </c:pt>
                <c:pt idx="101">
                  <c:v>8.8396037860656218</c:v>
                </c:pt>
                <c:pt idx="102">
                  <c:v>8.8684764070066731</c:v>
                </c:pt>
                <c:pt idx="103">
                  <c:v>8.9050833559894738</c:v>
                </c:pt>
                <c:pt idx="104">
                  <c:v>8.9413115260464835</c:v>
                </c:pt>
                <c:pt idx="105">
                  <c:v>8.9746816914084295</c:v>
                </c:pt>
                <c:pt idx="106">
                  <c:v>9.0076837433336916</c:v>
                </c:pt>
                <c:pt idx="107">
                  <c:v>9.0490976659486329</c:v>
                </c:pt>
                <c:pt idx="108">
                  <c:v>9.0793346713492546</c:v>
                </c:pt>
                <c:pt idx="109">
                  <c:v>9.10846682021646</c:v>
                </c:pt>
                <c:pt idx="110">
                  <c:v>9.128898191817493</c:v>
                </c:pt>
                <c:pt idx="111">
                  <c:v>9.1479112732739249</c:v>
                </c:pt>
                <c:pt idx="112">
                  <c:v>9.1613911322656332</c:v>
                </c:pt>
                <c:pt idx="113">
                  <c:v>9.1679966900284722</c:v>
                </c:pt>
                <c:pt idx="114">
                  <c:v>9.1702882954686835</c:v>
                </c:pt>
                <c:pt idx="115">
                  <c:v>9.1632148064603687</c:v>
                </c:pt>
                <c:pt idx="116">
                  <c:v>9.1568609707906408</c:v>
                </c:pt>
                <c:pt idx="117">
                  <c:v>9.1467189793747519</c:v>
                </c:pt>
                <c:pt idx="118">
                  <c:v>9.1376830284169799</c:v>
                </c:pt>
                <c:pt idx="119">
                  <c:v>9.1407278978089366</c:v>
                </c:pt>
                <c:pt idx="120">
                  <c:v>9.1315663141769878</c:v>
                </c:pt>
                <c:pt idx="121">
                  <c:v>9.1289926401290522</c:v>
                </c:pt>
                <c:pt idx="122">
                  <c:v>9.1284081726961599</c:v>
                </c:pt>
                <c:pt idx="123">
                  <c:v>9.1269183587674032</c:v>
                </c:pt>
                <c:pt idx="124">
                  <c:v>9.1268188471001963</c:v>
                </c:pt>
                <c:pt idx="125">
                  <c:v>9.1362356192938901</c:v>
                </c:pt>
                <c:pt idx="126">
                  <c:v>9.137357405757756</c:v>
                </c:pt>
                <c:pt idx="127">
                  <c:v>9.134749040835727</c:v>
                </c:pt>
                <c:pt idx="128">
                  <c:v>9.1340418829461747</c:v>
                </c:pt>
                <c:pt idx="129">
                  <c:v>9.1314399535927695</c:v>
                </c:pt>
                <c:pt idx="130">
                  <c:v>9.1283668509854969</c:v>
                </c:pt>
                <c:pt idx="131">
                  <c:v>9.1324496693552302</c:v>
                </c:pt>
                <c:pt idx="132">
                  <c:v>9.1290129338874024</c:v>
                </c:pt>
                <c:pt idx="133">
                  <c:v>9.1277619411749527</c:v>
                </c:pt>
                <c:pt idx="134">
                  <c:v>9.124098858550882</c:v>
                </c:pt>
                <c:pt idx="135">
                  <c:v>9.1226867375351066</c:v>
                </c:pt>
                <c:pt idx="136">
                  <c:v>9.1216949218444245</c:v>
                </c:pt>
                <c:pt idx="137">
                  <c:v>9.1199119750123678</c:v>
                </c:pt>
                <c:pt idx="138">
                  <c:v>9.1184307126002899</c:v>
                </c:pt>
                <c:pt idx="139">
                  <c:v>9.1148785758075714</c:v>
                </c:pt>
                <c:pt idx="140">
                  <c:v>9.1116258455627257</c:v>
                </c:pt>
                <c:pt idx="141">
                  <c:v>9.0949869877011178</c:v>
                </c:pt>
                <c:pt idx="142">
                  <c:v>9.0791586222784488</c:v>
                </c:pt>
                <c:pt idx="143">
                  <c:v>9.0591966849294376</c:v>
                </c:pt>
                <c:pt idx="144">
                  <c:v>9.0404772733697705</c:v>
                </c:pt>
                <c:pt idx="145">
                  <c:v>8.9977059600653817</c:v>
                </c:pt>
                <c:pt idx="146">
                  <c:v>8.9516711533313469</c:v>
                </c:pt>
                <c:pt idx="147">
                  <c:v>8.9130139569406417</c:v>
                </c:pt>
                <c:pt idx="148">
                  <c:v>8.8748618521108824</c:v>
                </c:pt>
                <c:pt idx="149">
                  <c:v>8.8403768947419845</c:v>
                </c:pt>
                <c:pt idx="150">
                  <c:v>8.811186140524276</c:v>
                </c:pt>
                <c:pt idx="151">
                  <c:v>8.7817229396058938</c:v>
                </c:pt>
                <c:pt idx="152">
                  <c:v>8.7451933235243686</c:v>
                </c:pt>
                <c:pt idx="153">
                  <c:v>8.7198536072819781</c:v>
                </c:pt>
                <c:pt idx="154">
                  <c:v>8.6872980346600155</c:v>
                </c:pt>
                <c:pt idx="155">
                  <c:v>8.6538976341623872</c:v>
                </c:pt>
                <c:pt idx="156">
                  <c:v>8.6350732518526527</c:v>
                </c:pt>
                <c:pt idx="157">
                  <c:v>8.6133993933829789</c:v>
                </c:pt>
                <c:pt idx="158">
                  <c:v>8.5952015135987185</c:v>
                </c:pt>
                <c:pt idx="159">
                  <c:v>8.5745069291131504</c:v>
                </c:pt>
                <c:pt idx="160">
                  <c:v>8.5573764025368426</c:v>
                </c:pt>
                <c:pt idx="161">
                  <c:v>8.543600506498441</c:v>
                </c:pt>
                <c:pt idx="162">
                  <c:v>8.5271892429956377</c:v>
                </c:pt>
                <c:pt idx="163">
                  <c:v>8.5071208359642387</c:v>
                </c:pt>
                <c:pt idx="164">
                  <c:v>8.486206946957541</c:v>
                </c:pt>
                <c:pt idx="165">
                  <c:v>8.4657311036777987</c:v>
                </c:pt>
                <c:pt idx="166">
                  <c:v>8.4425722597614961</c:v>
                </c:pt>
                <c:pt idx="167">
                  <c:v>8.4199884696424103</c:v>
                </c:pt>
                <c:pt idx="168">
                  <c:v>8.4022566320765346</c:v>
                </c:pt>
                <c:pt idx="169">
                  <c:v>8.3803018252444978</c:v>
                </c:pt>
                <c:pt idx="170">
                  <c:v>8.3606840309015276</c:v>
                </c:pt>
                <c:pt idx="171">
                  <c:v>8.3468094197667551</c:v>
                </c:pt>
                <c:pt idx="172">
                  <c:v>8.3264655694737346</c:v>
                </c:pt>
                <c:pt idx="173">
                  <c:v>8.3092226913524758</c:v>
                </c:pt>
                <c:pt idx="174">
                  <c:v>8.2940760493927677</c:v>
                </c:pt>
                <c:pt idx="175">
                  <c:v>8.2790237740388068</c:v>
                </c:pt>
                <c:pt idx="176">
                  <c:v>8.2592461309040992</c:v>
                </c:pt>
                <c:pt idx="177">
                  <c:v>8.235592560531737</c:v>
                </c:pt>
                <c:pt idx="178">
                  <c:v>8.2144536573351523</c:v>
                </c:pt>
                <c:pt idx="179">
                  <c:v>8.1893025265985333</c:v>
                </c:pt>
                <c:pt idx="180">
                  <c:v>8.1595855907126076</c:v>
                </c:pt>
                <c:pt idx="181">
                  <c:v>8.1219905316377989</c:v>
                </c:pt>
                <c:pt idx="182">
                  <c:v>8.085212491646935</c:v>
                </c:pt>
                <c:pt idx="183">
                  <c:v>8.0480800210400041</c:v>
                </c:pt>
                <c:pt idx="184">
                  <c:v>8.0110046784534195</c:v>
                </c:pt>
                <c:pt idx="185">
                  <c:v>7.9692220214244101</c:v>
                </c:pt>
                <c:pt idx="186">
                  <c:v>7.9352600105627467</c:v>
                </c:pt>
                <c:pt idx="187">
                  <c:v>7.9045565876132082</c:v>
                </c:pt>
                <c:pt idx="188">
                  <c:v>7.8772854383569051</c:v>
                </c:pt>
                <c:pt idx="189">
                  <c:v>7.8503332383988198</c:v>
                </c:pt>
                <c:pt idx="190">
                  <c:v>7.8240813474354685</c:v>
                </c:pt>
                <c:pt idx="191">
                  <c:v>7.797174566469752</c:v>
                </c:pt>
                <c:pt idx="192">
                  <c:v>7.7753124930063988</c:v>
                </c:pt>
                <c:pt idx="193">
                  <c:v>7.7559446816566338</c:v>
                </c:pt>
                <c:pt idx="194">
                  <c:v>7.739862907971732</c:v>
                </c:pt>
                <c:pt idx="195">
                  <c:v>7.7248783066816609</c:v>
                </c:pt>
                <c:pt idx="196">
                  <c:v>7.7119161706370347</c:v>
                </c:pt>
                <c:pt idx="197">
                  <c:v>7.6964832273560511</c:v>
                </c:pt>
                <c:pt idx="198">
                  <c:v>7.6776697257349555</c:v>
                </c:pt>
                <c:pt idx="199">
                  <c:v>7.6597628079504325</c:v>
                </c:pt>
                <c:pt idx="200">
                  <c:v>7.6447536475510152</c:v>
                </c:pt>
                <c:pt idx="201">
                  <c:v>7.630347799765075</c:v>
                </c:pt>
                <c:pt idx="202">
                  <c:v>7.6161935853950125</c:v>
                </c:pt>
                <c:pt idx="203">
                  <c:v>7.6008601908637381</c:v>
                </c:pt>
                <c:pt idx="204">
                  <c:v>7.588225485332635</c:v>
                </c:pt>
                <c:pt idx="205">
                  <c:v>7.5905880045984055</c:v>
                </c:pt>
                <c:pt idx="206">
                  <c:v>7.5956253581622901</c:v>
                </c:pt>
                <c:pt idx="207">
                  <c:v>7.5984498903052469</c:v>
                </c:pt>
                <c:pt idx="208">
                  <c:v>7.6034858148257154</c:v>
                </c:pt>
                <c:pt idx="209">
                  <c:v>7.6072289758327711</c:v>
                </c:pt>
                <c:pt idx="210">
                  <c:v>7.6144111040114231</c:v>
                </c:pt>
                <c:pt idx="211">
                  <c:v>7.6241187243437123</c:v>
                </c:pt>
                <c:pt idx="212">
                  <c:v>7.6344944993248296</c:v>
                </c:pt>
                <c:pt idx="213">
                  <c:v>7.6449554437899385</c:v>
                </c:pt>
                <c:pt idx="214">
                  <c:v>7.655655534057205</c:v>
                </c:pt>
                <c:pt idx="215">
                  <c:v>7.6647111801017838</c:v>
                </c:pt>
                <c:pt idx="216">
                  <c:v>7.6698794532074288</c:v>
                </c:pt>
                <c:pt idx="217">
                  <c:v>7.6739818124483419</c:v>
                </c:pt>
                <c:pt idx="218">
                  <c:v>7.6795104365764022</c:v>
                </c:pt>
                <c:pt idx="219">
                  <c:v>7.686625384002661</c:v>
                </c:pt>
                <c:pt idx="220">
                  <c:v>7.6929523633513694</c:v>
                </c:pt>
                <c:pt idx="221">
                  <c:v>7.6948598639560659</c:v>
                </c:pt>
                <c:pt idx="222">
                  <c:v>7.6978109766850737</c:v>
                </c:pt>
                <c:pt idx="223">
                  <c:v>7.6992701899430545</c:v>
                </c:pt>
                <c:pt idx="224">
                  <c:v>7.6965268479637245</c:v>
                </c:pt>
                <c:pt idx="225">
                  <c:v>7.6901558018636402</c:v>
                </c:pt>
                <c:pt idx="226">
                  <c:v>7.6820846088413246</c:v>
                </c:pt>
                <c:pt idx="227">
                  <c:v>7.6703292830682575</c:v>
                </c:pt>
                <c:pt idx="228">
                  <c:v>7.6593754974800969</c:v>
                </c:pt>
                <c:pt idx="229">
                  <c:v>7.6491345754639797</c:v>
                </c:pt>
                <c:pt idx="230">
                  <c:v>7.6386605244827441</c:v>
                </c:pt>
                <c:pt idx="231">
                  <c:v>7.6251638301065094</c:v>
                </c:pt>
                <c:pt idx="232">
                  <c:v>7.6172180154134175</c:v>
                </c:pt>
                <c:pt idx="233">
                  <c:v>7.6087578491770289</c:v>
                </c:pt>
                <c:pt idx="234">
                  <c:v>7.6018702254401651</c:v>
                </c:pt>
                <c:pt idx="235">
                  <c:v>7.5976506770092112</c:v>
                </c:pt>
                <c:pt idx="236">
                  <c:v>7.5951098650559201</c:v>
                </c:pt>
                <c:pt idx="237">
                  <c:v>7.5957842680515375</c:v>
                </c:pt>
                <c:pt idx="238">
                  <c:v>7.5962831503051156</c:v>
                </c:pt>
                <c:pt idx="239">
                  <c:v>7.5980366097884948</c:v>
                </c:pt>
                <c:pt idx="240">
                  <c:v>7.6019283896814089</c:v>
                </c:pt>
                <c:pt idx="241">
                  <c:v>7.607051875016074</c:v>
                </c:pt>
                <c:pt idx="242">
                  <c:v>7.6128137606033448</c:v>
                </c:pt>
                <c:pt idx="243">
                  <c:v>7.6205484672524486</c:v>
                </c:pt>
                <c:pt idx="244">
                  <c:v>7.6269206741728386</c:v>
                </c:pt>
                <c:pt idx="245">
                  <c:v>7.6376802188191153</c:v>
                </c:pt>
                <c:pt idx="246">
                  <c:v>7.6457347527405659</c:v>
                </c:pt>
                <c:pt idx="247">
                  <c:v>7.6550448304211773</c:v>
                </c:pt>
                <c:pt idx="248">
                  <c:v>7.6637700279432988</c:v>
                </c:pt>
                <c:pt idx="249">
                  <c:v>7.6769810706958985</c:v>
                </c:pt>
                <c:pt idx="250">
                  <c:v>7.6877726265989788</c:v>
                </c:pt>
                <c:pt idx="251">
                  <c:v>7.6948177141465957</c:v>
                </c:pt>
                <c:pt idx="252">
                  <c:v>7.6990099585176903</c:v>
                </c:pt>
                <c:pt idx="253">
                  <c:v>7.7004540625540887</c:v>
                </c:pt>
                <c:pt idx="254">
                  <c:v>7.6984701801823734</c:v>
                </c:pt>
                <c:pt idx="255">
                  <c:v>7.6964423017561918</c:v>
                </c:pt>
                <c:pt idx="256">
                  <c:v>7.6920225624886722</c:v>
                </c:pt>
                <c:pt idx="257">
                  <c:v>7.6872558628288576</c:v>
                </c:pt>
                <c:pt idx="258">
                  <c:v>7.6795138928909008</c:v>
                </c:pt>
                <c:pt idx="259">
                  <c:v>7.6718463803057171</c:v>
                </c:pt>
                <c:pt idx="260">
                  <c:v>7.6614728914635517</c:v>
                </c:pt>
                <c:pt idx="261">
                  <c:v>7.6494496910515162</c:v>
                </c:pt>
                <c:pt idx="262">
                  <c:v>7.638477081587796</c:v>
                </c:pt>
                <c:pt idx="263">
                  <c:v>7.6268603128032275</c:v>
                </c:pt>
                <c:pt idx="264">
                  <c:v>7.6118680173165592</c:v>
                </c:pt>
                <c:pt idx="265">
                  <c:v>7.5914997782958373</c:v>
                </c:pt>
                <c:pt idx="266">
                  <c:v>7.5683891125550966</c:v>
                </c:pt>
                <c:pt idx="267">
                  <c:v>7.5426861111241807</c:v>
                </c:pt>
                <c:pt idx="268">
                  <c:v>7.5152646931899794</c:v>
                </c:pt>
                <c:pt idx="269">
                  <c:v>7.4891368265778135</c:v>
                </c:pt>
                <c:pt idx="270">
                  <c:v>7.4588269671412037</c:v>
                </c:pt>
                <c:pt idx="271">
                  <c:v>7.4275571922671473</c:v>
                </c:pt>
                <c:pt idx="272">
                  <c:v>7.3933575279474946</c:v>
                </c:pt>
                <c:pt idx="273">
                  <c:v>7.3588797480397954</c:v>
                </c:pt>
                <c:pt idx="274">
                  <c:v>7.3234902458872995</c:v>
                </c:pt>
                <c:pt idx="275">
                  <c:v>7.2885447343464129</c:v>
                </c:pt>
                <c:pt idx="276">
                  <c:v>7.2557890479322991</c:v>
                </c:pt>
                <c:pt idx="277">
                  <c:v>7.2209781029456135</c:v>
                </c:pt>
                <c:pt idx="278">
                  <c:v>7.1861256615878411</c:v>
                </c:pt>
                <c:pt idx="279">
                  <c:v>7.152498203193395</c:v>
                </c:pt>
                <c:pt idx="280">
                  <c:v>7.1210765451563729</c:v>
                </c:pt>
                <c:pt idx="281">
                  <c:v>7.0927595928078153</c:v>
                </c:pt>
                <c:pt idx="282">
                  <c:v>7.0646573673248989</c:v>
                </c:pt>
                <c:pt idx="283">
                  <c:v>7.0377180219428146</c:v>
                </c:pt>
                <c:pt idx="284">
                  <c:v>7.0121789848582754</c:v>
                </c:pt>
                <c:pt idx="285">
                  <c:v>6.9908098453692507</c:v>
                </c:pt>
                <c:pt idx="286">
                  <c:v>6.9721152705798906</c:v>
                </c:pt>
                <c:pt idx="287">
                  <c:v>6.9576532378089722</c:v>
                </c:pt>
                <c:pt idx="288">
                  <c:v>6.944925168506435</c:v>
                </c:pt>
                <c:pt idx="289">
                  <c:v>6.9313045205885064</c:v>
                </c:pt>
                <c:pt idx="290">
                  <c:v>6.9198739237471356</c:v>
                </c:pt>
                <c:pt idx="291">
                  <c:v>6.9095868846995359</c:v>
                </c:pt>
                <c:pt idx="292">
                  <c:v>6.9020324089629703</c:v>
                </c:pt>
                <c:pt idx="293">
                  <c:v>6.8962009366054478</c:v>
                </c:pt>
                <c:pt idx="294">
                  <c:v>6.889032927043357</c:v>
                </c:pt>
                <c:pt idx="295">
                  <c:v>6.8812468845197206</c:v>
                </c:pt>
                <c:pt idx="296">
                  <c:v>6.8734853975180012</c:v>
                </c:pt>
                <c:pt idx="297">
                  <c:v>6.8669813830909447</c:v>
                </c:pt>
                <c:pt idx="298">
                  <c:v>6.8593484947762846</c:v>
                </c:pt>
                <c:pt idx="299">
                  <c:v>6.8530822375821758</c:v>
                </c:pt>
                <c:pt idx="300">
                  <c:v>6.8454728108707066</c:v>
                </c:pt>
                <c:pt idx="301">
                  <c:v>6.8380548683457754</c:v>
                </c:pt>
                <c:pt idx="302">
                  <c:v>6.8292175223906346</c:v>
                </c:pt>
                <c:pt idx="303">
                  <c:v>6.8220515619492508</c:v>
                </c:pt>
                <c:pt idx="304">
                  <c:v>6.8150899641731151</c:v>
                </c:pt>
                <c:pt idx="305">
                  <c:v>6.809768132499002</c:v>
                </c:pt>
                <c:pt idx="306">
                  <c:v>6.8034364244684502</c:v>
                </c:pt>
                <c:pt idx="307">
                  <c:v>6.7981403360642334</c:v>
                </c:pt>
                <c:pt idx="308">
                  <c:v>6.793186302111752</c:v>
                </c:pt>
                <c:pt idx="309">
                  <c:v>6.7864487205316246</c:v>
                </c:pt>
                <c:pt idx="310">
                  <c:v>6.7809766787735848</c:v>
                </c:pt>
                <c:pt idx="311">
                  <c:v>6.7788011284797047</c:v>
                </c:pt>
                <c:pt idx="312">
                  <c:v>6.7776089722271955</c:v>
                </c:pt>
                <c:pt idx="313">
                  <c:v>6.7760840545831718</c:v>
                </c:pt>
                <c:pt idx="314">
                  <c:v>6.7732673875951646</c:v>
                </c:pt>
                <c:pt idx="315">
                  <c:v>6.769156439717821</c:v>
                </c:pt>
                <c:pt idx="316">
                  <c:v>6.7654576321924838</c:v>
                </c:pt>
                <c:pt idx="317">
                  <c:v>6.7622787016066468</c:v>
                </c:pt>
                <c:pt idx="318">
                  <c:v>6.7609520698540697</c:v>
                </c:pt>
                <c:pt idx="319">
                  <c:v>6.7609209958572078</c:v>
                </c:pt>
                <c:pt idx="320">
                  <c:v>6.7623163701041529</c:v>
                </c:pt>
                <c:pt idx="321">
                  <c:v>6.7627087945106243</c:v>
                </c:pt>
                <c:pt idx="322">
                  <c:v>6.7619242907017565</c:v>
                </c:pt>
                <c:pt idx="323">
                  <c:v>6.762087441297675</c:v>
                </c:pt>
                <c:pt idx="324">
                  <c:v>6.7629018886484547</c:v>
                </c:pt>
                <c:pt idx="325">
                  <c:v>6.7656854348111271</c:v>
                </c:pt>
                <c:pt idx="326">
                  <c:v>6.7667946243195418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3-4787-B3EB-539882C50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72928"/>
        <c:axId val="390473488"/>
      </c:lineChart>
      <c:dateAx>
        <c:axId val="390472928"/>
        <c:scaling>
          <c:orientation val="minMax"/>
          <c:min val="36192"/>
        </c:scaling>
        <c:delete val="0"/>
        <c:axPos val="b"/>
        <c:numFmt formatCode="mmm\-yy" sourceLinked="1"/>
        <c:majorTickMark val="in"/>
        <c:minorTickMark val="none"/>
        <c:tickLblPos val="nextTo"/>
        <c:crossAx val="390473488"/>
        <c:crosses val="autoZero"/>
        <c:auto val="1"/>
        <c:lblOffset val="100"/>
        <c:baseTimeUnit val="months"/>
        <c:majorUnit val="4"/>
        <c:majorTimeUnit val="years"/>
        <c:minorUnit val="1"/>
        <c:minorTimeUnit val="years"/>
      </c:dateAx>
      <c:valAx>
        <c:axId val="390473488"/>
        <c:scaling>
          <c:orientation val="minMax"/>
          <c:max val="11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1357181387243042E-2"/>
              <c:y val="1.2942210938997865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crossAx val="3904729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68354</xdr:colOff>
      <xdr:row>3</xdr:row>
      <xdr:rowOff>154081</xdr:rowOff>
    </xdr:from>
    <xdr:to>
      <xdr:col>11</xdr:col>
      <xdr:colOff>211230</xdr:colOff>
      <xdr:row>21</xdr:row>
      <xdr:rowOff>201707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142874</xdr:colOff>
      <xdr:row>5</xdr:row>
      <xdr:rowOff>9525</xdr:rowOff>
    </xdr:from>
    <xdr:to>
      <xdr:col>11</xdr:col>
      <xdr:colOff>438150</xdr:colOff>
      <xdr:row>22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35598</xdr:colOff>
      <xdr:row>6</xdr:row>
      <xdr:rowOff>39446</xdr:rowOff>
    </xdr:from>
    <xdr:to>
      <xdr:col>18</xdr:col>
      <xdr:colOff>701386</xdr:colOff>
      <xdr:row>25</xdr:row>
      <xdr:rowOff>168087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679175</xdr:colOff>
      <xdr:row>3</xdr:row>
      <xdr:rowOff>10766</xdr:rowOff>
    </xdr:from>
    <xdr:to>
      <xdr:col>16</xdr:col>
      <xdr:colOff>31750</xdr:colOff>
      <xdr:row>23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33617</xdr:colOff>
      <xdr:row>4</xdr:row>
      <xdr:rowOff>22412</xdr:rowOff>
    </xdr:from>
    <xdr:to>
      <xdr:col>28</xdr:col>
      <xdr:colOff>595592</xdr:colOff>
      <xdr:row>23</xdr:row>
      <xdr:rowOff>22412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22413</xdr:colOff>
      <xdr:row>25</xdr:row>
      <xdr:rowOff>91469</xdr:rowOff>
    </xdr:from>
    <xdr:to>
      <xdr:col>28</xdr:col>
      <xdr:colOff>584388</xdr:colOff>
      <xdr:row>44</xdr:row>
      <xdr:rowOff>91468</xdr:rowOff>
    </xdr:to>
    <xdr:graphicFrame macro="">
      <xdr:nvGraphicFramePr>
        <xdr:cNvPr id="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333375</xdr:colOff>
      <xdr:row>25</xdr:row>
      <xdr:rowOff>83344</xdr:rowOff>
    </xdr:from>
    <xdr:to>
      <xdr:col>20</xdr:col>
      <xdr:colOff>133350</xdr:colOff>
      <xdr:row>44</xdr:row>
      <xdr:rowOff>83343</xdr:rowOff>
    </xdr:to>
    <xdr:graphicFrame macro="">
      <xdr:nvGraphicFramePr>
        <xdr:cNvPr id="4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366013</xdr:colOff>
      <xdr:row>45</xdr:row>
      <xdr:rowOff>66255</xdr:rowOff>
    </xdr:from>
    <xdr:to>
      <xdr:col>20</xdr:col>
      <xdr:colOff>165988</xdr:colOff>
      <xdr:row>64</xdr:row>
      <xdr:rowOff>66255</xdr:rowOff>
    </xdr:to>
    <xdr:graphicFrame macro="">
      <xdr:nvGraphicFramePr>
        <xdr:cNvPr id="5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235323</xdr:colOff>
      <xdr:row>4</xdr:row>
      <xdr:rowOff>56029</xdr:rowOff>
    </xdr:from>
    <xdr:to>
      <xdr:col>20</xdr:col>
      <xdr:colOff>216273</xdr:colOff>
      <xdr:row>23</xdr:row>
      <xdr:rowOff>24093</xdr:rowOff>
    </xdr:to>
    <xdr:graphicFrame macro="">
      <xdr:nvGraphicFramePr>
        <xdr:cNvPr id="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333374</xdr:colOff>
      <xdr:row>4</xdr:row>
      <xdr:rowOff>85726</xdr:rowOff>
    </xdr:from>
    <xdr:to>
      <xdr:col>16</xdr:col>
      <xdr:colOff>723899</xdr:colOff>
      <xdr:row>26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105229</xdr:colOff>
      <xdr:row>4</xdr:row>
      <xdr:rowOff>57150</xdr:rowOff>
    </xdr:from>
    <xdr:to>
      <xdr:col>17</xdr:col>
      <xdr:colOff>428625</xdr:colOff>
      <xdr:row>23</xdr:row>
      <xdr:rowOff>95249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34925</xdr:colOff>
      <xdr:row>2</xdr:row>
      <xdr:rowOff>38100</xdr:rowOff>
    </xdr:from>
    <xdr:to>
      <xdr:col>18</xdr:col>
      <xdr:colOff>31750</xdr:colOff>
      <xdr:row>20</xdr:row>
      <xdr:rowOff>15875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22224</xdr:colOff>
      <xdr:row>2</xdr:row>
      <xdr:rowOff>152400</xdr:rowOff>
    </xdr:from>
    <xdr:to>
      <xdr:col>11</xdr:col>
      <xdr:colOff>742949</xdr:colOff>
      <xdr:row>22</xdr:row>
      <xdr:rowOff>133350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15</xdr:col>
      <xdr:colOff>0</xdr:colOff>
      <xdr:row>30</xdr:row>
      <xdr:rowOff>166688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4</xdr:row>
      <xdr:rowOff>9524</xdr:rowOff>
    </xdr:from>
    <xdr:to>
      <xdr:col>16</xdr:col>
      <xdr:colOff>28575</xdr:colOff>
      <xdr:row>22</xdr:row>
      <xdr:rowOff>209549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0.50752</cdr:x>
      <cdr:y>0.05692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0"/>
          <a:ext cx="2779621" cy="2173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900" b="1"/>
            <a:t>(billones de pesos de marzo </a:t>
          </a:r>
          <a:r>
            <a:rPr lang="es-CO" sz="900" b="1" baseline="0"/>
            <a:t>de 2019</a:t>
          </a:r>
          <a:r>
            <a:rPr lang="es-CO" sz="900" b="1"/>
            <a:t>) 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190499</xdr:rowOff>
    </xdr:from>
    <xdr:to>
      <xdr:col>15</xdr:col>
      <xdr:colOff>19050</xdr:colOff>
      <xdr:row>24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85725</xdr:rowOff>
    </xdr:from>
    <xdr:to>
      <xdr:col>11</xdr:col>
      <xdr:colOff>428625</xdr:colOff>
      <xdr:row>20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0.0125</cdr:y>
    </cdr:from>
    <cdr:to>
      <cdr:x>0.51197</cdr:x>
      <cdr:y>0.06956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47625"/>
          <a:ext cx="2779613" cy="21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(billones de pesos de marzo</a:t>
          </a:r>
          <a:r>
            <a:rPr lang="es-CO" sz="1000" b="1" baseline="0">
              <a:latin typeface="ZapfHumnst BT" panose="020B0502050508020304" pitchFamily="34" charset="0"/>
              <a:cs typeface="Times New Roman" pitchFamily="18" charset="0"/>
            </a:rPr>
            <a:t> </a:t>
          </a:r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de 2019)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142874</xdr:colOff>
      <xdr:row>4</xdr:row>
      <xdr:rowOff>123824</xdr:rowOff>
    </xdr:from>
    <xdr:to>
      <xdr:col>10</xdr:col>
      <xdr:colOff>1000124</xdr:colOff>
      <xdr:row>22</xdr:row>
      <xdr:rowOff>152399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4</xdr:row>
      <xdr:rowOff>152399</xdr:rowOff>
    </xdr:from>
    <xdr:to>
      <xdr:col>15</xdr:col>
      <xdr:colOff>140804</xdr:colOff>
      <xdr:row>23</xdr:row>
      <xdr:rowOff>8283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733425</xdr:colOff>
      <xdr:row>5</xdr:row>
      <xdr:rowOff>828</xdr:rowOff>
    </xdr:from>
    <xdr:to>
      <xdr:col>18</xdr:col>
      <xdr:colOff>546651</xdr:colOff>
      <xdr:row>23</xdr:row>
      <xdr:rowOff>10354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830791</xdr:colOff>
      <xdr:row>4</xdr:row>
      <xdr:rowOff>66674</xdr:rowOff>
    </xdr:from>
    <xdr:to>
      <xdr:col>13</xdr:col>
      <xdr:colOff>40216</xdr:colOff>
      <xdr:row>22</xdr:row>
      <xdr:rowOff>190499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809625</xdr:colOff>
      <xdr:row>26</xdr:row>
      <xdr:rowOff>66675</xdr:rowOff>
    </xdr:from>
    <xdr:to>
      <xdr:col>13</xdr:col>
      <xdr:colOff>19050</xdr:colOff>
      <xdr:row>44</xdr:row>
      <xdr:rowOff>47625</xdr:rowOff>
    </xdr:to>
    <xdr:graphicFrame macro="">
      <xdr:nvGraphicFramePr>
        <xdr:cNvPr id="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6</xdr:row>
      <xdr:rowOff>142874</xdr:rowOff>
    </xdr:from>
    <xdr:to>
      <xdr:col>13</xdr:col>
      <xdr:colOff>647700</xdr:colOff>
      <xdr:row>26</xdr:row>
      <xdr:rowOff>133349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180974</xdr:colOff>
      <xdr:row>3</xdr:row>
      <xdr:rowOff>161925</xdr:rowOff>
    </xdr:from>
    <xdr:to>
      <xdr:col>11</xdr:col>
      <xdr:colOff>438150</xdr:colOff>
      <xdr:row>21</xdr:row>
      <xdr:rowOff>171450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EFI/REF/2019-I/Foto/Gr&#225;ficas%20Foto%202019%20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EFI/REF/2019-I/Foto/Archivo%20auxili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>
        <row r="1">
          <cell r="A1" t="str">
            <v>NOTA CAMBIARIA Semana del 16 al 19 de Julio de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MILLONES DE $</v>
          </cell>
        </row>
      </sheetData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"/>
      <sheetName val="Inversiones"/>
      <sheetName val="Cartera"/>
      <sheetName val="Comp. Activo"/>
      <sheetName val="Crec Cartera"/>
      <sheetName val="Riesgosa"/>
      <sheetName val="Vencida "/>
      <sheetName val="Márgenes y provisiones"/>
      <sheetName val="Vencida y Provisiones"/>
      <sheetName val="Vencida"/>
      <sheetName val="ICR"/>
      <sheetName val="ICM"/>
      <sheetName val="Improductiva"/>
      <sheetName val="Vivienda"/>
      <sheetName val="Cuentas Activo"/>
      <sheetName val="ROA_ROE"/>
      <sheetName val="Solvencia"/>
      <sheetName val="Margen Ex-Post"/>
      <sheetName val="Tasa Implícita"/>
      <sheetName val="Profundización"/>
      <sheetName val="Pasivos"/>
      <sheetName val="Patrimonio"/>
      <sheetName val="Comp_pasivos"/>
      <sheetName val="Comp_inversiones"/>
      <sheetName val="IEFI"/>
      <sheetName val="Anexo"/>
    </sheetNames>
    <sheetDataSet>
      <sheetData sheetId="0">
        <row r="2">
          <cell r="B2" t="str">
            <v>Nivel real</v>
          </cell>
          <cell r="C2" t="str">
            <v>Crecimiento real anual (eje derecho)</v>
          </cell>
        </row>
        <row r="3">
          <cell r="A3">
            <v>36130</v>
          </cell>
          <cell r="B3">
            <v>206.35848465805518</v>
          </cell>
        </row>
        <row r="4">
          <cell r="A4">
            <v>36161</v>
          </cell>
          <cell r="B4">
            <v>205.46758607504864</v>
          </cell>
        </row>
        <row r="5">
          <cell r="A5">
            <v>36192</v>
          </cell>
          <cell r="B5">
            <v>200.63406090804807</v>
          </cell>
        </row>
        <row r="6">
          <cell r="A6">
            <v>36220</v>
          </cell>
          <cell r="B6">
            <v>195.63559502044333</v>
          </cell>
        </row>
        <row r="7">
          <cell r="A7">
            <v>36251</v>
          </cell>
          <cell r="B7">
            <v>194.49125910594742</v>
          </cell>
        </row>
        <row r="8">
          <cell r="A8">
            <v>36281</v>
          </cell>
          <cell r="B8">
            <v>190.55050806577742</v>
          </cell>
        </row>
        <row r="9">
          <cell r="A9">
            <v>36312</v>
          </cell>
          <cell r="B9">
            <v>188.72443632629773</v>
          </cell>
        </row>
        <row r="10">
          <cell r="A10">
            <v>36342</v>
          </cell>
          <cell r="B10">
            <v>188.17288540082467</v>
          </cell>
        </row>
        <row r="11">
          <cell r="A11">
            <v>36373</v>
          </cell>
          <cell r="B11">
            <v>190.191512935893</v>
          </cell>
        </row>
        <row r="12">
          <cell r="A12">
            <v>36404</v>
          </cell>
          <cell r="B12">
            <v>193.00289625543689</v>
          </cell>
        </row>
        <row r="13">
          <cell r="A13">
            <v>36434</v>
          </cell>
          <cell r="B13">
            <v>190.09061596422089</v>
          </cell>
        </row>
        <row r="14">
          <cell r="A14">
            <v>36465</v>
          </cell>
          <cell r="B14">
            <v>190.74625915135283</v>
          </cell>
        </row>
        <row r="15">
          <cell r="A15">
            <v>36495</v>
          </cell>
          <cell r="B15">
            <v>188.90282668655692</v>
          </cell>
          <cell r="C15">
            <v>-8.4589000546418163</v>
          </cell>
        </row>
        <row r="16">
          <cell r="A16">
            <v>36526</v>
          </cell>
          <cell r="B16">
            <v>188.17200713837781</v>
          </cell>
          <cell r="C16">
            <v>-8.4176678507107638</v>
          </cell>
        </row>
        <row r="17">
          <cell r="A17">
            <v>36557</v>
          </cell>
          <cell r="B17">
            <v>177.03098504034142</v>
          </cell>
          <cell r="C17">
            <v>-11.764241704963595</v>
          </cell>
        </row>
        <row r="18">
          <cell r="A18">
            <v>36586</v>
          </cell>
          <cell r="B18">
            <v>174.27227308264128</v>
          </cell>
          <cell r="C18">
            <v>-10.919956532230069</v>
          </cell>
        </row>
        <row r="19">
          <cell r="A19">
            <v>36617</v>
          </cell>
          <cell r="B19">
            <v>174.00698447405674</v>
          </cell>
          <cell r="C19">
            <v>-10.532234058257629</v>
          </cell>
        </row>
        <row r="20">
          <cell r="A20">
            <v>36647</v>
          </cell>
          <cell r="B20">
            <v>173.12060184408125</v>
          </cell>
          <cell r="C20">
            <v>-9.1471318542375215</v>
          </cell>
        </row>
        <row r="21">
          <cell r="A21">
            <v>36678</v>
          </cell>
          <cell r="B21">
            <v>171.62388777692016</v>
          </cell>
          <cell r="C21">
            <v>-9.0611204792851225</v>
          </cell>
        </row>
        <row r="22">
          <cell r="A22">
            <v>36708</v>
          </cell>
          <cell r="B22">
            <v>170.96188704249076</v>
          </cell>
          <cell r="C22">
            <v>-9.1463753248365087</v>
          </cell>
        </row>
        <row r="23">
          <cell r="A23">
            <v>36739</v>
          </cell>
          <cell r="B23">
            <v>169.27999130609987</v>
          </cell>
          <cell r="C23">
            <v>-10.994981483133625</v>
          </cell>
        </row>
        <row r="24">
          <cell r="A24">
            <v>36770</v>
          </cell>
          <cell r="B24">
            <v>169.0736642934329</v>
          </cell>
          <cell r="C24">
            <v>-12.398379727076204</v>
          </cell>
        </row>
        <row r="25">
          <cell r="A25">
            <v>36800</v>
          </cell>
          <cell r="B25">
            <v>170.41622430470522</v>
          </cell>
          <cell r="C25">
            <v>-10.350006790034705</v>
          </cell>
        </row>
        <row r="26">
          <cell r="A26">
            <v>36831</v>
          </cell>
          <cell r="B26">
            <v>170.88974414000867</v>
          </cell>
          <cell r="C26">
            <v>-10.409910579472214</v>
          </cell>
        </row>
        <row r="27">
          <cell r="A27">
            <v>36861</v>
          </cell>
          <cell r="B27">
            <v>171.91268121770298</v>
          </cell>
          <cell r="C27">
            <v>-8.9941192341422056</v>
          </cell>
        </row>
        <row r="28">
          <cell r="A28">
            <v>36892</v>
          </cell>
          <cell r="B28">
            <v>170.04416322503479</v>
          </cell>
          <cell r="C28">
            <v>-9.633656030470128</v>
          </cell>
        </row>
        <row r="29">
          <cell r="A29">
            <v>36923</v>
          </cell>
          <cell r="B29">
            <v>166.32294208714504</v>
          </cell>
          <cell r="C29">
            <v>-6.0486829188439835</v>
          </cell>
        </row>
        <row r="30">
          <cell r="A30">
            <v>36951</v>
          </cell>
          <cell r="B30">
            <v>164.20782512393933</v>
          </cell>
          <cell r="C30">
            <v>-5.775128642483085</v>
          </cell>
        </row>
        <row r="31">
          <cell r="A31">
            <v>36982</v>
          </cell>
          <cell r="B31">
            <v>164.04721421551798</v>
          </cell>
          <cell r="C31">
            <v>-5.7237761395857572</v>
          </cell>
        </row>
        <row r="32">
          <cell r="A32">
            <v>37012</v>
          </cell>
          <cell r="B32">
            <v>163.94646081851823</v>
          </cell>
          <cell r="C32">
            <v>-5.299277456201068</v>
          </cell>
        </row>
        <row r="33">
          <cell r="A33">
            <v>37043</v>
          </cell>
          <cell r="B33">
            <v>164.67846491138928</v>
          </cell>
          <cell r="C33">
            <v>-4.0468858708984978</v>
          </cell>
        </row>
        <row r="34">
          <cell r="A34">
            <v>37073</v>
          </cell>
          <cell r="B34">
            <v>163.47574166473188</v>
          </cell>
          <cell r="C34">
            <v>-4.3788387618219682</v>
          </cell>
        </row>
        <row r="35">
          <cell r="A35">
            <v>37104</v>
          </cell>
          <cell r="B35">
            <v>163.55099017172265</v>
          </cell>
          <cell r="C35">
            <v>-3.3843344923250807</v>
          </cell>
        </row>
        <row r="36">
          <cell r="A36">
            <v>37135</v>
          </cell>
          <cell r="B36">
            <v>164.91555642653745</v>
          </cell>
          <cell r="C36">
            <v>-2.4593468676936681</v>
          </cell>
        </row>
        <row r="37">
          <cell r="A37">
            <v>37165</v>
          </cell>
          <cell r="B37">
            <v>165.9694962169842</v>
          </cell>
          <cell r="C37">
            <v>-2.6093337684622409</v>
          </cell>
        </row>
        <row r="38">
          <cell r="A38">
            <v>37196</v>
          </cell>
          <cell r="B38">
            <v>169.65282865412274</v>
          </cell>
          <cell r="C38">
            <v>-0.72380908059206384</v>
          </cell>
        </row>
        <row r="39">
          <cell r="A39">
            <v>37226</v>
          </cell>
          <cell r="B39">
            <v>170.14839258198606</v>
          </cell>
          <cell r="C39">
            <v>-1.0262702106790478</v>
          </cell>
        </row>
        <row r="40">
          <cell r="A40">
            <v>37257</v>
          </cell>
          <cell r="B40">
            <v>166.83091767782841</v>
          </cell>
          <cell r="C40">
            <v>-1.8896535383893243</v>
          </cell>
        </row>
        <row r="41">
          <cell r="A41">
            <v>37288</v>
          </cell>
          <cell r="B41">
            <v>166.52735214578533</v>
          </cell>
          <cell r="C41">
            <v>0.12289949665102995</v>
          </cell>
        </row>
        <row r="42">
          <cell r="A42">
            <v>37316</v>
          </cell>
          <cell r="B42">
            <v>165.4342869934861</v>
          </cell>
          <cell r="C42">
            <v>0.74689611693052882</v>
          </cell>
        </row>
        <row r="43">
          <cell r="A43">
            <v>37347</v>
          </cell>
          <cell r="B43">
            <v>166.41426943473073</v>
          </cell>
          <cell r="C43">
            <v>1.4429109512966276</v>
          </cell>
        </row>
        <row r="44">
          <cell r="A44">
            <v>37377</v>
          </cell>
          <cell r="B44">
            <v>165.93844571010294</v>
          </cell>
          <cell r="C44">
            <v>1.2150215879254356</v>
          </cell>
        </row>
        <row r="45">
          <cell r="A45">
            <v>37408</v>
          </cell>
          <cell r="B45">
            <v>166.41101287037003</v>
          </cell>
          <cell r="C45">
            <v>1.0520792502608067</v>
          </cell>
        </row>
        <row r="46">
          <cell r="A46">
            <v>37438</v>
          </cell>
          <cell r="B46">
            <v>166.72691447917336</v>
          </cell>
          <cell r="C46">
            <v>1.9887799751410418</v>
          </cell>
        </row>
        <row r="47">
          <cell r="A47">
            <v>37469</v>
          </cell>
          <cell r="B47">
            <v>167.35006452296534</v>
          </cell>
          <cell r="C47">
            <v>2.3228684505387509</v>
          </cell>
        </row>
        <row r="48">
          <cell r="A48">
            <v>37500</v>
          </cell>
          <cell r="B48">
            <v>168.19032547265886</v>
          </cell>
          <cell r="C48">
            <v>1.9857247654984977</v>
          </cell>
        </row>
        <row r="49">
          <cell r="A49">
            <v>37530</v>
          </cell>
          <cell r="B49">
            <v>166.84441597347345</v>
          </cell>
          <cell r="C49">
            <v>0.52715696343705876</v>
          </cell>
        </row>
        <row r="50">
          <cell r="A50">
            <v>37561</v>
          </cell>
          <cell r="B50">
            <v>169.91655690974724</v>
          </cell>
          <cell r="C50">
            <v>0.15545172910860217</v>
          </cell>
        </row>
        <row r="51">
          <cell r="A51">
            <v>37591</v>
          </cell>
          <cell r="B51">
            <v>171.00950807797665</v>
          </cell>
          <cell r="C51">
            <v>0.50609675643904506</v>
          </cell>
        </row>
        <row r="52">
          <cell r="A52">
            <v>37622</v>
          </cell>
          <cell r="B52">
            <v>169.44675130942113</v>
          </cell>
          <cell r="C52">
            <v>1.5679549498398337</v>
          </cell>
        </row>
        <row r="53">
          <cell r="A53">
            <v>37653</v>
          </cell>
          <cell r="B53">
            <v>169.21315053777693</v>
          </cell>
          <cell r="C53">
            <v>1.612827176667242</v>
          </cell>
        </row>
        <row r="54">
          <cell r="A54">
            <v>37681</v>
          </cell>
          <cell r="B54">
            <v>167.6271167875484</v>
          </cell>
          <cell r="C54">
            <v>1.3254989844690757</v>
          </cell>
        </row>
        <row r="55">
          <cell r="A55">
            <v>37712</v>
          </cell>
          <cell r="B55">
            <v>166.64245717236813</v>
          </cell>
          <cell r="C55">
            <v>0.13712029528025749</v>
          </cell>
        </row>
        <row r="56">
          <cell r="A56">
            <v>37742</v>
          </cell>
          <cell r="B56">
            <v>168.65401225223999</v>
          </cell>
          <cell r="C56">
            <v>1.6364902844041351</v>
          </cell>
        </row>
        <row r="57">
          <cell r="A57">
            <v>37773</v>
          </cell>
          <cell r="B57">
            <v>168.45426785837896</v>
          </cell>
          <cell r="C57">
            <v>1.2278363990252172</v>
          </cell>
        </row>
        <row r="58">
          <cell r="A58">
            <v>37803</v>
          </cell>
          <cell r="B58">
            <v>166.92334885400004</v>
          </cell>
          <cell r="C58">
            <v>0.11781803522263878</v>
          </cell>
        </row>
        <row r="59">
          <cell r="A59">
            <v>37834</v>
          </cell>
          <cell r="B59">
            <v>167.21863305388877</v>
          </cell>
          <cell r="C59">
            <v>-7.8536849956545307E-2</v>
          </cell>
        </row>
        <row r="60">
          <cell r="A60">
            <v>37865</v>
          </cell>
          <cell r="B60">
            <v>167.97113401991874</v>
          </cell>
          <cell r="C60">
            <v>-0.1303234607128223</v>
          </cell>
        </row>
        <row r="61">
          <cell r="A61">
            <v>37895</v>
          </cell>
          <cell r="B61">
            <v>169.39003561664757</v>
          </cell>
          <cell r="C61">
            <v>1.525744585649691</v>
          </cell>
        </row>
        <row r="62">
          <cell r="A62">
            <v>37926</v>
          </cell>
          <cell r="B62">
            <v>172.65808602526849</v>
          </cell>
          <cell r="C62">
            <v>1.6134561371658585</v>
          </cell>
        </row>
        <row r="63">
          <cell r="A63">
            <v>37956</v>
          </cell>
          <cell r="B63">
            <v>174.82894149161194</v>
          </cell>
          <cell r="C63">
            <v>2.2334626048358119</v>
          </cell>
        </row>
        <row r="64">
          <cell r="A64">
            <v>37987</v>
          </cell>
          <cell r="B64">
            <v>174.10101090223969</v>
          </cell>
          <cell r="C64">
            <v>2.7467387582542413</v>
          </cell>
        </row>
        <row r="65">
          <cell r="A65">
            <v>38018</v>
          </cell>
          <cell r="B65">
            <v>173.80984966892927</v>
          </cell>
          <cell r="C65">
            <v>2.7165141223028932</v>
          </cell>
        </row>
        <row r="66">
          <cell r="A66">
            <v>38047</v>
          </cell>
          <cell r="B66">
            <v>174.94293952181985</v>
          </cell>
          <cell r="C66">
            <v>4.3643432366277324</v>
          </cell>
        </row>
        <row r="67">
          <cell r="A67">
            <v>38078</v>
          </cell>
          <cell r="B67">
            <v>174.8103133311262</v>
          </cell>
          <cell r="C67">
            <v>4.90142566147449</v>
          </cell>
        </row>
        <row r="68">
          <cell r="A68">
            <v>38108</v>
          </cell>
          <cell r="B68">
            <v>174.39567506765133</v>
          </cell>
          <cell r="C68">
            <v>3.4044033336272372</v>
          </cell>
        </row>
        <row r="69">
          <cell r="A69">
            <v>38139</v>
          </cell>
          <cell r="B69">
            <v>177.2369822656191</v>
          </cell>
          <cell r="C69">
            <v>5.2137084556526991</v>
          </cell>
        </row>
        <row r="70">
          <cell r="A70">
            <v>38169</v>
          </cell>
          <cell r="B70">
            <v>177.71842033130807</v>
          </cell>
          <cell r="C70">
            <v>6.467082976360583</v>
          </cell>
        </row>
        <row r="71">
          <cell r="A71">
            <v>38200</v>
          </cell>
          <cell r="B71">
            <v>181.80613568770565</v>
          </cell>
          <cell r="C71">
            <v>8.7236107408651176</v>
          </cell>
        </row>
        <row r="72">
          <cell r="A72">
            <v>38231</v>
          </cell>
          <cell r="B72">
            <v>183.70792295265161</v>
          </cell>
          <cell r="C72">
            <v>9.368746019698083</v>
          </cell>
        </row>
        <row r="73">
          <cell r="A73">
            <v>38261</v>
          </cell>
          <cell r="B73">
            <v>187.7270236013988</v>
          </cell>
          <cell r="C73">
            <v>10.825304993884233</v>
          </cell>
        </row>
        <row r="74">
          <cell r="A74">
            <v>38292</v>
          </cell>
          <cell r="B74">
            <v>191.26057287760645</v>
          </cell>
          <cell r="C74">
            <v>10.774176455086781</v>
          </cell>
        </row>
        <row r="75">
          <cell r="A75">
            <v>38322</v>
          </cell>
          <cell r="B75">
            <v>195.61092679979413</v>
          </cell>
          <cell r="C75">
            <v>11.887039486067753</v>
          </cell>
        </row>
        <row r="76">
          <cell r="A76">
            <v>38353</v>
          </cell>
          <cell r="B76">
            <v>195.56007412760314</v>
          </cell>
          <cell r="C76">
            <v>12.325639646867437</v>
          </cell>
        </row>
        <row r="77">
          <cell r="A77">
            <v>38384</v>
          </cell>
          <cell r="B77">
            <v>192.65401395902285</v>
          </cell>
          <cell r="C77">
            <v>10.841827621384926</v>
          </cell>
        </row>
        <row r="78">
          <cell r="A78">
            <v>38412</v>
          </cell>
          <cell r="B78">
            <v>192.43128838471344</v>
          </cell>
          <cell r="C78">
            <v>9.9966016980710179</v>
          </cell>
        </row>
        <row r="79">
          <cell r="A79">
            <v>38443</v>
          </cell>
          <cell r="B79">
            <v>196.53324116506013</v>
          </cell>
          <cell r="C79">
            <v>12.426571075807358</v>
          </cell>
        </row>
        <row r="80">
          <cell r="A80">
            <v>38473</v>
          </cell>
          <cell r="B80">
            <v>198.10755455174922</v>
          </cell>
          <cell r="C80">
            <v>13.596598353083934</v>
          </cell>
        </row>
        <row r="81">
          <cell r="A81">
            <v>38504</v>
          </cell>
          <cell r="B81">
            <v>201.64956139317039</v>
          </cell>
          <cell r="C81">
            <v>13.773975846059594</v>
          </cell>
        </row>
        <row r="82">
          <cell r="A82">
            <v>38534</v>
          </cell>
          <cell r="B82">
            <v>201.03385233696309</v>
          </cell>
          <cell r="C82">
            <v>13.119310852634003</v>
          </cell>
        </row>
        <row r="83">
          <cell r="A83">
            <v>38565</v>
          </cell>
          <cell r="B83">
            <v>201.90047510963231</v>
          </cell>
          <cell r="C83">
            <v>11.052618959155126</v>
          </cell>
        </row>
        <row r="84">
          <cell r="A84">
            <v>38596</v>
          </cell>
          <cell r="B84">
            <v>205.68364712499601</v>
          </cell>
          <cell r="C84">
            <v>11.962317040625603</v>
          </cell>
        </row>
        <row r="85">
          <cell r="A85">
            <v>38626</v>
          </cell>
          <cell r="B85">
            <v>208.94497180382015</v>
          </cell>
          <cell r="C85">
            <v>11.302553993224485</v>
          </cell>
        </row>
        <row r="86">
          <cell r="A86">
            <v>38657</v>
          </cell>
          <cell r="B86">
            <v>213.58863765170528</v>
          </cell>
          <cell r="C86">
            <v>11.674159727832279</v>
          </cell>
        </row>
        <row r="87">
          <cell r="A87">
            <v>38687</v>
          </cell>
          <cell r="B87">
            <v>220.55014934390638</v>
          </cell>
          <cell r="C87">
            <v>12.74940155548534</v>
          </cell>
        </row>
        <row r="88">
          <cell r="A88">
            <v>38718</v>
          </cell>
          <cell r="B88">
            <v>220.86129105310926</v>
          </cell>
          <cell r="C88">
            <v>12.937823345780197</v>
          </cell>
        </row>
        <row r="89">
          <cell r="A89">
            <v>38749</v>
          </cell>
          <cell r="B89">
            <v>221.38560335534319</v>
          </cell>
          <cell r="C89">
            <v>14.913569048414166</v>
          </cell>
        </row>
        <row r="90">
          <cell r="A90">
            <v>38777</v>
          </cell>
          <cell r="B90">
            <v>222.93319890753256</v>
          </cell>
          <cell r="C90">
            <v>15.85080616507588</v>
          </cell>
        </row>
        <row r="91">
          <cell r="A91">
            <v>38808</v>
          </cell>
          <cell r="B91">
            <v>223.74000113669231</v>
          </cell>
          <cell r="C91">
            <v>13.843337549591595</v>
          </cell>
        </row>
        <row r="92">
          <cell r="A92">
            <v>38838</v>
          </cell>
          <cell r="B92">
            <v>223.94061989598313</v>
          </cell>
          <cell r="C92">
            <v>13.03991935223543</v>
          </cell>
        </row>
        <row r="93">
          <cell r="A93">
            <v>38869</v>
          </cell>
          <cell r="B93">
            <v>230.20404915503985</v>
          </cell>
          <cell r="C93">
            <v>14.160451212782332</v>
          </cell>
        </row>
        <row r="94">
          <cell r="A94">
            <v>38899</v>
          </cell>
          <cell r="B94">
            <v>230.01343346377482</v>
          </cell>
          <cell r="C94">
            <v>14.415274238608111</v>
          </cell>
        </row>
        <row r="95">
          <cell r="A95">
            <v>38930</v>
          </cell>
          <cell r="B95">
            <v>232.77162007947268</v>
          </cell>
          <cell r="C95">
            <v>15.290278516223044</v>
          </cell>
        </row>
        <row r="96">
          <cell r="A96">
            <v>38961</v>
          </cell>
          <cell r="B96">
            <v>232.02316456645048</v>
          </cell>
          <cell r="C96">
            <v>12.805839360407534</v>
          </cell>
        </row>
        <row r="97">
          <cell r="A97">
            <v>38991</v>
          </cell>
          <cell r="B97">
            <v>236.5849568087059</v>
          </cell>
          <cell r="C97">
            <v>13.228356139068564</v>
          </cell>
        </row>
        <row r="98">
          <cell r="A98">
            <v>39022</v>
          </cell>
          <cell r="B98">
            <v>240.86721029242202</v>
          </cell>
          <cell r="C98">
            <v>12.771546717386407</v>
          </cell>
        </row>
        <row r="99">
          <cell r="A99">
            <v>39052</v>
          </cell>
          <cell r="B99">
            <v>245.27684350732676</v>
          </cell>
          <cell r="C99">
            <v>11.211370401234122</v>
          </cell>
        </row>
        <row r="100">
          <cell r="A100">
            <v>39083</v>
          </cell>
          <cell r="B100">
            <v>242.34453705485996</v>
          </cell>
          <cell r="C100">
            <v>9.727030888624455</v>
          </cell>
        </row>
        <row r="101">
          <cell r="A101">
            <v>39114</v>
          </cell>
          <cell r="B101">
            <v>248.91253787502976</v>
          </cell>
          <cell r="C101">
            <v>12.433931611850756</v>
          </cell>
        </row>
        <row r="102">
          <cell r="A102">
            <v>39142</v>
          </cell>
          <cell r="B102">
            <v>250.40212822345822</v>
          </cell>
          <cell r="C102">
            <v>12.321596536781021</v>
          </cell>
        </row>
        <row r="103">
          <cell r="A103">
            <v>39173</v>
          </cell>
          <cell r="B103">
            <v>254.35407486515228</v>
          </cell>
          <cell r="C103">
            <v>13.682879043947317</v>
          </cell>
        </row>
        <row r="104">
          <cell r="A104">
            <v>39203</v>
          </cell>
          <cell r="B104">
            <v>253.52773725136959</v>
          </cell>
          <cell r="C104">
            <v>13.212036909216906</v>
          </cell>
        </row>
        <row r="105">
          <cell r="A105">
            <v>39234</v>
          </cell>
          <cell r="B105">
            <v>257.8457903079883</v>
          </cell>
          <cell r="C105">
            <v>12.007495634593312</v>
          </cell>
        </row>
        <row r="106">
          <cell r="A106">
            <v>39264</v>
          </cell>
          <cell r="B106">
            <v>259.79465310557958</v>
          </cell>
          <cell r="C106">
            <v>12.947600143752069</v>
          </cell>
        </row>
        <row r="107">
          <cell r="A107">
            <v>39295</v>
          </cell>
          <cell r="B107">
            <v>262.41593479953701</v>
          </cell>
          <cell r="C107">
            <v>12.735364693489348</v>
          </cell>
        </row>
        <row r="108">
          <cell r="A108">
            <v>39326</v>
          </cell>
          <cell r="B108">
            <v>266.33091772473654</v>
          </cell>
          <cell r="C108">
            <v>14.786348260697245</v>
          </cell>
        </row>
        <row r="109">
          <cell r="A109">
            <v>39356</v>
          </cell>
          <cell r="B109">
            <v>270.9981170315076</v>
          </cell>
          <cell r="C109">
            <v>14.545793902960181</v>
          </cell>
        </row>
        <row r="110">
          <cell r="A110">
            <v>39387</v>
          </cell>
          <cell r="B110">
            <v>277.7490006370939</v>
          </cell>
          <cell r="C110">
            <v>15.312084322268671</v>
          </cell>
        </row>
        <row r="111">
          <cell r="A111">
            <v>39417</v>
          </cell>
          <cell r="B111">
            <v>279.37664460413714</v>
          </cell>
          <cell r="C111">
            <v>13.902576618812269</v>
          </cell>
        </row>
        <row r="112">
          <cell r="A112">
            <v>39448</v>
          </cell>
          <cell r="B112">
            <v>280.0861837579024</v>
          </cell>
          <cell r="C112">
            <v>15.573549609042271</v>
          </cell>
        </row>
        <row r="113">
          <cell r="A113">
            <v>39479</v>
          </cell>
          <cell r="B113">
            <v>278.33540219291956</v>
          </cell>
          <cell r="C113">
            <v>11.820563387072935</v>
          </cell>
        </row>
        <row r="114">
          <cell r="A114">
            <v>39508</v>
          </cell>
          <cell r="B114">
            <v>277.26919693204837</v>
          </cell>
          <cell r="C114">
            <v>10.729568833621904</v>
          </cell>
        </row>
        <row r="115">
          <cell r="A115">
            <v>39539</v>
          </cell>
          <cell r="B115">
            <v>282.3420961423414</v>
          </cell>
          <cell r="C115">
            <v>11.003567091279031</v>
          </cell>
        </row>
        <row r="116">
          <cell r="A116">
            <v>39569</v>
          </cell>
          <cell r="B116">
            <v>281.09737555310096</v>
          </cell>
          <cell r="C116">
            <v>10.874407116408102</v>
          </cell>
        </row>
        <row r="117">
          <cell r="A117">
            <v>39600</v>
          </cell>
          <cell r="B117">
            <v>287.36971888646383</v>
          </cell>
          <cell r="C117">
            <v>11.450227107919876</v>
          </cell>
        </row>
        <row r="118">
          <cell r="A118">
            <v>39630</v>
          </cell>
          <cell r="B118">
            <v>286.52420326110939</v>
          </cell>
          <cell r="C118">
            <v>10.288722202710998</v>
          </cell>
        </row>
        <row r="119">
          <cell r="A119">
            <v>39661</v>
          </cell>
          <cell r="B119">
            <v>290.03627780671582</v>
          </cell>
          <cell r="C119">
            <v>10.525406175611373</v>
          </cell>
        </row>
        <row r="120">
          <cell r="A120">
            <v>39692</v>
          </cell>
          <cell r="B120">
            <v>296.04400118137215</v>
          </cell>
          <cell r="C120">
            <v>11.156452923481176</v>
          </cell>
        </row>
        <row r="121">
          <cell r="A121">
            <v>39722</v>
          </cell>
          <cell r="B121">
            <v>300.03852377532274</v>
          </cell>
          <cell r="C121">
            <v>10.716091706437481</v>
          </cell>
        </row>
        <row r="122">
          <cell r="A122">
            <v>39753</v>
          </cell>
          <cell r="B122">
            <v>308.02092950792866</v>
          </cell>
          <cell r="C122">
            <v>10.899023507338557</v>
          </cell>
        </row>
        <row r="123">
          <cell r="A123">
            <v>39783</v>
          </cell>
          <cell r="B123">
            <v>309.57523853866621</v>
          </cell>
          <cell r="C123">
            <v>10.809276479542152</v>
          </cell>
        </row>
        <row r="124">
          <cell r="A124">
            <v>39814</v>
          </cell>
          <cell r="B124">
            <v>314.28019836605654</v>
          </cell>
          <cell r="C124">
            <v>12.208390342349173</v>
          </cell>
        </row>
        <row r="125">
          <cell r="A125">
            <v>39845</v>
          </cell>
          <cell r="B125">
            <v>315.18223113715555</v>
          </cell>
          <cell r="C125">
            <v>13.238283256075611</v>
          </cell>
        </row>
        <row r="126">
          <cell r="A126">
            <v>39873</v>
          </cell>
          <cell r="B126">
            <v>312.94796861448799</v>
          </cell>
          <cell r="C126">
            <v>12.867917560703134</v>
          </cell>
        </row>
        <row r="127">
          <cell r="A127">
            <v>39904</v>
          </cell>
          <cell r="B127">
            <v>313.7265139658785</v>
          </cell>
          <cell r="C127">
            <v>11.115741595867012</v>
          </cell>
        </row>
        <row r="128">
          <cell r="A128">
            <v>39934</v>
          </cell>
          <cell r="B128">
            <v>313.4493936940749</v>
          </cell>
          <cell r="C128">
            <v>11.509185412107282</v>
          </cell>
        </row>
        <row r="129">
          <cell r="A129">
            <v>39965</v>
          </cell>
          <cell r="B129">
            <v>318.4646096374276</v>
          </cell>
          <cell r="C129">
            <v>10.820517510144811</v>
          </cell>
        </row>
        <row r="130">
          <cell r="A130">
            <v>39995</v>
          </cell>
          <cell r="B130">
            <v>316.67270611401278</v>
          </cell>
          <cell r="C130">
            <v>10.52214874337476</v>
          </cell>
        </row>
        <row r="131">
          <cell r="A131">
            <v>40026</v>
          </cell>
          <cell r="B131">
            <v>317.06697441604194</v>
          </cell>
          <cell r="C131">
            <v>9.3197640011570382</v>
          </cell>
        </row>
        <row r="132">
          <cell r="A132">
            <v>40057</v>
          </cell>
          <cell r="B132">
            <v>316.76335177685979</v>
          </cell>
          <cell r="C132">
            <v>6.9987402253741005</v>
          </cell>
        </row>
        <row r="133">
          <cell r="A133">
            <v>40087</v>
          </cell>
          <cell r="B133">
            <v>322.91458600057797</v>
          </cell>
          <cell r="C133">
            <v>7.62437500938562</v>
          </cell>
        </row>
        <row r="134">
          <cell r="A134">
            <v>40118</v>
          </cell>
          <cell r="B134">
            <v>328.34803542193907</v>
          </cell>
          <cell r="C134">
            <v>6.5992612730841005</v>
          </cell>
        </row>
        <row r="135">
          <cell r="A135">
            <v>40148</v>
          </cell>
          <cell r="B135">
            <v>327.39507196995106</v>
          </cell>
          <cell r="C135">
            <v>5.7562205282962742</v>
          </cell>
        </row>
        <row r="136">
          <cell r="A136">
            <v>40179</v>
          </cell>
          <cell r="B136">
            <v>330.88617450360681</v>
          </cell>
          <cell r="C136">
            <v>5.2838124144902521</v>
          </cell>
        </row>
        <row r="137">
          <cell r="A137">
            <v>40210</v>
          </cell>
          <cell r="B137">
            <v>330.07325476887115</v>
          </cell>
          <cell r="C137">
            <v>4.7245758677415983</v>
          </cell>
        </row>
        <row r="138">
          <cell r="A138">
            <v>40238</v>
          </cell>
          <cell r="B138">
            <v>329.34469580664569</v>
          </cell>
          <cell r="C138">
            <v>5.239441963707514</v>
          </cell>
        </row>
        <row r="139">
          <cell r="A139">
            <v>40269</v>
          </cell>
          <cell r="B139">
            <v>332.32046341726885</v>
          </cell>
          <cell r="C139">
            <v>5.9268020468976612</v>
          </cell>
        </row>
        <row r="140">
          <cell r="A140">
            <v>40299</v>
          </cell>
          <cell r="B140">
            <v>328.10152635699825</v>
          </cell>
          <cell r="C140">
            <v>4.6744810989246099</v>
          </cell>
        </row>
        <row r="141">
          <cell r="A141">
            <v>40330</v>
          </cell>
          <cell r="B141">
            <v>337.76241975047526</v>
          </cell>
          <cell r="C141">
            <v>6.0596403898750983</v>
          </cell>
        </row>
        <row r="142">
          <cell r="A142">
            <v>40360</v>
          </cell>
          <cell r="B142">
            <v>341.61446422096077</v>
          </cell>
          <cell r="C142">
            <v>7.8761944510519655</v>
          </cell>
        </row>
        <row r="143">
          <cell r="A143">
            <v>40391</v>
          </cell>
          <cell r="B143">
            <v>345.41284182869867</v>
          </cell>
          <cell r="C143">
            <v>8.9400251996798907</v>
          </cell>
        </row>
        <row r="144">
          <cell r="A144">
            <v>40422</v>
          </cell>
          <cell r="B144">
            <v>350.23005604036712</v>
          </cell>
          <cell r="C144">
            <v>10.565207141475931</v>
          </cell>
        </row>
        <row r="145">
          <cell r="A145">
            <v>40452</v>
          </cell>
          <cell r="B145">
            <v>356.75093610718784</v>
          </cell>
          <cell r="C145">
            <v>10.47842109756829</v>
          </cell>
        </row>
        <row r="146">
          <cell r="A146">
            <v>40483</v>
          </cell>
          <cell r="B146">
            <v>361.82870202003119</v>
          </cell>
          <cell r="C146">
            <v>10.196700752318577</v>
          </cell>
        </row>
        <row r="147">
          <cell r="A147">
            <v>40513</v>
          </cell>
          <cell r="B147">
            <v>366.43454860521797</v>
          </cell>
          <cell r="C147">
            <v>11.924271309389178</v>
          </cell>
        </row>
        <row r="148">
          <cell r="A148">
            <v>40544</v>
          </cell>
          <cell r="B148">
            <v>370.87903336635571</v>
          </cell>
          <cell r="C148">
            <v>12.086591083095556</v>
          </cell>
        </row>
        <row r="149">
          <cell r="A149">
            <v>40575</v>
          </cell>
          <cell r="B149">
            <v>375.37060156853528</v>
          </cell>
          <cell r="C149">
            <v>13.723422344952763</v>
          </cell>
        </row>
        <row r="150">
          <cell r="A150">
            <v>40603</v>
          </cell>
          <cell r="B150">
            <v>382.02990074114837</v>
          </cell>
          <cell r="C150">
            <v>15.996979943904588</v>
          </cell>
        </row>
        <row r="151">
          <cell r="A151">
            <v>40634</v>
          </cell>
          <cell r="B151">
            <v>383.5604923872902</v>
          </cell>
          <cell r="C151">
            <v>15.418860591104577</v>
          </cell>
        </row>
        <row r="152">
          <cell r="A152">
            <v>40664</v>
          </cell>
          <cell r="B152">
            <v>385.04024338561743</v>
          </cell>
          <cell r="C152">
            <v>17.353993338837959</v>
          </cell>
        </row>
        <row r="153">
          <cell r="A153">
            <v>40695</v>
          </cell>
          <cell r="B153">
            <v>392.85806079527327</v>
          </cell>
          <cell r="C153">
            <v>16.311951189093321</v>
          </cell>
        </row>
        <row r="154">
          <cell r="A154">
            <v>40725</v>
          </cell>
          <cell r="B154">
            <v>394.13988050085027</v>
          </cell>
          <cell r="C154">
            <v>15.375641777836236</v>
          </cell>
        </row>
        <row r="155">
          <cell r="A155">
            <v>40756</v>
          </cell>
          <cell r="B155">
            <v>404.08356222529022</v>
          </cell>
          <cell r="C155">
            <v>16.985680117153336</v>
          </cell>
        </row>
        <row r="156">
          <cell r="A156">
            <v>40787</v>
          </cell>
          <cell r="B156">
            <v>410.64718754825486</v>
          </cell>
          <cell r="C156">
            <v>17.25069863819002</v>
          </cell>
        </row>
        <row r="157">
          <cell r="A157">
            <v>40817</v>
          </cell>
          <cell r="B157">
            <v>412.88252378546696</v>
          </cell>
          <cell r="C157">
            <v>15.734110831152549</v>
          </cell>
        </row>
        <row r="158">
          <cell r="A158">
            <v>40848</v>
          </cell>
          <cell r="B158">
            <v>425.14494404025709</v>
          </cell>
          <cell r="C158">
            <v>17.498955076460643</v>
          </cell>
        </row>
        <row r="159">
          <cell r="A159">
            <v>40878</v>
          </cell>
          <cell r="B159">
            <v>427.82399326986348</v>
          </cell>
          <cell r="C159">
            <v>16.753181406697571</v>
          </cell>
        </row>
        <row r="160">
          <cell r="A160">
            <v>40909</v>
          </cell>
          <cell r="B160">
            <v>424.29014936096206</v>
          </cell>
          <cell r="C160">
            <v>14.401222821848393</v>
          </cell>
        </row>
        <row r="161">
          <cell r="A161">
            <v>40940</v>
          </cell>
          <cell r="B161">
            <v>427.80279352791911</v>
          </cell>
          <cell r="C161">
            <v>13.968113576366669</v>
          </cell>
        </row>
        <row r="162">
          <cell r="A162">
            <v>40969</v>
          </cell>
          <cell r="B162">
            <v>432.24977193527252</v>
          </cell>
          <cell r="C162">
            <v>13.145534183763164</v>
          </cell>
        </row>
        <row r="163">
          <cell r="A163">
            <v>41000</v>
          </cell>
          <cell r="B163">
            <v>433.91827546506249</v>
          </cell>
          <cell r="C163">
            <v>13.129032858505374</v>
          </cell>
        </row>
        <row r="164">
          <cell r="A164">
            <v>41030</v>
          </cell>
          <cell r="B164">
            <v>435.55477237349214</v>
          </cell>
          <cell r="C164">
            <v>13.119285543689131</v>
          </cell>
        </row>
        <row r="165">
          <cell r="A165">
            <v>41061</v>
          </cell>
          <cell r="B165">
            <v>445.84484901793837</v>
          </cell>
          <cell r="C165">
            <v>13.487514578522974</v>
          </cell>
        </row>
        <row r="166">
          <cell r="A166">
            <v>41091</v>
          </cell>
          <cell r="B166">
            <v>446.70814781936963</v>
          </cell>
          <cell r="C166">
            <v>13.337464671608124</v>
          </cell>
        </row>
        <row r="167">
          <cell r="A167">
            <v>41122</v>
          </cell>
          <cell r="B167">
            <v>451.02556450275836</v>
          </cell>
          <cell r="C167">
            <v>11.616904686485707</v>
          </cell>
        </row>
        <row r="168">
          <cell r="A168">
            <v>41153</v>
          </cell>
          <cell r="B168">
            <v>462.36364476484044</v>
          </cell>
          <cell r="C168">
            <v>12.593890518368255</v>
          </cell>
        </row>
        <row r="169">
          <cell r="A169">
            <v>41183</v>
          </cell>
          <cell r="B169">
            <v>465.19871363288564</v>
          </cell>
          <cell r="C169">
            <v>12.670962521678941</v>
          </cell>
        </row>
        <row r="170">
          <cell r="A170">
            <v>41214</v>
          </cell>
          <cell r="B170">
            <v>467.71871670661653</v>
          </cell>
          <cell r="C170">
            <v>10.013943071219522</v>
          </cell>
        </row>
        <row r="171">
          <cell r="A171">
            <v>41244</v>
          </cell>
          <cell r="B171">
            <v>478.1280780255687</v>
          </cell>
          <cell r="C171">
            <v>11.758126132952619</v>
          </cell>
        </row>
        <row r="172">
          <cell r="A172">
            <v>41275</v>
          </cell>
          <cell r="B172">
            <v>477.64217342536034</v>
          </cell>
          <cell r="C172">
            <v>12.574419685385951</v>
          </cell>
        </row>
        <row r="173">
          <cell r="A173">
            <v>41306</v>
          </cell>
          <cell r="B173">
            <v>480.93250760168479</v>
          </cell>
          <cell r="C173">
            <v>12.419206905038216</v>
          </cell>
        </row>
        <row r="174">
          <cell r="A174">
            <v>41334</v>
          </cell>
          <cell r="B174">
            <v>488.44733937716205</v>
          </cell>
          <cell r="C174">
            <v>13.001179200229828</v>
          </cell>
        </row>
        <row r="175">
          <cell r="A175">
            <v>41365</v>
          </cell>
          <cell r="B175">
            <v>494.2965095398464</v>
          </cell>
          <cell r="C175">
            <v>13.914655705633061</v>
          </cell>
        </row>
        <row r="176">
          <cell r="A176">
            <v>41395</v>
          </cell>
          <cell r="B176">
            <v>501.5868899904026</v>
          </cell>
          <cell r="C176">
            <v>15.160462427510101</v>
          </cell>
        </row>
        <row r="177">
          <cell r="A177">
            <v>41426</v>
          </cell>
          <cell r="B177">
            <v>505.80732654024496</v>
          </cell>
          <cell r="C177">
            <v>13.449180281971596</v>
          </cell>
        </row>
        <row r="178">
          <cell r="A178">
            <v>41456</v>
          </cell>
          <cell r="B178">
            <v>509.45598028526325</v>
          </cell>
          <cell r="C178">
            <v>14.046717699733179</v>
          </cell>
        </row>
        <row r="179">
          <cell r="A179">
            <v>41487</v>
          </cell>
          <cell r="B179">
            <v>517.3774741538914</v>
          </cell>
          <cell r="C179">
            <v>14.711341190667081</v>
          </cell>
        </row>
        <row r="180">
          <cell r="A180">
            <v>41518</v>
          </cell>
          <cell r="B180">
            <v>520.11571778658595</v>
          </cell>
          <cell r="C180">
            <v>12.490617217778532</v>
          </cell>
        </row>
        <row r="181">
          <cell r="A181">
            <v>41548</v>
          </cell>
          <cell r="B181">
            <v>527.5945532623615</v>
          </cell>
          <cell r="C181">
            <v>13.412728324678014</v>
          </cell>
        </row>
        <row r="182">
          <cell r="A182">
            <v>41579</v>
          </cell>
          <cell r="B182">
            <v>534.87137966400314</v>
          </cell>
          <cell r="C182">
            <v>14.357488926300356</v>
          </cell>
        </row>
        <row r="183">
          <cell r="A183">
            <v>41609</v>
          </cell>
          <cell r="B183">
            <v>535.97676959995624</v>
          </cell>
          <cell r="C183">
            <v>12.098994857878642</v>
          </cell>
        </row>
        <row r="184">
          <cell r="A184">
            <v>41640</v>
          </cell>
          <cell r="B184">
            <v>534.46128839296205</v>
          </cell>
          <cell r="C184">
            <v>11.895749188169336</v>
          </cell>
        </row>
        <row r="185">
          <cell r="A185">
            <v>41671</v>
          </cell>
          <cell r="B185">
            <v>545.19167655514138</v>
          </cell>
          <cell r="C185">
            <v>13.361369410003988</v>
          </cell>
        </row>
        <row r="186">
          <cell r="A186">
            <v>41699</v>
          </cell>
          <cell r="B186">
            <v>548.423066196317</v>
          </cell>
          <cell r="C186">
            <v>12.278852188166756</v>
          </cell>
        </row>
        <row r="187">
          <cell r="A187">
            <v>41730</v>
          </cell>
          <cell r="B187">
            <v>551.0276607287899</v>
          </cell>
          <cell r="C187">
            <v>11.477149867345005</v>
          </cell>
        </row>
        <row r="188">
          <cell r="A188">
            <v>41760</v>
          </cell>
          <cell r="B188">
            <v>548.89770841921347</v>
          </cell>
          <cell r="C188">
            <v>9.4322278697746889</v>
          </cell>
        </row>
        <row r="189">
          <cell r="A189">
            <v>41791</v>
          </cell>
          <cell r="B189">
            <v>549.203116992785</v>
          </cell>
          <cell r="C189">
            <v>8.5795100575885463</v>
          </cell>
        </row>
        <row r="190">
          <cell r="A190">
            <v>41821</v>
          </cell>
          <cell r="B190">
            <v>550.40074684832689</v>
          </cell>
          <cell r="C190">
            <v>8.0369586671918505</v>
          </cell>
        </row>
        <row r="191">
          <cell r="A191">
            <v>41852</v>
          </cell>
          <cell r="B191">
            <v>558.42734927839035</v>
          </cell>
          <cell r="C191">
            <v>7.9342215645609837</v>
          </cell>
        </row>
        <row r="192">
          <cell r="A192">
            <v>41883</v>
          </cell>
          <cell r="B192">
            <v>559.81374361873338</v>
          </cell>
          <cell r="C192">
            <v>7.6325372363456045</v>
          </cell>
        </row>
        <row r="193">
          <cell r="A193">
            <v>41913</v>
          </cell>
          <cell r="B193">
            <v>566.54580741522727</v>
          </cell>
          <cell r="C193">
            <v>7.3828006585761941</v>
          </cell>
        </row>
        <row r="194">
          <cell r="A194">
            <v>41944</v>
          </cell>
          <cell r="B194">
            <v>582.89066063365635</v>
          </cell>
          <cell r="C194">
            <v>8.9777248877698668</v>
          </cell>
        </row>
        <row r="195">
          <cell r="A195">
            <v>41974</v>
          </cell>
          <cell r="B195">
            <v>583.48355620085135</v>
          </cell>
          <cell r="C195">
            <v>8.863590606054327</v>
          </cell>
        </row>
        <row r="196">
          <cell r="A196">
            <v>42005</v>
          </cell>
          <cell r="B196">
            <v>591.08534209783852</v>
          </cell>
          <cell r="C196">
            <v>10.594603376258704</v>
          </cell>
        </row>
        <row r="197">
          <cell r="A197">
            <v>42036</v>
          </cell>
          <cell r="B197">
            <v>597.33049856550724</v>
          </cell>
          <cell r="C197">
            <v>9.5633928859316431</v>
          </cell>
        </row>
        <row r="198">
          <cell r="A198">
            <v>42064</v>
          </cell>
          <cell r="B198">
            <v>601.67757896539683</v>
          </cell>
          <cell r="C198">
            <v>9.7104801113555794</v>
          </cell>
        </row>
        <row r="199">
          <cell r="A199">
            <v>42095</v>
          </cell>
          <cell r="B199">
            <v>602.67401231995279</v>
          </cell>
          <cell r="C199">
            <v>9.3727330353716489</v>
          </cell>
        </row>
        <row r="200">
          <cell r="A200">
            <v>42125</v>
          </cell>
          <cell r="B200">
            <v>602.25102312599779</v>
          </cell>
          <cell r="C200">
            <v>9.7200833394692321</v>
          </cell>
        </row>
        <row r="201">
          <cell r="A201">
            <v>42156</v>
          </cell>
          <cell r="B201">
            <v>605.14926515841898</v>
          </cell>
          <cell r="C201">
            <v>10.186786351827815</v>
          </cell>
        </row>
        <row r="202">
          <cell r="A202">
            <v>42186</v>
          </cell>
          <cell r="B202">
            <v>616.02144200241605</v>
          </cell>
          <cell r="C202">
            <v>11.922348494227641</v>
          </cell>
        </row>
        <row r="203">
          <cell r="A203">
            <v>42217</v>
          </cell>
          <cell r="B203">
            <v>630.01033781668718</v>
          </cell>
          <cell r="C203">
            <v>12.818675272763347</v>
          </cell>
        </row>
        <row r="204">
          <cell r="A204">
            <v>42248</v>
          </cell>
          <cell r="B204">
            <v>627.2665436751671</v>
          </cell>
          <cell r="C204">
            <v>12.049150422854416</v>
          </cell>
        </row>
        <row r="205">
          <cell r="A205">
            <v>42278</v>
          </cell>
          <cell r="B205">
            <v>629.09924523594589</v>
          </cell>
          <cell r="C205">
            <v>11.041196846219448</v>
          </cell>
        </row>
        <row r="206">
          <cell r="A206">
            <v>42309</v>
          </cell>
          <cell r="B206">
            <v>634.81102766416393</v>
          </cell>
          <cell r="C206">
            <v>8.9073938796798267</v>
          </cell>
        </row>
        <row r="207">
          <cell r="A207">
            <v>42339</v>
          </cell>
          <cell r="B207">
            <v>635.03253438991283</v>
          </cell>
          <cell r="C207">
            <v>8.8346925361024056</v>
          </cell>
        </row>
        <row r="208">
          <cell r="A208">
            <v>42370</v>
          </cell>
          <cell r="B208">
            <v>633.16450977294426</v>
          </cell>
          <cell r="C208">
            <v>7.118966531256099</v>
          </cell>
        </row>
        <row r="209">
          <cell r="A209">
            <v>42401</v>
          </cell>
          <cell r="B209">
            <v>638.05273490973093</v>
          </cell>
          <cell r="C209">
            <v>6.8173710269303855</v>
          </cell>
        </row>
        <row r="210">
          <cell r="A210">
            <v>42430</v>
          </cell>
          <cell r="B210">
            <v>634.34149876894082</v>
          </cell>
          <cell r="C210">
            <v>5.4288078774201054</v>
          </cell>
        </row>
        <row r="211">
          <cell r="A211">
            <v>42461</v>
          </cell>
          <cell r="B211">
            <v>637.74458979203382</v>
          </cell>
          <cell r="C211">
            <v>5.8191620602785266</v>
          </cell>
        </row>
        <row r="212">
          <cell r="A212">
            <v>42491</v>
          </cell>
          <cell r="B212">
            <v>637.8256041557197</v>
          </cell>
          <cell r="C212">
            <v>5.9069357566337022</v>
          </cell>
        </row>
        <row r="213">
          <cell r="A213">
            <v>42522</v>
          </cell>
          <cell r="B213">
            <v>629.34541523952748</v>
          </cell>
          <cell r="C213">
            <v>3.9983771730722095</v>
          </cell>
        </row>
        <row r="214">
          <cell r="A214">
            <v>42552</v>
          </cell>
          <cell r="B214">
            <v>629.78772156637501</v>
          </cell>
          <cell r="C214">
            <v>2.2347078567932277</v>
          </cell>
        </row>
        <row r="215">
          <cell r="A215">
            <v>42583</v>
          </cell>
          <cell r="B215">
            <v>631.70177701910484</v>
          </cell>
          <cell r="C215">
            <v>0.2684780075640214</v>
          </cell>
        </row>
        <row r="216">
          <cell r="A216">
            <v>42614</v>
          </cell>
          <cell r="B216">
            <v>630.39439499440186</v>
          </cell>
          <cell r="C216">
            <v>0.49864787956146461</v>
          </cell>
        </row>
        <row r="217">
          <cell r="A217">
            <v>42644</v>
          </cell>
          <cell r="B217">
            <v>625.03382551623235</v>
          </cell>
          <cell r="C217">
            <v>-0.64622867544353868</v>
          </cell>
        </row>
        <row r="218">
          <cell r="A218">
            <v>42675</v>
          </cell>
          <cell r="B218">
            <v>637.72456081964287</v>
          </cell>
          <cell r="C218">
            <v>0.45896070302993142</v>
          </cell>
        </row>
        <row r="219">
          <cell r="A219">
            <v>42705</v>
          </cell>
          <cell r="B219">
            <v>630.62583232858231</v>
          </cell>
          <cell r="C219">
            <v>-0.69393327470443911</v>
          </cell>
        </row>
        <row r="220">
          <cell r="A220">
            <v>42736</v>
          </cell>
          <cell r="B220">
            <v>626.97927635498718</v>
          </cell>
          <cell r="C220">
            <v>-0.97687620239093054</v>
          </cell>
        </row>
        <row r="221">
          <cell r="A221">
            <v>42767</v>
          </cell>
          <cell r="B221">
            <v>622.97399337492925</v>
          </cell>
          <cell r="C221">
            <v>-2.3632437743464796</v>
          </cell>
        </row>
        <row r="222">
          <cell r="A222">
            <v>42795</v>
          </cell>
          <cell r="B222">
            <v>625.46375939346399</v>
          </cell>
          <cell r="C222">
            <v>-1.3995205094898822</v>
          </cell>
        </row>
        <row r="223">
          <cell r="A223">
            <v>42826</v>
          </cell>
          <cell r="B223">
            <v>625.63459964656693</v>
          </cell>
          <cell r="C223">
            <v>-1.8988777544025726</v>
          </cell>
        </row>
        <row r="224">
          <cell r="A224">
            <v>42856</v>
          </cell>
          <cell r="B224">
            <v>627.39810687190914</v>
          </cell>
          <cell r="C224">
            <v>-1.6348508457281641</v>
          </cell>
        </row>
        <row r="225">
          <cell r="A225">
            <v>42887</v>
          </cell>
          <cell r="B225">
            <v>631.38260996933889</v>
          </cell>
          <cell r="C225">
            <v>0.32370057530903829</v>
          </cell>
        </row>
        <row r="226">
          <cell r="A226">
            <v>42917</v>
          </cell>
          <cell r="B226">
            <v>632.99369597740485</v>
          </cell>
          <cell r="C226">
            <v>0.50905635363232005</v>
          </cell>
        </row>
        <row r="227">
          <cell r="A227">
            <v>42948</v>
          </cell>
          <cell r="B227">
            <v>631.90211012833686</v>
          </cell>
          <cell r="C227">
            <v>3.1713241361663869E-2</v>
          </cell>
        </row>
        <row r="228">
          <cell r="A228">
            <v>42979</v>
          </cell>
          <cell r="B228">
            <v>629.75080508757503</v>
          </cell>
          <cell r="C228">
            <v>-0.10209321528510396</v>
          </cell>
        </row>
        <row r="229">
          <cell r="A229">
            <v>43009</v>
          </cell>
          <cell r="B229">
            <v>632.96446853265547</v>
          </cell>
          <cell r="C229">
            <v>1.2688342122721075</v>
          </cell>
        </row>
        <row r="230">
          <cell r="A230">
            <v>43040</v>
          </cell>
          <cell r="B230">
            <v>639.1424322742879</v>
          </cell>
          <cell r="C230">
            <v>0.22233289130697553</v>
          </cell>
        </row>
        <row r="231">
          <cell r="A231">
            <v>43070</v>
          </cell>
          <cell r="B231">
            <v>636.00053322231656</v>
          </cell>
          <cell r="C231">
            <v>0.85228048364085485</v>
          </cell>
        </row>
        <row r="232">
          <cell r="A232">
            <v>43101</v>
          </cell>
          <cell r="B232">
            <v>632.05419913465346</v>
          </cell>
          <cell r="C232">
            <v>0.80942432566031286</v>
          </cell>
        </row>
        <row r="233">
          <cell r="A233">
            <v>43132</v>
          </cell>
          <cell r="B233">
            <v>628.76810384890928</v>
          </cell>
          <cell r="C233">
            <v>0.93007260906523559</v>
          </cell>
        </row>
        <row r="234">
          <cell r="A234">
            <v>43160</v>
          </cell>
          <cell r="B234">
            <v>628.15299402450842</v>
          </cell>
          <cell r="C234">
            <v>0.42995850529410351</v>
          </cell>
        </row>
        <row r="235">
          <cell r="A235">
            <v>43191</v>
          </cell>
          <cell r="B235">
            <v>628.10249516077158</v>
          </cell>
          <cell r="C235">
            <v>0.3944627607870288</v>
          </cell>
        </row>
        <row r="236">
          <cell r="A236">
            <v>43221</v>
          </cell>
          <cell r="B236">
            <v>628.36391190756228</v>
          </cell>
          <cell r="C236">
            <v>0.15393814948987394</v>
          </cell>
        </row>
        <row r="237">
          <cell r="A237">
            <v>43252</v>
          </cell>
          <cell r="B237">
            <v>628.34781786786618</v>
          </cell>
          <cell r="C237">
            <v>-0.48065817042697301</v>
          </cell>
        </row>
        <row r="238">
          <cell r="A238">
            <v>43282</v>
          </cell>
          <cell r="B238">
            <v>635.08614576682601</v>
          </cell>
          <cell r="C238">
            <v>0.33056408029312756</v>
          </cell>
        </row>
        <row r="239">
          <cell r="A239">
            <v>43313</v>
          </cell>
          <cell r="B239">
            <v>643.12110377557394</v>
          </cell>
          <cell r="C239">
            <v>1.7754322176513293</v>
          </cell>
        </row>
        <row r="240">
          <cell r="A240">
            <v>43344</v>
          </cell>
          <cell r="B240">
            <v>638.54300799948226</v>
          </cell>
          <cell r="C240">
            <v>1.3961400034549376</v>
          </cell>
        </row>
        <row r="241">
          <cell r="A241">
            <v>43374</v>
          </cell>
          <cell r="B241">
            <v>649.99552942429125</v>
          </cell>
          <cell r="C241">
            <v>2.6906819795299741</v>
          </cell>
        </row>
        <row r="242">
          <cell r="A242">
            <v>43405</v>
          </cell>
          <cell r="B242">
            <v>660.49454438975295</v>
          </cell>
          <cell r="C242">
            <v>3.3407439464607114</v>
          </cell>
        </row>
        <row r="243">
          <cell r="A243">
            <v>43435</v>
          </cell>
          <cell r="B243">
            <v>665.85601588212728</v>
          </cell>
          <cell r="C243">
            <v>4.6942543441822249</v>
          </cell>
        </row>
        <row r="244">
          <cell r="A244">
            <v>43466</v>
          </cell>
          <cell r="B244">
            <v>661.14888416133886</v>
          </cell>
          <cell r="C244">
            <v>4.6031946416176028</v>
          </cell>
        </row>
        <row r="245">
          <cell r="A245">
            <v>43497</v>
          </cell>
          <cell r="B245">
            <v>662.6855771501771</v>
          </cell>
          <cell r="C245">
            <v>5.394273833810459</v>
          </cell>
        </row>
      </sheetData>
      <sheetData sheetId="1">
        <row r="2">
          <cell r="B2" t="str">
            <v>Inversiones</v>
          </cell>
          <cell r="C2" t="str">
            <v>Crecimiento real anual (eje derecho)</v>
          </cell>
        </row>
        <row r="3">
          <cell r="A3">
            <v>36130</v>
          </cell>
          <cell r="B3">
            <v>24.333497216293384</v>
          </cell>
        </row>
        <row r="4">
          <cell r="A4">
            <v>36161</v>
          </cell>
          <cell r="B4">
            <v>24.799258142710364</v>
          </cell>
        </row>
        <row r="5">
          <cell r="A5">
            <v>36192</v>
          </cell>
          <cell r="B5">
            <v>24.30121738337666</v>
          </cell>
        </row>
        <row r="6">
          <cell r="A6">
            <v>36220</v>
          </cell>
          <cell r="B6">
            <v>21.868174971064246</v>
          </cell>
        </row>
        <row r="7">
          <cell r="A7">
            <v>36251</v>
          </cell>
          <cell r="B7">
            <v>23.504991929271451</v>
          </cell>
        </row>
        <row r="8">
          <cell r="A8">
            <v>36281</v>
          </cell>
          <cell r="B8">
            <v>21.568038378951453</v>
          </cell>
        </row>
        <row r="9">
          <cell r="A9">
            <v>36312</v>
          </cell>
          <cell r="B9">
            <v>20.004636780813296</v>
          </cell>
        </row>
        <row r="10">
          <cell r="A10">
            <v>36342</v>
          </cell>
          <cell r="B10">
            <v>21.345730846038851</v>
          </cell>
        </row>
        <row r="11">
          <cell r="A11">
            <v>36373</v>
          </cell>
          <cell r="B11">
            <v>24.428610564774093</v>
          </cell>
        </row>
        <row r="12">
          <cell r="A12">
            <v>36404</v>
          </cell>
          <cell r="B12">
            <v>26.375010047471996</v>
          </cell>
        </row>
        <row r="13">
          <cell r="A13">
            <v>36434</v>
          </cell>
          <cell r="B13">
            <v>27.117397020230158</v>
          </cell>
        </row>
        <row r="14">
          <cell r="A14">
            <v>36465</v>
          </cell>
          <cell r="B14">
            <v>28.032460676673107</v>
          </cell>
        </row>
        <row r="15">
          <cell r="A15">
            <v>36495</v>
          </cell>
          <cell r="B15">
            <v>28.481545725721126</v>
          </cell>
          <cell r="C15">
            <v>17.044886628134837</v>
          </cell>
        </row>
        <row r="16">
          <cell r="A16">
            <v>36526</v>
          </cell>
          <cell r="B16">
            <v>31.147899334978852</v>
          </cell>
          <cell r="C16">
            <v>25.601254864752288</v>
          </cell>
        </row>
        <row r="17">
          <cell r="A17">
            <v>36557</v>
          </cell>
          <cell r="B17">
            <v>28.098356144978581</v>
          </cell>
          <cell r="C17">
            <v>15.635302982024957</v>
          </cell>
        </row>
        <row r="18">
          <cell r="A18">
            <v>36586</v>
          </cell>
          <cell r="B18">
            <v>29.637299379481775</v>
          </cell>
          <cell r="C18">
            <v>35.523828219820231</v>
          </cell>
        </row>
        <row r="19">
          <cell r="A19">
            <v>36617</v>
          </cell>
          <cell r="B19">
            <v>31.077682896784925</v>
          </cell>
          <cell r="C19">
            <v>32.223415134678724</v>
          </cell>
        </row>
        <row r="20">
          <cell r="A20">
            <v>36647</v>
          </cell>
          <cell r="B20">
            <v>32.105682426566922</v>
          </cell>
          <cell r="C20">
            <v>48.864494910932279</v>
          </cell>
        </row>
        <row r="21">
          <cell r="A21">
            <v>36678</v>
          </cell>
          <cell r="B21">
            <v>31.027037027360112</v>
          </cell>
          <cell r="C21">
            <v>55.103025067347431</v>
          </cell>
        </row>
        <row r="22">
          <cell r="A22">
            <v>36708</v>
          </cell>
          <cell r="B22">
            <v>31.945304875976792</v>
          </cell>
          <cell r="C22">
            <v>49.658744690868659</v>
          </cell>
        </row>
        <row r="23">
          <cell r="A23">
            <v>36739</v>
          </cell>
          <cell r="B23">
            <v>33.219241382184819</v>
          </cell>
          <cell r="C23">
            <v>35.983957705597213</v>
          </cell>
        </row>
        <row r="24">
          <cell r="A24">
            <v>36770</v>
          </cell>
          <cell r="B24">
            <v>33.245840874478418</v>
          </cell>
          <cell r="C24">
            <v>26.06182638035348</v>
          </cell>
        </row>
        <row r="25">
          <cell r="A25">
            <v>36800</v>
          </cell>
          <cell r="B25">
            <v>36.08349556160853</v>
          </cell>
          <cell r="C25">
            <v>33.070058027130365</v>
          </cell>
        </row>
        <row r="26">
          <cell r="A26">
            <v>36831</v>
          </cell>
          <cell r="B26">
            <v>35.440564364528143</v>
          </cell>
          <cell r="C26">
            <v>26.416903761621093</v>
          </cell>
        </row>
        <row r="27">
          <cell r="A27">
            <v>36861</v>
          </cell>
          <cell r="B27">
            <v>36.4467479015251</v>
          </cell>
          <cell r="C27">
            <v>27.972933450014903</v>
          </cell>
        </row>
        <row r="28">
          <cell r="A28">
            <v>36892</v>
          </cell>
          <cell r="B28">
            <v>36.633597202294467</v>
          </cell>
          <cell r="C28">
            <v>17.617528482426614</v>
          </cell>
        </row>
        <row r="29">
          <cell r="A29">
            <v>36923</v>
          </cell>
          <cell r="B29">
            <v>36.401369880152835</v>
          </cell>
          <cell r="C29">
            <v>29.548513484492055</v>
          </cell>
        </row>
        <row r="30">
          <cell r="A30">
            <v>36951</v>
          </cell>
          <cell r="B30">
            <v>36.765278480340356</v>
          </cell>
          <cell r="C30">
            <v>24.055398086416858</v>
          </cell>
        </row>
        <row r="31">
          <cell r="A31">
            <v>36982</v>
          </cell>
          <cell r="B31">
            <v>37.340432798546978</v>
          </cell>
          <cell r="C31">
            <v>20.145638551226952</v>
          </cell>
        </row>
        <row r="32">
          <cell r="A32">
            <v>37012</v>
          </cell>
          <cell r="B32">
            <v>37.684444880882864</v>
          </cell>
          <cell r="C32">
            <v>17.369063966679743</v>
          </cell>
        </row>
        <row r="33">
          <cell r="A33">
            <v>37043</v>
          </cell>
          <cell r="B33">
            <v>37.075375608259172</v>
          </cell>
          <cell r="C33">
            <v>19.482217168804095</v>
          </cell>
        </row>
        <row r="34">
          <cell r="A34">
            <v>37073</v>
          </cell>
          <cell r="B34">
            <v>37.211302558276962</v>
          </cell>
          <cell r="C34">
            <v>16.484002519739562</v>
          </cell>
        </row>
        <row r="35">
          <cell r="A35">
            <v>37104</v>
          </cell>
          <cell r="B35">
            <v>38.367830218915024</v>
          </cell>
          <cell r="C35">
            <v>15.498137004390401</v>
          </cell>
        </row>
        <row r="36">
          <cell r="A36">
            <v>37135</v>
          </cell>
          <cell r="B36">
            <v>39.78341920098795</v>
          </cell>
          <cell r="C36">
            <v>19.661470134876712</v>
          </cell>
        </row>
        <row r="37">
          <cell r="A37">
            <v>37165</v>
          </cell>
          <cell r="B37">
            <v>41.175010821007454</v>
          </cell>
          <cell r="C37">
            <v>14.101020625616911</v>
          </cell>
        </row>
        <row r="38">
          <cell r="A38">
            <v>37196</v>
          </cell>
          <cell r="B38">
            <v>42.475423998168971</v>
          </cell>
          <cell r="C38">
            <v>19.850537129290725</v>
          </cell>
        </row>
        <row r="39">
          <cell r="A39">
            <v>37226</v>
          </cell>
          <cell r="B39">
            <v>44.672935929366552</v>
          </cell>
          <cell r="C39">
            <v>22.564367116187857</v>
          </cell>
        </row>
        <row r="40">
          <cell r="A40">
            <v>37257</v>
          </cell>
          <cell r="B40">
            <v>44.194441107002966</v>
          </cell>
          <cell r="C40">
            <v>20.636189410059714</v>
          </cell>
        </row>
        <row r="41">
          <cell r="A41">
            <v>37288</v>
          </cell>
          <cell r="B41">
            <v>45.179292117349398</v>
          </cell>
          <cell r="C41">
            <v>24.115202961710835</v>
          </cell>
        </row>
        <row r="42">
          <cell r="A42">
            <v>37316</v>
          </cell>
          <cell r="B42">
            <v>45.010484548912103</v>
          </cell>
          <cell r="C42">
            <v>22.420739154749135</v>
          </cell>
        </row>
        <row r="43">
          <cell r="A43">
            <v>37347</v>
          </cell>
          <cell r="B43">
            <v>45.011755769101271</v>
          </cell>
          <cell r="C43">
            <v>20.545311846657267</v>
          </cell>
        </row>
        <row r="44">
          <cell r="A44">
            <v>37377</v>
          </cell>
          <cell r="B44">
            <v>47.206720998544583</v>
          </cell>
          <cell r="C44">
            <v>25.270612289538906</v>
          </cell>
        </row>
        <row r="45">
          <cell r="A45">
            <v>37408</v>
          </cell>
          <cell r="B45">
            <v>47.637242882469025</v>
          </cell>
          <cell r="C45">
            <v>28.486404795383734</v>
          </cell>
        </row>
        <row r="46">
          <cell r="A46">
            <v>37438</v>
          </cell>
          <cell r="B46">
            <v>45.044732298075786</v>
          </cell>
          <cell r="C46">
            <v>21.047859172226357</v>
          </cell>
        </row>
        <row r="47">
          <cell r="A47">
            <v>37469</v>
          </cell>
          <cell r="B47">
            <v>44.51946315950029</v>
          </cell>
          <cell r="C47">
            <v>16.030672960542304</v>
          </cell>
        </row>
        <row r="48">
          <cell r="A48">
            <v>37500</v>
          </cell>
          <cell r="B48">
            <v>44.336237088539818</v>
          </cell>
          <cell r="C48">
            <v>11.438207169597314</v>
          </cell>
        </row>
        <row r="49">
          <cell r="A49">
            <v>37530</v>
          </cell>
          <cell r="B49">
            <v>44.480793302576927</v>
          </cell>
          <cell r="C49">
            <v>8.0253841132519543</v>
          </cell>
        </row>
        <row r="50">
          <cell r="A50">
            <v>37561</v>
          </cell>
          <cell r="B50">
            <v>46.312718236034257</v>
          </cell>
          <cell r="C50">
            <v>9.0386467891140789</v>
          </cell>
        </row>
        <row r="51">
          <cell r="A51">
            <v>37591</v>
          </cell>
          <cell r="B51">
            <v>47.934339733496742</v>
          </cell>
          <cell r="C51">
            <v>7.2984430363956854</v>
          </cell>
        </row>
        <row r="52">
          <cell r="A52">
            <v>37622</v>
          </cell>
          <cell r="B52">
            <v>47.535807889936216</v>
          </cell>
          <cell r="C52">
            <v>7.56125091103661</v>
          </cell>
        </row>
        <row r="53">
          <cell r="A53">
            <v>37653</v>
          </cell>
          <cell r="B53">
            <v>47.644735206684352</v>
          </cell>
          <cell r="C53">
            <v>5.4572985564047993</v>
          </cell>
        </row>
        <row r="54">
          <cell r="A54">
            <v>37681</v>
          </cell>
          <cell r="B54">
            <v>46.765424473395868</v>
          </cell>
          <cell r="C54">
            <v>3.9013087259380574</v>
          </cell>
        </row>
        <row r="55">
          <cell r="A55">
            <v>37712</v>
          </cell>
          <cell r="B55">
            <v>47.250805264184891</v>
          </cell>
          <cell r="C55">
            <v>4.970980388593893</v>
          </cell>
        </row>
        <row r="56">
          <cell r="A56">
            <v>37742</v>
          </cell>
          <cell r="B56">
            <v>47.408597682260208</v>
          </cell>
          <cell r="C56">
            <v>0.41973607127523405</v>
          </cell>
        </row>
        <row r="57">
          <cell r="A57">
            <v>37773</v>
          </cell>
          <cell r="B57">
            <v>47.577675680807417</v>
          </cell>
          <cell r="C57">
            <v>-0.11860378107040326</v>
          </cell>
        </row>
        <row r="58">
          <cell r="A58">
            <v>37803</v>
          </cell>
          <cell r="B58">
            <v>47.910090770627797</v>
          </cell>
          <cell r="C58">
            <v>6.3599249581000716</v>
          </cell>
        </row>
        <row r="59">
          <cell r="A59">
            <v>37834</v>
          </cell>
          <cell r="B59">
            <v>48.01227053998938</v>
          </cell>
          <cell r="C59">
            <v>7.8402026717442119</v>
          </cell>
        </row>
        <row r="60">
          <cell r="A60">
            <v>37865</v>
          </cell>
          <cell r="B60">
            <v>47.513920898627475</v>
          </cell>
          <cell r="C60">
            <v>7.1666844072104219</v>
          </cell>
        </row>
        <row r="61">
          <cell r="A61">
            <v>37895</v>
          </cell>
          <cell r="B61">
            <v>47.426390255677873</v>
          </cell>
          <cell r="C61">
            <v>6.6304980524410695</v>
          </cell>
        </row>
        <row r="62">
          <cell r="A62">
            <v>37926</v>
          </cell>
          <cell r="B62">
            <v>50.342568938054818</v>
          </cell>
          <cell r="C62">
            <v>8.6990973353197276</v>
          </cell>
        </row>
        <row r="63">
          <cell r="A63">
            <v>37956</v>
          </cell>
          <cell r="B63">
            <v>51.755532809942792</v>
          </cell>
          <cell r="C63">
            <v>7.9732855874449005</v>
          </cell>
        </row>
        <row r="64">
          <cell r="A64">
            <v>37987</v>
          </cell>
          <cell r="B64">
            <v>51.913520151577934</v>
          </cell>
          <cell r="C64">
            <v>9.2016716562736143</v>
          </cell>
        </row>
        <row r="65">
          <cell r="A65">
            <v>38018</v>
          </cell>
          <cell r="B65">
            <v>53.482189142567179</v>
          </cell>
          <cell r="C65">
            <v>12.250473121002958</v>
          </cell>
        </row>
        <row r="66">
          <cell r="A66">
            <v>38047</v>
          </cell>
          <cell r="B66">
            <v>54.84387766445375</v>
          </cell>
          <cell r="C66">
            <v>17.274343586253771</v>
          </cell>
        </row>
        <row r="67">
          <cell r="A67">
            <v>38078</v>
          </cell>
          <cell r="B67">
            <v>54.933421205974184</v>
          </cell>
          <cell r="C67">
            <v>16.272566654325615</v>
          </cell>
        </row>
        <row r="68">
          <cell r="A68">
            <v>38108</v>
          </cell>
          <cell r="B68">
            <v>52.163817603579538</v>
          </cell>
          <cell r="C68">
            <v>10.037599357892169</v>
          </cell>
        </row>
        <row r="69">
          <cell r="A69">
            <v>38139</v>
          </cell>
          <cell r="B69">
            <v>53.248034542104797</v>
          </cell>
          <cell r="C69">
            <v>11.907221116853828</v>
          </cell>
        </row>
        <row r="70">
          <cell r="A70">
            <v>38169</v>
          </cell>
          <cell r="B70">
            <v>53.650096562969026</v>
          </cell>
          <cell r="C70">
            <v>11.986023946473679</v>
          </cell>
        </row>
        <row r="71">
          <cell r="A71">
            <v>38200</v>
          </cell>
          <cell r="B71">
            <v>55.044380169901778</v>
          </cell>
          <cell r="C71">
            <v>14.645028339032805</v>
          </cell>
        </row>
        <row r="72">
          <cell r="A72">
            <v>38231</v>
          </cell>
          <cell r="B72">
            <v>57.747881787312508</v>
          </cell>
          <cell r="C72">
            <v>21.534855625256299</v>
          </cell>
        </row>
        <row r="73">
          <cell r="A73">
            <v>38261</v>
          </cell>
          <cell r="B73">
            <v>59.196974899980319</v>
          </cell>
          <cell r="C73">
            <v>24.812477823542167</v>
          </cell>
        </row>
        <row r="74">
          <cell r="A74">
            <v>38292</v>
          </cell>
          <cell r="B74">
            <v>60.142293217738001</v>
          </cell>
          <cell r="C74">
            <v>19.461924761130646</v>
          </cell>
        </row>
        <row r="75">
          <cell r="A75">
            <v>38322</v>
          </cell>
          <cell r="B75">
            <v>62.877322211178992</v>
          </cell>
          <cell r="C75">
            <v>21.488372489025821</v>
          </cell>
        </row>
        <row r="76">
          <cell r="A76">
            <v>38353</v>
          </cell>
          <cell r="B76">
            <v>64.546686184668047</v>
          </cell>
          <cell r="C76">
            <v>24.344452447210173</v>
          </cell>
        </row>
        <row r="77">
          <cell r="A77">
            <v>38384</v>
          </cell>
          <cell r="B77">
            <v>61.58182668149562</v>
          </cell>
          <cell r="C77">
            <v>15.139509685327024</v>
          </cell>
        </row>
        <row r="78">
          <cell r="A78">
            <v>38412</v>
          </cell>
          <cell r="B78">
            <v>59.443628791562233</v>
          </cell>
          <cell r="C78">
            <v>8.38555945672368</v>
          </cell>
        </row>
        <row r="79">
          <cell r="A79">
            <v>38443</v>
          </cell>
          <cell r="B79">
            <v>63.261383954284561</v>
          </cell>
          <cell r="C79">
            <v>15.151720648535383</v>
          </cell>
        </row>
        <row r="80">
          <cell r="A80">
            <v>38473</v>
          </cell>
          <cell r="B80">
            <v>62.702695704610754</v>
          </cell>
          <cell r="C80">
            <v>20.203234060947061</v>
          </cell>
        </row>
        <row r="81">
          <cell r="A81">
            <v>38504</v>
          </cell>
          <cell r="B81">
            <v>64.658045488863138</v>
          </cell>
          <cell r="C81">
            <v>21.437742661481309</v>
          </cell>
        </row>
        <row r="82">
          <cell r="A82">
            <v>38534</v>
          </cell>
          <cell r="B82">
            <v>64.270043777680925</v>
          </cell>
          <cell r="C82">
            <v>19.78674432902794</v>
          </cell>
        </row>
        <row r="83">
          <cell r="A83">
            <v>38565</v>
          </cell>
          <cell r="B83">
            <v>65.092515585087071</v>
          </cell>
          <cell r="C83">
            <v>18.263533668135558</v>
          </cell>
        </row>
        <row r="84">
          <cell r="A84">
            <v>38596</v>
          </cell>
          <cell r="B84">
            <v>66.410120678475465</v>
          </cell>
          <cell r="C84">
            <v>15.004386473087262</v>
          </cell>
        </row>
        <row r="85">
          <cell r="A85">
            <v>38626</v>
          </cell>
          <cell r="B85">
            <v>67.802615706448776</v>
          </cell>
          <cell r="C85">
            <v>14.536695224823127</v>
          </cell>
        </row>
        <row r="86">
          <cell r="A86">
            <v>38657</v>
          </cell>
          <cell r="B86">
            <v>69.508317651718642</v>
          </cell>
          <cell r="C86">
            <v>15.57198077274322</v>
          </cell>
        </row>
        <row r="87">
          <cell r="A87">
            <v>38687</v>
          </cell>
          <cell r="B87">
            <v>71.849190777874782</v>
          </cell>
          <cell r="C87">
            <v>14.269080261242983</v>
          </cell>
        </row>
        <row r="88">
          <cell r="A88">
            <v>38718</v>
          </cell>
          <cell r="B88">
            <v>73.066128520368466</v>
          </cell>
          <cell r="C88">
            <v>13.19715543914568</v>
          </cell>
        </row>
        <row r="89">
          <cell r="A89">
            <v>38749</v>
          </cell>
          <cell r="B89">
            <v>72.614466419630077</v>
          </cell>
          <cell r="C89">
            <v>17.913776117697132</v>
          </cell>
        </row>
        <row r="90">
          <cell r="A90">
            <v>38777</v>
          </cell>
          <cell r="B90">
            <v>73.423636718789169</v>
          </cell>
          <cell r="C90">
            <v>23.521024474027598</v>
          </cell>
        </row>
        <row r="91">
          <cell r="A91">
            <v>38808</v>
          </cell>
          <cell r="B91">
            <v>68.566527625186779</v>
          </cell>
          <cell r="C91">
            <v>8.384800632195045</v>
          </cell>
        </row>
        <row r="92">
          <cell r="A92">
            <v>38838</v>
          </cell>
          <cell r="B92">
            <v>66.287572969375304</v>
          </cell>
          <cell r="C92">
            <v>5.7133606795301883</v>
          </cell>
        </row>
        <row r="93">
          <cell r="A93">
            <v>38869</v>
          </cell>
          <cell r="B93">
            <v>64.95216604128143</v>
          </cell>
          <cell r="C93">
            <v>0.45503448669121926</v>
          </cell>
        </row>
        <row r="94">
          <cell r="A94">
            <v>38899</v>
          </cell>
          <cell r="B94">
            <v>61.415106447615443</v>
          </cell>
          <cell r="C94">
            <v>-4.4414076137382459</v>
          </cell>
        </row>
        <row r="95">
          <cell r="A95">
            <v>38930</v>
          </cell>
          <cell r="B95">
            <v>61.649015285670636</v>
          </cell>
          <cell r="C95">
            <v>-5.290881939056824</v>
          </cell>
        </row>
        <row r="96">
          <cell r="A96">
            <v>38961</v>
          </cell>
          <cell r="B96">
            <v>57.399084501168424</v>
          </cell>
          <cell r="C96">
            <v>-13.566468912723096</v>
          </cell>
        </row>
        <row r="97">
          <cell r="A97">
            <v>38991</v>
          </cell>
          <cell r="B97">
            <v>59.215362509301606</v>
          </cell>
          <cell r="C97">
            <v>-12.666541554484311</v>
          </cell>
        </row>
        <row r="98">
          <cell r="A98">
            <v>39022</v>
          </cell>
          <cell r="B98">
            <v>58.059616228759644</v>
          </cell>
          <cell r="C98">
            <v>-16.467826698379227</v>
          </cell>
        </row>
        <row r="99">
          <cell r="A99">
            <v>39052</v>
          </cell>
          <cell r="B99">
            <v>59.231537692661547</v>
          </cell>
          <cell r="C99">
            <v>-17.559194279618694</v>
          </cell>
        </row>
        <row r="100">
          <cell r="A100">
            <v>39083</v>
          </cell>
          <cell r="B100">
            <v>55.958183632563902</v>
          </cell>
          <cell r="C100">
            <v>-23.417501363997996</v>
          </cell>
        </row>
        <row r="101">
          <cell r="A101">
            <v>39114</v>
          </cell>
          <cell r="B101">
            <v>55.882689730302111</v>
          </cell>
          <cell r="C101">
            <v>-23.039431776629581</v>
          </cell>
        </row>
        <row r="102">
          <cell r="A102">
            <v>39142</v>
          </cell>
          <cell r="B102">
            <v>53.694783412430489</v>
          </cell>
          <cell r="C102">
            <v>-26.872613609258465</v>
          </cell>
        </row>
        <row r="103">
          <cell r="A103">
            <v>39173</v>
          </cell>
          <cell r="B103">
            <v>52.325227284893437</v>
          </cell>
          <cell r="C103">
            <v>-23.687947882039118</v>
          </cell>
        </row>
        <row r="104">
          <cell r="A104">
            <v>39203</v>
          </cell>
          <cell r="B104">
            <v>52.779981872730211</v>
          </cell>
          <cell r="C104">
            <v>-20.3754453188131</v>
          </cell>
        </row>
        <row r="105">
          <cell r="A105">
            <v>39234</v>
          </cell>
          <cell r="B105">
            <v>53.076837298403369</v>
          </cell>
          <cell r="C105">
            <v>-18.282040372161557</v>
          </cell>
        </row>
        <row r="106">
          <cell r="A106">
            <v>39264</v>
          </cell>
          <cell r="B106">
            <v>53.749655429206754</v>
          </cell>
          <cell r="C106">
            <v>-12.477096001934774</v>
          </cell>
        </row>
        <row r="107">
          <cell r="A107">
            <v>39295</v>
          </cell>
          <cell r="B107">
            <v>52.693908823062159</v>
          </cell>
          <cell r="C107">
            <v>-14.527964488781453</v>
          </cell>
        </row>
        <row r="108">
          <cell r="A108">
            <v>39326</v>
          </cell>
          <cell r="B108">
            <v>50.360061370680796</v>
          </cell>
          <cell r="C108">
            <v>-12.263866813181501</v>
          </cell>
        </row>
        <row r="109">
          <cell r="A109">
            <v>39356</v>
          </cell>
          <cell r="B109">
            <v>51.019010438787291</v>
          </cell>
          <cell r="C109">
            <v>-13.83675164828151</v>
          </cell>
        </row>
        <row r="110">
          <cell r="A110">
            <v>39387</v>
          </cell>
          <cell r="B110">
            <v>50.546062775654974</v>
          </cell>
          <cell r="C110">
            <v>-12.942138784232748</v>
          </cell>
        </row>
        <row r="111">
          <cell r="A111">
            <v>39417</v>
          </cell>
          <cell r="B111">
            <v>52.659100961253237</v>
          </cell>
          <cell r="C111">
            <v>-11.096042451103061</v>
          </cell>
        </row>
        <row r="112">
          <cell r="A112">
            <v>39448</v>
          </cell>
          <cell r="B112">
            <v>52.387589046321814</v>
          </cell>
          <cell r="C112">
            <v>-6.3773903149218487</v>
          </cell>
        </row>
        <row r="113">
          <cell r="A113">
            <v>39479</v>
          </cell>
          <cell r="B113">
            <v>51.376373946306771</v>
          </cell>
          <cell r="C113">
            <v>-8.068094375821854</v>
          </cell>
        </row>
        <row r="114">
          <cell r="A114">
            <v>39508</v>
          </cell>
          <cell r="B114">
            <v>51.742841370520232</v>
          </cell>
          <cell r="C114">
            <v>-3.6317882999496676</v>
          </cell>
        </row>
        <row r="115">
          <cell r="A115">
            <v>39539</v>
          </cell>
          <cell r="B115">
            <v>51.511753091290963</v>
          </cell>
          <cell r="C115">
            <v>-1.547643124085285</v>
          </cell>
        </row>
        <row r="116">
          <cell r="A116">
            <v>39569</v>
          </cell>
          <cell r="B116">
            <v>52.08267413505245</v>
          </cell>
          <cell r="C116">
            <v>-1.3237893597116579</v>
          </cell>
        </row>
        <row r="117">
          <cell r="A117">
            <v>39600</v>
          </cell>
          <cell r="B117">
            <v>51.736540976297725</v>
          </cell>
          <cell r="C117">
            <v>-2.5262457687892925</v>
          </cell>
        </row>
        <row r="118">
          <cell r="A118">
            <v>39630</v>
          </cell>
          <cell r="B118">
            <v>51.000587773409045</v>
          </cell>
          <cell r="C118">
            <v>-5.1131461436466852</v>
          </cell>
        </row>
        <row r="119">
          <cell r="A119">
            <v>39661</v>
          </cell>
          <cell r="B119">
            <v>49.536849213362345</v>
          </cell>
          <cell r="C119">
            <v>-5.9911888543161211</v>
          </cell>
        </row>
        <row r="120">
          <cell r="A120">
            <v>39692</v>
          </cell>
          <cell r="B120">
            <v>49.779813093504529</v>
          </cell>
          <cell r="C120">
            <v>-1.1504017866126315</v>
          </cell>
        </row>
        <row r="121">
          <cell r="A121">
            <v>39722</v>
          </cell>
          <cell r="B121">
            <v>49.050539257835581</v>
          </cell>
          <cell r="C121">
            <v>-3.8630649547384599</v>
          </cell>
        </row>
        <row r="122">
          <cell r="A122">
            <v>39753</v>
          </cell>
          <cell r="B122">
            <v>50.789554758178099</v>
          </cell>
          <cell r="C122">
            <v>0.48138410463871573</v>
          </cell>
        </row>
        <row r="123">
          <cell r="A123">
            <v>39783</v>
          </cell>
          <cell r="B123">
            <v>55.543037069337565</v>
          </cell>
          <cell r="C123">
            <v>5.478539296976126</v>
          </cell>
        </row>
        <row r="124">
          <cell r="A124">
            <v>39814</v>
          </cell>
          <cell r="B124">
            <v>58.430058917339849</v>
          </cell>
          <cell r="C124">
            <v>11.534814955484428</v>
          </cell>
        </row>
        <row r="125">
          <cell r="A125">
            <v>39845</v>
          </cell>
          <cell r="B125">
            <v>59.672690904471885</v>
          </cell>
          <cell r="C125">
            <v>16.155134342862176</v>
          </cell>
        </row>
        <row r="126">
          <cell r="A126">
            <v>39873</v>
          </cell>
          <cell r="B126">
            <v>61.930005817300049</v>
          </cell>
          <cell r="C126">
            <v>19.688407205799319</v>
          </cell>
        </row>
        <row r="127">
          <cell r="A127">
            <v>39904</v>
          </cell>
          <cell r="B127">
            <v>63.587452178532395</v>
          </cell>
          <cell r="C127">
            <v>23.443272672798621</v>
          </cell>
        </row>
        <row r="128">
          <cell r="A128">
            <v>39934</v>
          </cell>
          <cell r="B128">
            <v>62.489741951226442</v>
          </cell>
          <cell r="C128">
            <v>19.98841104407143</v>
          </cell>
        </row>
        <row r="129">
          <cell r="A129">
            <v>39965</v>
          </cell>
          <cell r="B129">
            <v>63.753699252807557</v>
          </cell>
          <cell r="C129">
            <v>23.22599865072894</v>
          </cell>
        </row>
        <row r="130">
          <cell r="A130">
            <v>39995</v>
          </cell>
          <cell r="B130">
            <v>63.143978634521872</v>
          </cell>
          <cell r="C130">
            <v>23.809234453830051</v>
          </cell>
        </row>
        <row r="131">
          <cell r="A131">
            <v>40026</v>
          </cell>
          <cell r="B131">
            <v>64.657972854644555</v>
          </cell>
          <cell r="C131">
            <v>30.52653671719494</v>
          </cell>
        </row>
        <row r="132">
          <cell r="A132">
            <v>40057</v>
          </cell>
          <cell r="B132">
            <v>66.118735136522361</v>
          </cell>
          <cell r="C132">
            <v>32.819968035313174</v>
          </cell>
        </row>
        <row r="133">
          <cell r="A133">
            <v>40087</v>
          </cell>
          <cell r="B133">
            <v>69.411445240412064</v>
          </cell>
          <cell r="C133">
            <v>41.516569573227649</v>
          </cell>
        </row>
        <row r="134">
          <cell r="A134">
            <v>40118</v>
          </cell>
          <cell r="B134">
            <v>70.161433799075169</v>
          </cell>
          <cell r="C134">
            <v>38.149520418169772</v>
          </cell>
        </row>
        <row r="135">
          <cell r="A135">
            <v>40148</v>
          </cell>
          <cell r="B135">
            <v>70.706117477227224</v>
          </cell>
          <cell r="C135">
            <v>27.299890678330605</v>
          </cell>
        </row>
        <row r="136">
          <cell r="A136">
            <v>40179</v>
          </cell>
          <cell r="B136">
            <v>71.564352011533757</v>
          </cell>
          <cell r="C136">
            <v>22.477669478565133</v>
          </cell>
        </row>
        <row r="137">
          <cell r="A137">
            <v>40210</v>
          </cell>
          <cell r="B137">
            <v>69.882505347540487</v>
          </cell>
          <cell r="C137">
            <v>17.108382076178195</v>
          </cell>
        </row>
        <row r="138">
          <cell r="A138">
            <v>40238</v>
          </cell>
          <cell r="B138">
            <v>73.029748754139035</v>
          </cell>
          <cell r="C138">
            <v>17.923792793522075</v>
          </cell>
        </row>
        <row r="139">
          <cell r="A139">
            <v>40269</v>
          </cell>
          <cell r="B139">
            <v>76.234974371270482</v>
          </cell>
          <cell r="C139">
            <v>19.887817955690146</v>
          </cell>
        </row>
        <row r="140">
          <cell r="A140">
            <v>40299</v>
          </cell>
          <cell r="B140">
            <v>73.25990522960663</v>
          </cell>
          <cell r="C140">
            <v>17.235166415875103</v>
          </cell>
        </row>
        <row r="141">
          <cell r="A141">
            <v>40330</v>
          </cell>
          <cell r="B141">
            <v>74.205124868981841</v>
          </cell>
          <cell r="C141">
            <v>16.394148899887284</v>
          </cell>
        </row>
        <row r="142">
          <cell r="A142">
            <v>40360</v>
          </cell>
          <cell r="B142">
            <v>77.468627104297568</v>
          </cell>
          <cell r="C142">
            <v>22.68636846913703</v>
          </cell>
        </row>
        <row r="143">
          <cell r="A143">
            <v>40391</v>
          </cell>
          <cell r="B143">
            <v>78.360419791508846</v>
          </cell>
          <cell r="C143">
            <v>21.193724138108049</v>
          </cell>
        </row>
        <row r="144">
          <cell r="A144">
            <v>40422</v>
          </cell>
          <cell r="B144">
            <v>75.749503559453998</v>
          </cell>
          <cell r="C144">
            <v>14.566723209406174</v>
          </cell>
        </row>
        <row r="145">
          <cell r="A145">
            <v>40452</v>
          </cell>
          <cell r="B145">
            <v>77.51694949445907</v>
          </cell>
          <cell r="C145">
            <v>11.676907419166781</v>
          </cell>
        </row>
        <row r="146">
          <cell r="A146">
            <v>40483</v>
          </cell>
          <cell r="B146">
            <v>76.099942540554721</v>
          </cell>
          <cell r="C146">
            <v>8.4630450011238914</v>
          </cell>
        </row>
        <row r="147">
          <cell r="A147">
            <v>40513</v>
          </cell>
          <cell r="B147">
            <v>81.729191357771882</v>
          </cell>
          <cell r="C147">
            <v>15.589809954256605</v>
          </cell>
        </row>
        <row r="148">
          <cell r="A148">
            <v>40544</v>
          </cell>
          <cell r="B148">
            <v>82.973173447782045</v>
          </cell>
          <cell r="C148">
            <v>15.942981409578415</v>
          </cell>
        </row>
        <row r="149">
          <cell r="A149">
            <v>40575</v>
          </cell>
          <cell r="B149">
            <v>85.41643375221264</v>
          </cell>
          <cell r="C149">
            <v>22.230006365395983</v>
          </cell>
        </row>
        <row r="150">
          <cell r="A150">
            <v>40603</v>
          </cell>
          <cell r="B150">
            <v>86.126324314334866</v>
          </cell>
          <cell r="C150">
            <v>17.933258243730464</v>
          </cell>
        </row>
        <row r="151">
          <cell r="A151">
            <v>40634</v>
          </cell>
          <cell r="B151">
            <v>86.28285916548937</v>
          </cell>
          <cell r="C151">
            <v>13.181353771379323</v>
          </cell>
        </row>
        <row r="152">
          <cell r="A152">
            <v>40664</v>
          </cell>
          <cell r="B152">
            <v>80.191607282440955</v>
          </cell>
          <cell r="C152">
            <v>9.4624454134200278</v>
          </cell>
        </row>
        <row r="153">
          <cell r="A153">
            <v>40695</v>
          </cell>
          <cell r="B153">
            <v>82.527247948621365</v>
          </cell>
          <cell r="C153">
            <v>11.215286127921065</v>
          </cell>
        </row>
        <row r="154">
          <cell r="A154">
            <v>40725</v>
          </cell>
          <cell r="B154">
            <v>81.191638903882136</v>
          </cell>
          <cell r="C154">
            <v>4.8050062869381849</v>
          </cell>
        </row>
        <row r="155">
          <cell r="A155">
            <v>40756</v>
          </cell>
          <cell r="B155">
            <v>84.989810268594411</v>
          </cell>
          <cell r="C155">
            <v>8.4601019669354294</v>
          </cell>
        </row>
        <row r="156">
          <cell r="A156">
            <v>40787</v>
          </cell>
          <cell r="B156">
            <v>84.75803213433548</v>
          </cell>
          <cell r="C156">
            <v>11.892221272075631</v>
          </cell>
        </row>
        <row r="157">
          <cell r="A157">
            <v>40817</v>
          </cell>
          <cell r="B157">
            <v>83.890212557915333</v>
          </cell>
          <cell r="C157">
            <v>8.22277677531169</v>
          </cell>
        </row>
        <row r="158">
          <cell r="A158">
            <v>40848</v>
          </cell>
          <cell r="B158">
            <v>84.989034636267064</v>
          </cell>
          <cell r="C158">
            <v>11.680812618803538</v>
          </cell>
        </row>
        <row r="159">
          <cell r="A159">
            <v>40878</v>
          </cell>
          <cell r="B159">
            <v>84.054389375512415</v>
          </cell>
          <cell r="C159">
            <v>2.8450029190917547</v>
          </cell>
        </row>
        <row r="160">
          <cell r="A160">
            <v>40909</v>
          </cell>
          <cell r="B160">
            <v>84.876650750923176</v>
          </cell>
          <cell r="C160">
            <v>2.2940871283291697</v>
          </cell>
        </row>
        <row r="161">
          <cell r="A161">
            <v>40940</v>
          </cell>
          <cell r="B161">
            <v>84.159875696135444</v>
          </cell>
          <cell r="C161">
            <v>-1.4710975200868504</v>
          </cell>
        </row>
        <row r="162">
          <cell r="A162">
            <v>40969</v>
          </cell>
          <cell r="B162">
            <v>85.407302542327884</v>
          </cell>
          <cell r="C162">
            <v>-0.83484583271151713</v>
          </cell>
        </row>
        <row r="163">
          <cell r="A163">
            <v>41000</v>
          </cell>
          <cell r="B163">
            <v>85.023858234981461</v>
          </cell>
          <cell r="C163">
            <v>-1.4591560706664231</v>
          </cell>
        </row>
        <row r="164">
          <cell r="A164">
            <v>41030</v>
          </cell>
          <cell r="B164">
            <v>85.873219809569463</v>
          </cell>
          <cell r="C164">
            <v>7.0850460328197196</v>
          </cell>
        </row>
        <row r="165">
          <cell r="A165">
            <v>41061</v>
          </cell>
          <cell r="B165">
            <v>87.246535818007004</v>
          </cell>
          <cell r="C165">
            <v>5.7184592969066861</v>
          </cell>
        </row>
        <row r="166">
          <cell r="A166">
            <v>41091</v>
          </cell>
          <cell r="B166">
            <v>88.358871629873292</v>
          </cell>
          <cell r="C166">
            <v>8.8275496284116564</v>
          </cell>
        </row>
        <row r="167">
          <cell r="A167">
            <v>41122</v>
          </cell>
          <cell r="B167">
            <v>87.652164185254847</v>
          </cell>
          <cell r="C167">
            <v>3.1325569230134409</v>
          </cell>
        </row>
        <row r="168">
          <cell r="A168">
            <v>41153</v>
          </cell>
          <cell r="B168">
            <v>89.36477091245969</v>
          </cell>
          <cell r="C168">
            <v>5.435165015713217</v>
          </cell>
        </row>
        <row r="169">
          <cell r="A169">
            <v>41183</v>
          </cell>
          <cell r="B169">
            <v>89.014736085812544</v>
          </cell>
          <cell r="C169">
            <v>6.1086072600904817</v>
          </cell>
        </row>
        <row r="170">
          <cell r="A170">
            <v>41214</v>
          </cell>
          <cell r="B170">
            <v>90.98966914787573</v>
          </cell>
          <cell r="C170">
            <v>7.0604809702988547</v>
          </cell>
        </row>
        <row r="171">
          <cell r="A171">
            <v>41244</v>
          </cell>
          <cell r="B171">
            <v>93.054399418611325</v>
          </cell>
          <cell r="C171">
            <v>10.707364585893675</v>
          </cell>
        </row>
        <row r="172">
          <cell r="A172">
            <v>41275</v>
          </cell>
          <cell r="B172">
            <v>95.560274722520901</v>
          </cell>
          <cell r="C172">
            <v>12.587235318070267</v>
          </cell>
        </row>
        <row r="173">
          <cell r="A173">
            <v>41306</v>
          </cell>
          <cell r="B173">
            <v>97.71090022327077</v>
          </cell>
          <cell r="C173">
            <v>16.101526367697417</v>
          </cell>
        </row>
        <row r="174">
          <cell r="A174">
            <v>41334</v>
          </cell>
          <cell r="B174">
            <v>96.94456005084669</v>
          </cell>
          <cell r="C174">
            <v>13.508514668633897</v>
          </cell>
        </row>
        <row r="175">
          <cell r="A175">
            <v>41365</v>
          </cell>
          <cell r="B175">
            <v>101.00048732145231</v>
          </cell>
          <cell r="C175">
            <v>18.790760203671432</v>
          </cell>
        </row>
        <row r="176">
          <cell r="A176">
            <v>41395</v>
          </cell>
          <cell r="B176">
            <v>100.9568537821369</v>
          </cell>
          <cell r="C176">
            <v>17.565003380314991</v>
          </cell>
        </row>
        <row r="177">
          <cell r="A177">
            <v>41426</v>
          </cell>
          <cell r="B177">
            <v>97.990402618769778</v>
          </cell>
          <cell r="C177">
            <v>12.314377236313923</v>
          </cell>
        </row>
        <row r="178">
          <cell r="A178">
            <v>41456</v>
          </cell>
          <cell r="B178">
            <v>100.29000237806083</v>
          </cell>
          <cell r="C178">
            <v>13.503035764648018</v>
          </cell>
        </row>
        <row r="179">
          <cell r="A179">
            <v>41487</v>
          </cell>
          <cell r="B179">
            <v>103.09694626757957</v>
          </cell>
          <cell r="C179">
            <v>17.620537749269481</v>
          </cell>
        </row>
        <row r="180">
          <cell r="A180">
            <v>41518</v>
          </cell>
          <cell r="B180">
            <v>104.15421041755485</v>
          </cell>
          <cell r="C180">
            <v>16.549518190773217</v>
          </cell>
        </row>
        <row r="181">
          <cell r="A181">
            <v>41548</v>
          </cell>
          <cell r="B181">
            <v>101.49629401004755</v>
          </cell>
          <cell r="C181">
            <v>14.021900897229811</v>
          </cell>
        </row>
        <row r="182">
          <cell r="A182">
            <v>41579</v>
          </cell>
          <cell r="B182">
            <v>101.13774236227596</v>
          </cell>
          <cell r="C182">
            <v>11.152994668292116</v>
          </cell>
        </row>
        <row r="183">
          <cell r="A183">
            <v>41609</v>
          </cell>
          <cell r="B183">
            <v>104.96025643332635</v>
          </cell>
          <cell r="C183">
            <v>12.794513342144963</v>
          </cell>
        </row>
        <row r="184">
          <cell r="A184">
            <v>41640</v>
          </cell>
          <cell r="B184">
            <v>107.0554372658795</v>
          </cell>
          <cell r="C184">
            <v>12.029227367027961</v>
          </cell>
        </row>
        <row r="185">
          <cell r="A185">
            <v>41671</v>
          </cell>
          <cell r="B185">
            <v>109.11743944672843</v>
          </cell>
          <cell r="C185">
            <v>11.673763852042928</v>
          </cell>
        </row>
        <row r="186">
          <cell r="A186">
            <v>41699</v>
          </cell>
          <cell r="B186">
            <v>111.47914175242951</v>
          </cell>
          <cell r="C186">
            <v>14.99267306494505</v>
          </cell>
        </row>
        <row r="187">
          <cell r="A187">
            <v>41730</v>
          </cell>
          <cell r="B187">
            <v>110.3362730392483</v>
          </cell>
          <cell r="C187">
            <v>9.2433078634825527</v>
          </cell>
        </row>
        <row r="188">
          <cell r="A188">
            <v>41760</v>
          </cell>
          <cell r="B188">
            <v>101.32185538506003</v>
          </cell>
          <cell r="C188">
            <v>0.36154211314733953</v>
          </cell>
        </row>
        <row r="189">
          <cell r="A189">
            <v>41791</v>
          </cell>
          <cell r="B189">
            <v>98.46557181943804</v>
          </cell>
          <cell r="C189">
            <v>0.48491320018659856</v>
          </cell>
        </row>
        <row r="190">
          <cell r="A190">
            <v>41821</v>
          </cell>
          <cell r="B190">
            <v>94.359087947984463</v>
          </cell>
          <cell r="C190">
            <v>-5.9137632753705427</v>
          </cell>
        </row>
        <row r="191">
          <cell r="A191">
            <v>41852</v>
          </cell>
          <cell r="B191">
            <v>98.127999956575451</v>
          </cell>
          <cell r="C191">
            <v>-4.8196834557136086</v>
          </cell>
        </row>
        <row r="192">
          <cell r="A192">
            <v>41883</v>
          </cell>
          <cell r="B192">
            <v>97.451843064747521</v>
          </cell>
          <cell r="C192">
            <v>-6.435042297547156</v>
          </cell>
        </row>
        <row r="193">
          <cell r="A193">
            <v>41913</v>
          </cell>
          <cell r="B193">
            <v>101.37151288316484</v>
          </cell>
          <cell r="C193">
            <v>-0.12294128596808118</v>
          </cell>
        </row>
        <row r="194">
          <cell r="A194">
            <v>41944</v>
          </cell>
          <cell r="B194">
            <v>105.58511081660694</v>
          </cell>
          <cell r="C194">
            <v>4.3973391112983595</v>
          </cell>
        </row>
        <row r="195">
          <cell r="A195">
            <v>41974</v>
          </cell>
          <cell r="B195">
            <v>105.47509550538246</v>
          </cell>
          <cell r="C195">
            <v>0.49050864425250751</v>
          </cell>
        </row>
        <row r="196">
          <cell r="A196">
            <v>42005</v>
          </cell>
          <cell r="B196">
            <v>118.53029919997083</v>
          </cell>
          <cell r="C196">
            <v>10.718617817298682</v>
          </cell>
        </row>
        <row r="197">
          <cell r="A197">
            <v>42036</v>
          </cell>
          <cell r="B197">
            <v>117.62485679938713</v>
          </cell>
          <cell r="C197">
            <v>7.7965699962233792</v>
          </cell>
        </row>
        <row r="198">
          <cell r="A198">
            <v>42064</v>
          </cell>
          <cell r="B198">
            <v>120.48525374977386</v>
          </cell>
          <cell r="C198">
            <v>8.0787414526555033</v>
          </cell>
        </row>
        <row r="199">
          <cell r="A199">
            <v>42095</v>
          </cell>
          <cell r="B199">
            <v>121.72236796155212</v>
          </cell>
          <cell r="C199">
            <v>10.319447269974313</v>
          </cell>
        </row>
        <row r="200">
          <cell r="A200">
            <v>42125</v>
          </cell>
          <cell r="B200">
            <v>118.89726162809271</v>
          </cell>
          <cell r="C200">
            <v>17.346116342695538</v>
          </cell>
        </row>
        <row r="201">
          <cell r="A201">
            <v>42156</v>
          </cell>
          <cell r="B201">
            <v>120.40761040907961</v>
          </cell>
          <cell r="C201">
            <v>22.283970995728673</v>
          </cell>
        </row>
        <row r="202">
          <cell r="A202">
            <v>42186</v>
          </cell>
          <cell r="B202">
            <v>119.92043100991845</v>
          </cell>
          <cell r="C202">
            <v>27.089435509723092</v>
          </cell>
        </row>
        <row r="203">
          <cell r="A203">
            <v>42217</v>
          </cell>
          <cell r="B203">
            <v>122.60742217339053</v>
          </cell>
          <cell r="C203">
            <v>24.946417389360455</v>
          </cell>
        </row>
        <row r="204">
          <cell r="A204">
            <v>42248</v>
          </cell>
          <cell r="B204">
            <v>121.02583386671893</v>
          </cell>
          <cell r="C204">
            <v>24.19039893861634</v>
          </cell>
        </row>
        <row r="205">
          <cell r="A205">
            <v>42278</v>
          </cell>
          <cell r="B205">
            <v>117.28280530874392</v>
          </cell>
          <cell r="C205">
            <v>15.696017637693416</v>
          </cell>
        </row>
        <row r="206">
          <cell r="A206">
            <v>42309</v>
          </cell>
          <cell r="B206">
            <v>117.74373170646072</v>
          </cell>
          <cell r="C206">
            <v>11.515469622860653</v>
          </cell>
        </row>
        <row r="207">
          <cell r="A207">
            <v>42339</v>
          </cell>
          <cell r="B207">
            <v>118.27554882097233</v>
          </cell>
          <cell r="C207">
            <v>12.135994495097302</v>
          </cell>
        </row>
        <row r="208">
          <cell r="A208">
            <v>42370</v>
          </cell>
          <cell r="B208">
            <v>119.08927672408484</v>
          </cell>
          <cell r="C208">
            <v>0.47158863091920633</v>
          </cell>
        </row>
        <row r="209">
          <cell r="A209">
            <v>42401</v>
          </cell>
          <cell r="B209">
            <v>120.84028534463582</v>
          </cell>
          <cell r="C209">
            <v>2.7336301046514411</v>
          </cell>
        </row>
        <row r="210">
          <cell r="A210">
            <v>42430</v>
          </cell>
          <cell r="B210">
            <v>121.44655958627509</v>
          </cell>
          <cell r="C210">
            <v>0.79786363622065259</v>
          </cell>
        </row>
        <row r="211">
          <cell r="A211">
            <v>42461</v>
          </cell>
          <cell r="B211">
            <v>120.04266950241644</v>
          </cell>
          <cell r="C211">
            <v>-1.3799421208398055</v>
          </cell>
        </row>
        <row r="212">
          <cell r="A212">
            <v>42491</v>
          </cell>
          <cell r="B212">
            <v>116.82769476475582</v>
          </cell>
          <cell r="C212">
            <v>-1.7406343928542012</v>
          </cell>
        </row>
        <row r="213">
          <cell r="A213">
            <v>42522</v>
          </cell>
          <cell r="B213">
            <v>113.55655195244574</v>
          </cell>
          <cell r="C213">
            <v>-5.6898883106824556</v>
          </cell>
        </row>
        <row r="214">
          <cell r="A214">
            <v>42552</v>
          </cell>
          <cell r="B214">
            <v>111.63983161136139</v>
          </cell>
          <cell r="C214">
            <v>-6.9050796778918571</v>
          </cell>
        </row>
        <row r="215">
          <cell r="A215">
            <v>42583</v>
          </cell>
          <cell r="B215">
            <v>112.59988081372262</v>
          </cell>
          <cell r="C215">
            <v>-8.1622629053359148</v>
          </cell>
        </row>
        <row r="216">
          <cell r="A216">
            <v>42614</v>
          </cell>
          <cell r="B216">
            <v>113.17017915679241</v>
          </cell>
          <cell r="C216">
            <v>-6.4908895571058949</v>
          </cell>
        </row>
        <row r="217">
          <cell r="A217">
            <v>42644</v>
          </cell>
          <cell r="B217">
            <v>108.56263958410995</v>
          </cell>
          <cell r="C217">
            <v>-7.4351614327467956</v>
          </cell>
        </row>
        <row r="218">
          <cell r="A218">
            <v>42675</v>
          </cell>
          <cell r="B218">
            <v>111.00326718207883</v>
          </cell>
          <cell r="C218">
            <v>-5.7246924692994527</v>
          </cell>
        </row>
        <row r="219">
          <cell r="A219">
            <v>42705</v>
          </cell>
          <cell r="B219">
            <v>109.63923113880166</v>
          </cell>
          <cell r="C219">
            <v>-7.3018623352302692</v>
          </cell>
        </row>
        <row r="220">
          <cell r="A220">
            <v>42736</v>
          </cell>
          <cell r="B220">
            <v>111.60312879006563</v>
          </cell>
          <cell r="C220">
            <v>-6.2861635845598673</v>
          </cell>
        </row>
        <row r="221">
          <cell r="A221">
            <v>42767</v>
          </cell>
          <cell r="B221">
            <v>111.59349023934826</v>
          </cell>
          <cell r="C221">
            <v>-7.6520797169704284</v>
          </cell>
        </row>
        <row r="222">
          <cell r="A222">
            <v>42795</v>
          </cell>
          <cell r="B222">
            <v>111.02316725527263</v>
          </cell>
          <cell r="C222">
            <v>-8.5826987875892495</v>
          </cell>
        </row>
        <row r="223">
          <cell r="A223">
            <v>42826</v>
          </cell>
          <cell r="B223">
            <v>110.79248155787032</v>
          </cell>
          <cell r="C223">
            <v>-7.7057486792330483</v>
          </cell>
        </row>
        <row r="224">
          <cell r="A224">
            <v>42856</v>
          </cell>
          <cell r="B224">
            <v>108.99154547237633</v>
          </cell>
          <cell r="C224">
            <v>-6.7074417555194721</v>
          </cell>
        </row>
        <row r="225">
          <cell r="A225">
            <v>42887</v>
          </cell>
          <cell r="B225">
            <v>109.11046643577244</v>
          </cell>
          <cell r="C225">
            <v>-3.9153051501721658</v>
          </cell>
        </row>
        <row r="226">
          <cell r="A226">
            <v>42917</v>
          </cell>
          <cell r="B226">
            <v>111.68803576023363</v>
          </cell>
          <cell r="C226">
            <v>4.3179197933929103E-2</v>
          </cell>
        </row>
        <row r="227">
          <cell r="A227">
            <v>42948</v>
          </cell>
          <cell r="B227">
            <v>112.58336080318023</v>
          </cell>
          <cell r="C227">
            <v>-1.4669825275626103E-2</v>
          </cell>
        </row>
        <row r="228">
          <cell r="A228">
            <v>42979</v>
          </cell>
          <cell r="B228">
            <v>109.3198254475554</v>
          </cell>
          <cell r="C228">
            <v>-3.4022690702932734</v>
          </cell>
        </row>
        <row r="229">
          <cell r="A229">
            <v>43009</v>
          </cell>
          <cell r="B229">
            <v>113.91338146638186</v>
          </cell>
          <cell r="C229">
            <v>4.9287143851989512</v>
          </cell>
        </row>
        <row r="230">
          <cell r="A230">
            <v>43040</v>
          </cell>
          <cell r="B230">
            <v>115.86624033465458</v>
          </cell>
          <cell r="C230">
            <v>4.3809281593316873</v>
          </cell>
        </row>
        <row r="231">
          <cell r="A231">
            <v>43070</v>
          </cell>
          <cell r="B231">
            <v>115.5895577630599</v>
          </cell>
          <cell r="C231">
            <v>5.4271871305365815</v>
          </cell>
        </row>
        <row r="232">
          <cell r="A232">
            <v>43101</v>
          </cell>
          <cell r="B232">
            <v>117.79587715486893</v>
          </cell>
          <cell r="C232">
            <v>5.5489022902425411</v>
          </cell>
        </row>
        <row r="233">
          <cell r="A233">
            <v>43132</v>
          </cell>
          <cell r="B233">
            <v>116.59894571507974</v>
          </cell>
          <cell r="C233">
            <v>4.4854363027814204</v>
          </cell>
        </row>
        <row r="234">
          <cell r="A234">
            <v>43160</v>
          </cell>
          <cell r="B234">
            <v>115.06684554587056</v>
          </cell>
          <cell r="C234">
            <v>3.6421924406989215</v>
          </cell>
        </row>
        <row r="235">
          <cell r="A235">
            <v>43191</v>
          </cell>
          <cell r="B235">
            <v>115.25142106583873</v>
          </cell>
          <cell r="C235">
            <v>4.024586177576106</v>
          </cell>
        </row>
        <row r="236">
          <cell r="A236">
            <v>43221</v>
          </cell>
          <cell r="B236">
            <v>115.92883418419588</v>
          </cell>
          <cell r="C236">
            <v>6.3649778106266597</v>
          </cell>
        </row>
        <row r="237">
          <cell r="A237">
            <v>43252</v>
          </cell>
          <cell r="B237">
            <v>116.18254199705872</v>
          </cell>
          <cell r="C237">
            <v>6.4815740920766807</v>
          </cell>
        </row>
        <row r="238">
          <cell r="A238">
            <v>43282</v>
          </cell>
          <cell r="B238">
            <v>119.86152201948427</v>
          </cell>
          <cell r="C238">
            <v>7.3181393544498707</v>
          </cell>
        </row>
        <row r="239">
          <cell r="A239">
            <v>43313</v>
          </cell>
          <cell r="B239">
            <v>122.49061898434437</v>
          </cell>
          <cell r="C239">
            <v>8.7999298649403137</v>
          </cell>
        </row>
        <row r="240">
          <cell r="A240">
            <v>43344</v>
          </cell>
          <cell r="B240">
            <v>120.50958576273494</v>
          </cell>
          <cell r="C240">
            <v>8.7999298649403137</v>
          </cell>
        </row>
        <row r="241">
          <cell r="A241">
            <v>43374</v>
          </cell>
          <cell r="B241">
            <v>125.27260876225503</v>
          </cell>
          <cell r="C241">
            <v>8.7999298649403137</v>
          </cell>
        </row>
        <row r="242">
          <cell r="A242">
            <v>43405</v>
          </cell>
          <cell r="B242">
            <v>126.20990630428741</v>
          </cell>
          <cell r="C242">
            <v>8.7999298649403137</v>
          </cell>
        </row>
        <row r="243">
          <cell r="A243">
            <v>43435</v>
          </cell>
          <cell r="B243">
            <v>126.05939744882394</v>
          </cell>
          <cell r="C243">
            <v>8.7999298649403137</v>
          </cell>
        </row>
        <row r="244">
          <cell r="A244">
            <v>43466</v>
          </cell>
          <cell r="B244">
            <v>129.24596078894268</v>
          </cell>
          <cell r="C244">
            <v>9.7999298649403102</v>
          </cell>
        </row>
        <row r="245">
          <cell r="A245">
            <v>43497</v>
          </cell>
          <cell r="B245">
            <v>128.16033859150886</v>
          </cell>
          <cell r="C245">
            <v>10.799929864940299</v>
          </cell>
        </row>
      </sheetData>
      <sheetData sheetId="2">
        <row r="2">
          <cell r="B2" t="str">
            <v>Comercial</v>
          </cell>
          <cell r="C2" t="str">
            <v>Consumo</v>
          </cell>
          <cell r="D2" t="str">
            <v>Vivienda</v>
          </cell>
          <cell r="E2" t="str">
            <v>Vivienda con titularizaciones</v>
          </cell>
          <cell r="F2" t="str">
            <v>Microcrédito</v>
          </cell>
          <cell r="G2" t="str">
            <v>Total sin titularizaciones</v>
          </cell>
          <cell r="H2" t="str">
            <v>Total con titularizaciones</v>
          </cell>
        </row>
        <row r="3">
          <cell r="G3">
            <v>138.84783201552509</v>
          </cell>
        </row>
        <row r="4">
          <cell r="G4">
            <v>137.32218350877272</v>
          </cell>
        </row>
        <row r="5">
          <cell r="G5">
            <v>133.38073018932857</v>
          </cell>
        </row>
        <row r="6">
          <cell r="G6">
            <v>131.79297425272895</v>
          </cell>
        </row>
        <row r="7">
          <cell r="G7">
            <v>129.95884385066742</v>
          </cell>
        </row>
        <row r="8">
          <cell r="G8">
            <v>128.80564444052982</v>
          </cell>
        </row>
        <row r="9">
          <cell r="G9">
            <v>126.48565958230043</v>
          </cell>
        </row>
        <row r="10">
          <cell r="G10">
            <v>125.65089420114445</v>
          </cell>
        </row>
        <row r="11">
          <cell r="G11">
            <v>123.5781537722779</v>
          </cell>
        </row>
        <row r="12">
          <cell r="G12">
            <v>124.93225204169752</v>
          </cell>
        </row>
        <row r="13">
          <cell r="G13">
            <v>122.44059721366924</v>
          </cell>
        </row>
        <row r="14">
          <cell r="G14">
            <v>122.95262532560443</v>
          </cell>
        </row>
        <row r="15">
          <cell r="A15">
            <v>36495</v>
          </cell>
          <cell r="B15">
            <v>65.962618556138693</v>
          </cell>
          <cell r="C15">
            <v>16.655844859868154</v>
          </cell>
          <cell r="D15">
            <v>38.441320900270462</v>
          </cell>
          <cell r="E15">
            <v>38.441320900270462</v>
          </cell>
          <cell r="F15">
            <v>0</v>
          </cell>
          <cell r="G15">
            <v>121.0597843162773</v>
          </cell>
          <cell r="H15">
            <v>121.0597843162773</v>
          </cell>
        </row>
        <row r="16">
          <cell r="A16">
            <v>36526</v>
          </cell>
          <cell r="B16">
            <v>64.487298111956136</v>
          </cell>
          <cell r="C16">
            <v>16.556818439337366</v>
          </cell>
          <cell r="D16">
            <v>36.535963752495896</v>
          </cell>
          <cell r="E16">
            <v>36.535963752495896</v>
          </cell>
          <cell r="F16">
            <v>0</v>
          </cell>
          <cell r="G16">
            <v>117.5800803037894</v>
          </cell>
          <cell r="H16">
            <v>117.5800803037894</v>
          </cell>
        </row>
        <row r="17">
          <cell r="A17">
            <v>36557</v>
          </cell>
          <cell r="B17">
            <v>61.231005628493357</v>
          </cell>
          <cell r="C17">
            <v>15.670710052578956</v>
          </cell>
          <cell r="D17">
            <v>34.242300447286908</v>
          </cell>
          <cell r="E17">
            <v>34.242300447286908</v>
          </cell>
          <cell r="F17">
            <v>0</v>
          </cell>
          <cell r="G17">
            <v>111.14401612835923</v>
          </cell>
          <cell r="H17">
            <v>111.14401612835923</v>
          </cell>
        </row>
        <row r="18">
          <cell r="A18">
            <v>36586</v>
          </cell>
          <cell r="B18">
            <v>60.118166671204321</v>
          </cell>
          <cell r="C18">
            <v>15.171996557656797</v>
          </cell>
          <cell r="D18">
            <v>32.88085802023366</v>
          </cell>
          <cell r="E18">
            <v>32.88085802023366</v>
          </cell>
          <cell r="F18">
            <v>0</v>
          </cell>
          <cell r="G18">
            <v>108.17102124909478</v>
          </cell>
          <cell r="H18">
            <v>108.17102124909478</v>
          </cell>
        </row>
        <row r="19">
          <cell r="A19">
            <v>36617</v>
          </cell>
          <cell r="B19">
            <v>59.55435572360485</v>
          </cell>
          <cell r="C19">
            <v>15.046900829160855</v>
          </cell>
          <cell r="D19">
            <v>32.753903919845634</v>
          </cell>
          <cell r="E19">
            <v>32.753903919845634</v>
          </cell>
          <cell r="F19">
            <v>0</v>
          </cell>
          <cell r="G19">
            <v>107.35516047261135</v>
          </cell>
          <cell r="H19">
            <v>107.35516047261135</v>
          </cell>
        </row>
        <row r="20">
          <cell r="A20">
            <v>36647</v>
          </cell>
          <cell r="B20">
            <v>59.577889756368144</v>
          </cell>
          <cell r="C20">
            <v>15.043118557618726</v>
          </cell>
          <cell r="D20">
            <v>32.592698409207159</v>
          </cell>
          <cell r="E20">
            <v>32.592698409207159</v>
          </cell>
          <cell r="F20">
            <v>0</v>
          </cell>
          <cell r="G20">
            <v>107.21370672319402</v>
          </cell>
          <cell r="H20">
            <v>107.21370672319402</v>
          </cell>
        </row>
        <row r="21">
          <cell r="A21">
            <v>36678</v>
          </cell>
          <cell r="B21">
            <v>59.350226408077582</v>
          </cell>
          <cell r="C21">
            <v>15.165054910721292</v>
          </cell>
          <cell r="D21">
            <v>32.315809202973647</v>
          </cell>
          <cell r="E21">
            <v>32.315809202973647</v>
          </cell>
          <cell r="F21">
            <v>0</v>
          </cell>
          <cell r="G21">
            <v>106.83109052177252</v>
          </cell>
          <cell r="H21">
            <v>106.83109052177252</v>
          </cell>
        </row>
        <row r="22">
          <cell r="A22">
            <v>36708</v>
          </cell>
          <cell r="B22">
            <v>58.823495049177566</v>
          </cell>
          <cell r="C22">
            <v>15.26676391903664</v>
          </cell>
          <cell r="D22">
            <v>31.976398701655558</v>
          </cell>
          <cell r="E22">
            <v>31.976398701655558</v>
          </cell>
          <cell r="F22">
            <v>0</v>
          </cell>
          <cell r="G22">
            <v>106.06665766986976</v>
          </cell>
          <cell r="H22">
            <v>106.06665766986976</v>
          </cell>
        </row>
        <row r="23">
          <cell r="A23">
            <v>36739</v>
          </cell>
          <cell r="B23">
            <v>59.351902239106188</v>
          </cell>
          <cell r="C23">
            <v>15.353622150482952</v>
          </cell>
          <cell r="D23">
            <v>29.726079525568501</v>
          </cell>
          <cell r="E23">
            <v>29.726079525568501</v>
          </cell>
          <cell r="F23">
            <v>0</v>
          </cell>
          <cell r="G23">
            <v>104.43160391515764</v>
          </cell>
          <cell r="H23">
            <v>104.43160391515764</v>
          </cell>
        </row>
        <row r="24">
          <cell r="A24">
            <v>36770</v>
          </cell>
          <cell r="B24">
            <v>59.477995264215906</v>
          </cell>
          <cell r="C24">
            <v>15.193663941553977</v>
          </cell>
          <cell r="D24">
            <v>29.786485606993509</v>
          </cell>
          <cell r="E24">
            <v>29.786485606993509</v>
          </cell>
          <cell r="F24">
            <v>0</v>
          </cell>
          <cell r="G24">
            <v>104.45814481276339</v>
          </cell>
          <cell r="H24">
            <v>104.45814481276339</v>
          </cell>
        </row>
        <row r="25">
          <cell r="A25">
            <v>36800</v>
          </cell>
          <cell r="B25">
            <v>58.45796363765654</v>
          </cell>
          <cell r="C25">
            <v>14.879971057445957</v>
          </cell>
          <cell r="D25">
            <v>28.915796568491437</v>
          </cell>
          <cell r="E25">
            <v>28.915796568491437</v>
          </cell>
          <cell r="F25">
            <v>0</v>
          </cell>
          <cell r="G25">
            <v>102.25373126359392</v>
          </cell>
          <cell r="H25">
            <v>102.25373126359392</v>
          </cell>
        </row>
        <row r="26">
          <cell r="A26">
            <v>36831</v>
          </cell>
          <cell r="B26">
            <v>58.46247178677168</v>
          </cell>
          <cell r="C26">
            <v>14.860882302187708</v>
          </cell>
          <cell r="D26">
            <v>28.684012516397743</v>
          </cell>
          <cell r="E26">
            <v>28.684012516397743</v>
          </cell>
          <cell r="F26">
            <v>0</v>
          </cell>
          <cell r="G26">
            <v>102.00736660535713</v>
          </cell>
          <cell r="H26">
            <v>102.00736660535713</v>
          </cell>
        </row>
        <row r="27">
          <cell r="A27">
            <v>36861</v>
          </cell>
          <cell r="B27">
            <v>59.19944655289882</v>
          </cell>
          <cell r="C27">
            <v>14.630923103594293</v>
          </cell>
          <cell r="D27">
            <v>28.345339409946529</v>
          </cell>
          <cell r="E27">
            <v>28.345339409946529</v>
          </cell>
          <cell r="F27">
            <v>0</v>
          </cell>
          <cell r="G27">
            <v>102.17570906643965</v>
          </cell>
          <cell r="H27">
            <v>102.17570906643965</v>
          </cell>
        </row>
        <row r="28">
          <cell r="A28">
            <v>36892</v>
          </cell>
          <cell r="B28">
            <v>58.074345859642669</v>
          </cell>
          <cell r="C28">
            <v>14.59346410113316</v>
          </cell>
          <cell r="D28">
            <v>28.015757461853426</v>
          </cell>
          <cell r="E28">
            <v>28.015757461853426</v>
          </cell>
          <cell r="F28">
            <v>0</v>
          </cell>
          <cell r="G28">
            <v>100.68356742262925</v>
          </cell>
          <cell r="H28">
            <v>100.68356742262925</v>
          </cell>
        </row>
        <row r="29">
          <cell r="A29">
            <v>36923</v>
          </cell>
          <cell r="B29">
            <v>57.446175373327826</v>
          </cell>
          <cell r="C29">
            <v>14.537249540053047</v>
          </cell>
          <cell r="D29">
            <v>27.541587782127685</v>
          </cell>
          <cell r="E29">
            <v>27.541587782127685</v>
          </cell>
          <cell r="F29">
            <v>0</v>
          </cell>
          <cell r="G29">
            <v>99.525012695508565</v>
          </cell>
          <cell r="H29">
            <v>99.525012695508565</v>
          </cell>
        </row>
        <row r="30">
          <cell r="A30">
            <v>36951</v>
          </cell>
          <cell r="B30">
            <v>56.978925024438468</v>
          </cell>
          <cell r="C30">
            <v>14.202306819321562</v>
          </cell>
          <cell r="D30">
            <v>27.348534230710015</v>
          </cell>
          <cell r="E30">
            <v>27.348534230710015</v>
          </cell>
          <cell r="F30">
            <v>0</v>
          </cell>
          <cell r="G30">
            <v>98.529766074470047</v>
          </cell>
          <cell r="H30">
            <v>98.529766074470047</v>
          </cell>
        </row>
        <row r="31">
          <cell r="A31">
            <v>36982</v>
          </cell>
          <cell r="B31">
            <v>55.944048867570409</v>
          </cell>
          <cell r="C31">
            <v>13.999386058127884</v>
          </cell>
          <cell r="D31">
            <v>26.918486136386992</v>
          </cell>
          <cell r="E31">
            <v>26.918486136386992</v>
          </cell>
          <cell r="F31">
            <v>0</v>
          </cell>
          <cell r="G31">
            <v>96.861921062085287</v>
          </cell>
          <cell r="H31">
            <v>96.861921062085287</v>
          </cell>
        </row>
        <row r="32">
          <cell r="A32">
            <v>37012</v>
          </cell>
          <cell r="B32">
            <v>55.861654406239097</v>
          </cell>
          <cell r="C32">
            <v>14.129056410942368</v>
          </cell>
          <cell r="D32">
            <v>27.073898830546518</v>
          </cell>
          <cell r="E32">
            <v>27.073898830546518</v>
          </cell>
          <cell r="F32">
            <v>0</v>
          </cell>
          <cell r="G32">
            <v>97.064609647727991</v>
          </cell>
          <cell r="H32">
            <v>97.064609647727991</v>
          </cell>
        </row>
        <row r="33">
          <cell r="A33">
            <v>37043</v>
          </cell>
          <cell r="B33">
            <v>56.548350583781392</v>
          </cell>
          <cell r="C33">
            <v>14.121429459603256</v>
          </cell>
          <cell r="D33">
            <v>26.984898521864871</v>
          </cell>
          <cell r="E33">
            <v>26.984898521864871</v>
          </cell>
          <cell r="F33">
            <v>0</v>
          </cell>
          <cell r="G33">
            <v>97.654678565249526</v>
          </cell>
          <cell r="H33">
            <v>97.654678565249526</v>
          </cell>
        </row>
        <row r="34">
          <cell r="A34">
            <v>37073</v>
          </cell>
          <cell r="B34">
            <v>56.06973356486337</v>
          </cell>
          <cell r="C34">
            <v>14.272384477491688</v>
          </cell>
          <cell r="D34">
            <v>26.87418231488002</v>
          </cell>
          <cell r="E34">
            <v>26.87418231488002</v>
          </cell>
          <cell r="F34">
            <v>0</v>
          </cell>
          <cell r="G34">
            <v>97.21630035723507</v>
          </cell>
          <cell r="H34">
            <v>97.21630035723507</v>
          </cell>
        </row>
        <row r="35">
          <cell r="A35">
            <v>37104</v>
          </cell>
          <cell r="B35">
            <v>56.043458240715154</v>
          </cell>
          <cell r="C35">
            <v>14.313919808232008</v>
          </cell>
          <cell r="D35">
            <v>26.616598523652744</v>
          </cell>
          <cell r="E35">
            <v>26.616598523652744</v>
          </cell>
          <cell r="F35">
            <v>0</v>
          </cell>
          <cell r="G35">
            <v>96.973976572599909</v>
          </cell>
          <cell r="H35">
            <v>96.973976572599909</v>
          </cell>
        </row>
        <row r="36">
          <cell r="A36">
            <v>37135</v>
          </cell>
          <cell r="B36">
            <v>56.031857999777309</v>
          </cell>
          <cell r="C36">
            <v>14.446061165134759</v>
          </cell>
          <cell r="D36">
            <v>26.39272928406708</v>
          </cell>
          <cell r="E36">
            <v>26.39272928406708</v>
          </cell>
          <cell r="F36">
            <v>0</v>
          </cell>
          <cell r="G36">
            <v>96.870648448979153</v>
          </cell>
          <cell r="H36">
            <v>96.870648448979153</v>
          </cell>
        </row>
        <row r="37">
          <cell r="A37">
            <v>37165</v>
          </cell>
          <cell r="B37">
            <v>56.031021966018301</v>
          </cell>
          <cell r="C37">
            <v>14.689338321188163</v>
          </cell>
          <cell r="D37">
            <v>26.134059688892687</v>
          </cell>
          <cell r="E37">
            <v>26.134059688892687</v>
          </cell>
          <cell r="F37">
            <v>0</v>
          </cell>
          <cell r="G37">
            <v>96.854419976099152</v>
          </cell>
          <cell r="H37">
            <v>96.854419976099152</v>
          </cell>
        </row>
        <row r="38">
          <cell r="A38">
            <v>37196</v>
          </cell>
          <cell r="B38">
            <v>56.185977762045333</v>
          </cell>
          <cell r="C38">
            <v>15.229933699924638</v>
          </cell>
          <cell r="D38">
            <v>25.957918065656351</v>
          </cell>
          <cell r="E38">
            <v>25.957918065656351</v>
          </cell>
          <cell r="F38">
            <v>0</v>
          </cell>
          <cell r="G38">
            <v>97.373829527626327</v>
          </cell>
          <cell r="H38">
            <v>97.373829527626327</v>
          </cell>
        </row>
        <row r="39">
          <cell r="A39">
            <v>37226</v>
          </cell>
          <cell r="B39">
            <v>55.705070049895944</v>
          </cell>
          <cell r="C39">
            <v>15.300544842751592</v>
          </cell>
          <cell r="D39">
            <v>25.728661565830233</v>
          </cell>
          <cell r="E39">
            <v>25.728661565830233</v>
          </cell>
          <cell r="F39">
            <v>0</v>
          </cell>
          <cell r="G39">
            <v>96.73427645847778</v>
          </cell>
          <cell r="H39">
            <v>96.73427645847778</v>
          </cell>
        </row>
        <row r="40">
          <cell r="A40">
            <v>37257</v>
          </cell>
          <cell r="B40">
            <v>56.092268291404729</v>
          </cell>
          <cell r="C40">
            <v>13.669386299585732</v>
          </cell>
          <cell r="D40">
            <v>25.106629040048706</v>
          </cell>
          <cell r="E40">
            <v>25.106629040048706</v>
          </cell>
          <cell r="F40">
            <v>0.21368571723667801</v>
          </cell>
          <cell r="G40">
            <v>95.081969348275834</v>
          </cell>
          <cell r="H40">
            <v>95.081969348275834</v>
          </cell>
        </row>
        <row r="41">
          <cell r="A41">
            <v>37288</v>
          </cell>
          <cell r="B41">
            <v>55.9260840949634</v>
          </cell>
          <cell r="C41">
            <v>13.650598161550791</v>
          </cell>
          <cell r="D41">
            <v>24.752363190279819</v>
          </cell>
          <cell r="E41">
            <v>24.752363190279819</v>
          </cell>
          <cell r="F41">
            <v>0.21070370848896328</v>
          </cell>
          <cell r="G41">
            <v>94.539749155282976</v>
          </cell>
          <cell r="H41">
            <v>94.539749155282976</v>
          </cell>
        </row>
        <row r="42">
          <cell r="A42">
            <v>37316</v>
          </cell>
          <cell r="B42">
            <v>55.748204816164773</v>
          </cell>
          <cell r="C42">
            <v>13.265179676316059</v>
          </cell>
          <cell r="D42">
            <v>24.570313494337363</v>
          </cell>
          <cell r="E42">
            <v>24.570313494337363</v>
          </cell>
          <cell r="F42">
            <v>0.26559882178673611</v>
          </cell>
          <cell r="G42">
            <v>93.849296808604947</v>
          </cell>
          <cell r="H42">
            <v>93.849296808604947</v>
          </cell>
        </row>
        <row r="43">
          <cell r="A43">
            <v>37347</v>
          </cell>
          <cell r="B43">
            <v>55.247838650384523</v>
          </cell>
          <cell r="C43">
            <v>13.378811808927837</v>
          </cell>
          <cell r="D43">
            <v>24.34261261595017</v>
          </cell>
          <cell r="E43">
            <v>24.34261261595017</v>
          </cell>
          <cell r="F43">
            <v>0.26696145110402797</v>
          </cell>
          <cell r="G43">
            <v>93.236224526366556</v>
          </cell>
          <cell r="H43">
            <v>93.236224526366556</v>
          </cell>
        </row>
        <row r="44">
          <cell r="A44">
            <v>37377</v>
          </cell>
          <cell r="B44">
            <v>54.916578945087025</v>
          </cell>
          <cell r="C44">
            <v>13.793323916672872</v>
          </cell>
          <cell r="D44">
            <v>23.712991133249485</v>
          </cell>
          <cell r="E44">
            <v>24.643987060656503</v>
          </cell>
          <cell r="F44">
            <v>0.2677545390202683</v>
          </cell>
          <cell r="G44">
            <v>92.690648534029663</v>
          </cell>
          <cell r="H44">
            <v>93.621644461436674</v>
          </cell>
        </row>
        <row r="45">
          <cell r="A45">
            <v>37408</v>
          </cell>
          <cell r="B45">
            <v>55.702904328373961</v>
          </cell>
          <cell r="C45">
            <v>13.795380433605185</v>
          </cell>
          <cell r="D45">
            <v>23.554452437100046</v>
          </cell>
          <cell r="E45">
            <v>24.47438606511685</v>
          </cell>
          <cell r="F45">
            <v>0.26419905229639395</v>
          </cell>
          <cell r="G45">
            <v>93.31693625137558</v>
          </cell>
          <cell r="H45">
            <v>94.236869879392387</v>
          </cell>
        </row>
        <row r="46">
          <cell r="A46">
            <v>37438</v>
          </cell>
          <cell r="B46">
            <v>56.840818566799037</v>
          </cell>
          <cell r="C46">
            <v>14.145767404503127</v>
          </cell>
          <cell r="D46">
            <v>23.36751658010267</v>
          </cell>
          <cell r="E46">
            <v>24.271750705211566</v>
          </cell>
          <cell r="F46">
            <v>0.26543633109425341</v>
          </cell>
          <cell r="G46">
            <v>94.619538882499086</v>
          </cell>
          <cell r="H46">
            <v>95.523773007607971</v>
          </cell>
        </row>
        <row r="47">
          <cell r="A47">
            <v>37469</v>
          </cell>
          <cell r="B47">
            <v>56.561715181703029</v>
          </cell>
          <cell r="C47">
            <v>14.485859168760371</v>
          </cell>
          <cell r="D47">
            <v>23.167813152394288</v>
          </cell>
          <cell r="E47">
            <v>24.056351097551566</v>
          </cell>
          <cell r="F47">
            <v>0.62211172336899145</v>
          </cell>
          <cell r="G47">
            <v>94.837499226226683</v>
          </cell>
          <cell r="H47">
            <v>95.726037171383965</v>
          </cell>
        </row>
        <row r="48">
          <cell r="A48">
            <v>37500</v>
          </cell>
          <cell r="B48">
            <v>57.701644320599719</v>
          </cell>
          <cell r="C48">
            <v>14.710700390642003</v>
          </cell>
          <cell r="D48">
            <v>22.975305629970446</v>
          </cell>
          <cell r="E48">
            <v>23.844708762926192</v>
          </cell>
          <cell r="F48">
            <v>0.63921973275303479</v>
          </cell>
          <cell r="G48">
            <v>96.026870073965213</v>
          </cell>
          <cell r="H48">
            <v>96.896273206920952</v>
          </cell>
        </row>
        <row r="49">
          <cell r="A49">
            <v>37530</v>
          </cell>
          <cell r="B49">
            <v>57.744144464933925</v>
          </cell>
          <cell r="C49">
            <v>14.959415281875165</v>
          </cell>
          <cell r="D49">
            <v>22.750176607303654</v>
          </cell>
          <cell r="E49">
            <v>23.602374610480727</v>
          </cell>
          <cell r="F49">
            <v>0.6735115892509943</v>
          </cell>
          <cell r="G49">
            <v>96.127247943363741</v>
          </cell>
          <cell r="H49">
            <v>96.979445946540807</v>
          </cell>
        </row>
        <row r="50">
          <cell r="A50">
            <v>37561</v>
          </cell>
          <cell r="B50">
            <v>58.685618803458127</v>
          </cell>
          <cell r="C50">
            <v>15.200305435991918</v>
          </cell>
          <cell r="D50">
            <v>21.476747593400496</v>
          </cell>
          <cell r="E50">
            <v>23.394277094494193</v>
          </cell>
          <cell r="F50">
            <v>0.68439999925028461</v>
          </cell>
          <cell r="G50">
            <v>96.047071832100826</v>
          </cell>
          <cell r="H50">
            <v>97.964601333194523</v>
          </cell>
        </row>
        <row r="51">
          <cell r="A51">
            <v>37591</v>
          </cell>
          <cell r="B51">
            <v>59.25444940321443</v>
          </cell>
          <cell r="C51">
            <v>15.385170385384935</v>
          </cell>
          <cell r="D51">
            <v>21.607103280231815</v>
          </cell>
          <cell r="E51">
            <v>23.492950746467734</v>
          </cell>
          <cell r="F51">
            <v>0.75012491582005381</v>
          </cell>
          <cell r="G51">
            <v>96.996847984651225</v>
          </cell>
          <cell r="H51">
            <v>98.882695450887141</v>
          </cell>
        </row>
        <row r="52">
          <cell r="A52">
            <v>37622</v>
          </cell>
          <cell r="B52">
            <v>58.628185276897327</v>
          </cell>
          <cell r="C52">
            <v>15.514074241791553</v>
          </cell>
          <cell r="D52">
            <v>21.311803204176474</v>
          </cell>
          <cell r="E52">
            <v>23.149413946335322</v>
          </cell>
          <cell r="F52">
            <v>0.77258007732594536</v>
          </cell>
          <cell r="G52">
            <v>96.226642800191286</v>
          </cell>
          <cell r="H52">
            <v>98.06425354235013</v>
          </cell>
        </row>
        <row r="53">
          <cell r="A53">
            <v>37653</v>
          </cell>
          <cell r="B53">
            <v>58.480075170700481</v>
          </cell>
          <cell r="C53">
            <v>15.403450063728076</v>
          </cell>
          <cell r="D53">
            <v>20.957236864092465</v>
          </cell>
          <cell r="E53">
            <v>22.751299225858578</v>
          </cell>
          <cell r="F53">
            <v>0.78197786769046029</v>
          </cell>
          <cell r="G53">
            <v>95.622739966211483</v>
          </cell>
          <cell r="H53">
            <v>97.416802327977592</v>
          </cell>
        </row>
        <row r="54">
          <cell r="A54">
            <v>37681</v>
          </cell>
          <cell r="B54">
            <v>58.495858312862524</v>
          </cell>
          <cell r="C54">
            <v>15.302354797791946</v>
          </cell>
          <cell r="D54">
            <v>20.846269501984146</v>
          </cell>
          <cell r="E54">
            <v>22.6086214046672</v>
          </cell>
          <cell r="F54">
            <v>0.79147675130480299</v>
          </cell>
          <cell r="G54">
            <v>95.435959363943425</v>
          </cell>
          <cell r="H54">
            <v>97.198311266626476</v>
          </cell>
        </row>
        <row r="55">
          <cell r="A55">
            <v>37712</v>
          </cell>
          <cell r="B55">
            <v>58.77427059704894</v>
          </cell>
          <cell r="C55">
            <v>15.544574136909073</v>
          </cell>
          <cell r="D55">
            <v>20.699072799549512</v>
          </cell>
          <cell r="E55">
            <v>22.436405994242239</v>
          </cell>
          <cell r="F55">
            <v>0.73516731697365234</v>
          </cell>
          <cell r="G55">
            <v>95.753084850481187</v>
          </cell>
          <cell r="H55">
            <v>97.490418045173911</v>
          </cell>
        </row>
        <row r="56">
          <cell r="A56">
            <v>37742</v>
          </cell>
          <cell r="B56">
            <v>58.987555951944671</v>
          </cell>
          <cell r="C56">
            <v>15.721820393028233</v>
          </cell>
          <cell r="D56">
            <v>20.587443882559779</v>
          </cell>
          <cell r="E56">
            <v>22.302813593386336</v>
          </cell>
          <cell r="F56">
            <v>0.76020465317758712</v>
          </cell>
          <cell r="G56">
            <v>96.057024880710273</v>
          </cell>
          <cell r="H56">
            <v>97.772394591536823</v>
          </cell>
        </row>
        <row r="57">
          <cell r="A57">
            <v>37773</v>
          </cell>
          <cell r="B57">
            <v>58.0210752125151</v>
          </cell>
          <cell r="C57">
            <v>15.941695661285967</v>
          </cell>
          <cell r="D57">
            <v>19.573401840419354</v>
          </cell>
          <cell r="E57">
            <v>22.083067198102729</v>
          </cell>
          <cell r="F57">
            <v>0.78509090393063097</v>
          </cell>
          <cell r="G57">
            <v>94.32126361815105</v>
          </cell>
          <cell r="H57">
            <v>96.830928975834425</v>
          </cell>
        </row>
        <row r="58">
          <cell r="A58">
            <v>37803</v>
          </cell>
          <cell r="B58">
            <v>57.992705333998508</v>
          </cell>
          <cell r="C58">
            <v>16.309493373613886</v>
          </cell>
          <cell r="D58">
            <v>19.4241679399403</v>
          </cell>
          <cell r="E58">
            <v>21.889167834793902</v>
          </cell>
          <cell r="F58">
            <v>0.8425355174976491</v>
          </cell>
          <cell r="G58">
            <v>94.568902165050346</v>
          </cell>
          <cell r="H58">
            <v>97.033902059903937</v>
          </cell>
        </row>
        <row r="59">
          <cell r="A59">
            <v>37834</v>
          </cell>
          <cell r="B59">
            <v>58.180226971371376</v>
          </cell>
          <cell r="C59">
            <v>16.610528578732492</v>
          </cell>
          <cell r="D59">
            <v>19.352156511816222</v>
          </cell>
          <cell r="E59">
            <v>21.760403913219385</v>
          </cell>
          <cell r="F59">
            <v>0.87242119252839867</v>
          </cell>
          <cell r="G59">
            <v>95.015333254448478</v>
          </cell>
          <cell r="H59">
            <v>97.423580655851637</v>
          </cell>
        </row>
        <row r="60">
          <cell r="A60">
            <v>37865</v>
          </cell>
          <cell r="B60">
            <v>58.666295852155187</v>
          </cell>
          <cell r="C60">
            <v>16.785242447456042</v>
          </cell>
          <cell r="D60">
            <v>19.158173857970763</v>
          </cell>
          <cell r="E60">
            <v>21.516103645921842</v>
          </cell>
          <cell r="F60">
            <v>0.92848504605148419</v>
          </cell>
          <cell r="G60">
            <v>95.538197203633473</v>
          </cell>
          <cell r="H60">
            <v>97.896126991584552</v>
          </cell>
        </row>
        <row r="61">
          <cell r="A61">
            <v>37895</v>
          </cell>
          <cell r="B61">
            <v>59.653312719495332</v>
          </cell>
          <cell r="C61">
            <v>17.11611721496195</v>
          </cell>
          <cell r="D61">
            <v>19.093268676269325</v>
          </cell>
          <cell r="E61">
            <v>21.411708387124161</v>
          </cell>
          <cell r="F61">
            <v>0.96813551410128629</v>
          </cell>
          <cell r="G61">
            <v>96.830834124827888</v>
          </cell>
          <cell r="H61">
            <v>99.149273835682735</v>
          </cell>
        </row>
        <row r="62">
          <cell r="A62">
            <v>37926</v>
          </cell>
          <cell r="B62">
            <v>59.879968882084945</v>
          </cell>
          <cell r="C62">
            <v>17.459715310183569</v>
          </cell>
          <cell r="D62">
            <v>18.355742081983063</v>
          </cell>
          <cell r="E62">
            <v>21.206389119733068</v>
          </cell>
          <cell r="F62">
            <v>1.0058175543153809</v>
          </cell>
          <cell r="G62">
            <v>96.701243828566973</v>
          </cell>
          <cell r="H62">
            <v>99.551890866316981</v>
          </cell>
        </row>
        <row r="63">
          <cell r="A63">
            <v>37956</v>
          </cell>
          <cell r="B63">
            <v>59.592430201534633</v>
          </cell>
          <cell r="C63">
            <v>17.79860004470255</v>
          </cell>
          <cell r="D63">
            <v>17.932484454616688</v>
          </cell>
          <cell r="E63">
            <v>20.723507263728798</v>
          </cell>
          <cell r="F63">
            <v>1.0240695483364672</v>
          </cell>
          <cell r="G63">
            <v>96.347584249190334</v>
          </cell>
          <cell r="H63">
            <v>99.138607058302441</v>
          </cell>
        </row>
        <row r="64">
          <cell r="A64">
            <v>37987</v>
          </cell>
          <cell r="B64">
            <v>63.419468572350347</v>
          </cell>
          <cell r="C64">
            <v>18.252969121252178</v>
          </cell>
          <cell r="D64">
            <v>17.820473986114077</v>
          </cell>
          <cell r="E64">
            <v>20.559438331956748</v>
          </cell>
          <cell r="F64">
            <v>1.0366960454219696</v>
          </cell>
          <cell r="G64">
            <v>100.52960772513858</v>
          </cell>
          <cell r="H64">
            <v>103.26857207098125</v>
          </cell>
        </row>
        <row r="65">
          <cell r="A65">
            <v>38018</v>
          </cell>
          <cell r="B65">
            <v>63.648513416764395</v>
          </cell>
          <cell r="C65">
            <v>18.242017675801236</v>
          </cell>
          <cell r="D65">
            <v>17.607995697777579</v>
          </cell>
          <cell r="E65">
            <v>20.288544234126952</v>
          </cell>
          <cell r="F65">
            <v>1.0609164414475929</v>
          </cell>
          <cell r="G65">
            <v>100.55944323179079</v>
          </cell>
          <cell r="H65">
            <v>103.23999176814017</v>
          </cell>
        </row>
        <row r="66">
          <cell r="A66">
            <v>38047</v>
          </cell>
          <cell r="B66">
            <v>62.361010468592426</v>
          </cell>
          <cell r="C66">
            <v>18.397104299820203</v>
          </cell>
          <cell r="D66">
            <v>17.463557720343903</v>
          </cell>
          <cell r="E66">
            <v>20.082099897008689</v>
          </cell>
          <cell r="F66">
            <v>1.0599461775736874</v>
          </cell>
          <cell r="G66">
            <v>99.281618666330218</v>
          </cell>
          <cell r="H66">
            <v>101.90016084299501</v>
          </cell>
        </row>
        <row r="67">
          <cell r="A67">
            <v>38078</v>
          </cell>
          <cell r="B67">
            <v>62.740869948403407</v>
          </cell>
          <cell r="C67">
            <v>18.810999453595027</v>
          </cell>
          <cell r="D67">
            <v>17.409271437181612</v>
          </cell>
          <cell r="E67">
            <v>19.992541221949789</v>
          </cell>
          <cell r="F67">
            <v>1.0461783906964188</v>
          </cell>
          <cell r="G67">
            <v>100.00731922987647</v>
          </cell>
          <cell r="H67">
            <v>102.59058901464465</v>
          </cell>
        </row>
        <row r="68">
          <cell r="A68">
            <v>38108</v>
          </cell>
          <cell r="B68">
            <v>63.983658196715346</v>
          </cell>
          <cell r="C68">
            <v>19.111247154694539</v>
          </cell>
          <cell r="D68">
            <v>17.102838165208219</v>
          </cell>
          <cell r="E68">
            <v>19.659457471440394</v>
          </cell>
          <cell r="F68">
            <v>1.0464307075332451</v>
          </cell>
          <cell r="G68">
            <v>101.24417422415137</v>
          </cell>
          <cell r="H68">
            <v>103.80079353038353</v>
          </cell>
        </row>
        <row r="69">
          <cell r="A69">
            <v>38139</v>
          </cell>
          <cell r="B69">
            <v>65.347691153581792</v>
          </cell>
          <cell r="C69">
            <v>19.332501894798309</v>
          </cell>
          <cell r="D69">
            <v>16.252174228645188</v>
          </cell>
          <cell r="E69">
            <v>19.656788668246151</v>
          </cell>
          <cell r="F69">
            <v>1.0685242465020857</v>
          </cell>
          <cell r="G69">
            <v>102.00089152352737</v>
          </cell>
          <cell r="H69">
            <v>105.40550596312833</v>
          </cell>
        </row>
        <row r="70">
          <cell r="A70">
            <v>38169</v>
          </cell>
          <cell r="B70">
            <v>66.427447635862165</v>
          </cell>
          <cell r="C70">
            <v>19.723705670462799</v>
          </cell>
          <cell r="D70">
            <v>16.183856017850012</v>
          </cell>
          <cell r="E70">
            <v>19.534303023926103</v>
          </cell>
          <cell r="F70">
            <v>1.1012909186619693</v>
          </cell>
          <cell r="G70">
            <v>103.43630024283696</v>
          </cell>
          <cell r="H70">
            <v>106.78674724891304</v>
          </cell>
        </row>
        <row r="71">
          <cell r="A71">
            <v>38200</v>
          </cell>
          <cell r="B71">
            <v>67.252413273830044</v>
          </cell>
          <cell r="C71">
            <v>20.150843002887168</v>
          </cell>
          <cell r="D71">
            <v>15.796942417631955</v>
          </cell>
          <cell r="E71">
            <v>19.980567301698503</v>
          </cell>
          <cell r="F71">
            <v>1.145352189858122</v>
          </cell>
          <cell r="G71">
            <v>104.34555088420728</v>
          </cell>
          <cell r="H71">
            <v>108.52917576827383</v>
          </cell>
        </row>
        <row r="72">
          <cell r="A72">
            <v>38231</v>
          </cell>
          <cell r="B72">
            <v>68.285298548308404</v>
          </cell>
          <cell r="C72">
            <v>20.668595652083923</v>
          </cell>
          <cell r="D72">
            <v>15.33375338256289</v>
          </cell>
          <cell r="E72">
            <v>19.399511500099685</v>
          </cell>
          <cell r="F72">
            <v>1.2019457011444865</v>
          </cell>
          <cell r="G72">
            <v>105.4895932840997</v>
          </cell>
          <cell r="H72">
            <v>109.55535140163649</v>
          </cell>
        </row>
        <row r="73">
          <cell r="A73">
            <v>38261</v>
          </cell>
          <cell r="B73">
            <v>68.950827115149906</v>
          </cell>
          <cell r="C73">
            <v>21.191148881619661</v>
          </cell>
          <cell r="D73">
            <v>15.259830249428539</v>
          </cell>
          <cell r="E73">
            <v>19.23955759924366</v>
          </cell>
          <cell r="F73">
            <v>1.2637391962551137</v>
          </cell>
          <cell r="G73">
            <v>106.66554544245322</v>
          </cell>
          <cell r="H73">
            <v>110.64527279226833</v>
          </cell>
        </row>
        <row r="74">
          <cell r="A74">
            <v>38292</v>
          </cell>
          <cell r="B74">
            <v>70.381782176698621</v>
          </cell>
          <cell r="C74">
            <v>21.728095955802608</v>
          </cell>
          <cell r="D74">
            <v>14.415782008661203</v>
          </cell>
          <cell r="E74">
            <v>18.889144402449499</v>
          </cell>
          <cell r="F74">
            <v>1.3996908444956169</v>
          </cell>
          <cell r="G74">
            <v>107.92535098565806</v>
          </cell>
          <cell r="H74">
            <v>112.39871337944635</v>
          </cell>
        </row>
        <row r="75">
          <cell r="A75">
            <v>38322</v>
          </cell>
          <cell r="B75">
            <v>71.420345294335618</v>
          </cell>
          <cell r="C75">
            <v>22.283590207560227</v>
          </cell>
          <cell r="D75">
            <v>12.840207696658835</v>
          </cell>
          <cell r="E75">
            <v>18.177585014152445</v>
          </cell>
          <cell r="F75">
            <v>1.4373290308200994</v>
          </cell>
          <cell r="G75">
            <v>107.98147222937477</v>
          </cell>
          <cell r="H75">
            <v>113.31884954686838</v>
          </cell>
        </row>
        <row r="76">
          <cell r="A76">
            <v>38353</v>
          </cell>
          <cell r="B76">
            <v>70.925460682690129</v>
          </cell>
          <cell r="C76">
            <v>22.539785457825491</v>
          </cell>
          <cell r="D76">
            <v>12.852202701142348</v>
          </cell>
          <cell r="E76">
            <v>18.081076510526454</v>
          </cell>
          <cell r="F76">
            <v>1.4835582771747264</v>
          </cell>
          <cell r="G76">
            <v>107.80100711883269</v>
          </cell>
          <cell r="H76">
            <v>113.0298809282168</v>
          </cell>
        </row>
        <row r="77">
          <cell r="A77">
            <v>38384</v>
          </cell>
          <cell r="B77">
            <v>70.824255038914316</v>
          </cell>
          <cell r="C77">
            <v>22.781236876576383</v>
          </cell>
          <cell r="D77">
            <v>12.784690559592839</v>
          </cell>
          <cell r="E77">
            <v>17.886953220571794</v>
          </cell>
          <cell r="F77">
            <v>1.540835295906106</v>
          </cell>
          <cell r="G77">
            <v>107.93101777098965</v>
          </cell>
          <cell r="H77">
            <v>113.03328043196861</v>
          </cell>
        </row>
        <row r="78">
          <cell r="A78">
            <v>38412</v>
          </cell>
          <cell r="B78">
            <v>72.011195799836031</v>
          </cell>
          <cell r="C78">
            <v>23.003155467660935</v>
          </cell>
          <cell r="D78">
            <v>12.604599152877555</v>
          </cell>
          <cell r="E78">
            <v>17.609559862174255</v>
          </cell>
          <cell r="F78">
            <v>1.5864224327755398</v>
          </cell>
          <cell r="G78">
            <v>109.20537285315005</v>
          </cell>
          <cell r="H78">
            <v>114.21033356244675</v>
          </cell>
        </row>
        <row r="79">
          <cell r="A79">
            <v>38443</v>
          </cell>
          <cell r="B79">
            <v>72.433773459693043</v>
          </cell>
          <cell r="C79">
            <v>23.660605070954766</v>
          </cell>
          <cell r="D79">
            <v>12.656779165667459</v>
          </cell>
          <cell r="E79">
            <v>17.572395029492895</v>
          </cell>
          <cell r="F79">
            <v>1.6397964258613544</v>
          </cell>
          <cell r="G79">
            <v>110.39095412217662</v>
          </cell>
          <cell r="H79">
            <v>115.30656998600206</v>
          </cell>
        </row>
        <row r="80">
          <cell r="A80">
            <v>38473</v>
          </cell>
          <cell r="B80">
            <v>73.071977976742033</v>
          </cell>
          <cell r="C80">
            <v>24.150773344137921</v>
          </cell>
          <cell r="D80">
            <v>12.669280970302607</v>
          </cell>
          <cell r="E80">
            <v>17.480837305389645</v>
          </cell>
          <cell r="F80">
            <v>1.6969152235029497</v>
          </cell>
          <cell r="G80">
            <v>111.58894751468551</v>
          </cell>
          <cell r="H80">
            <v>116.40050384977255</v>
          </cell>
        </row>
        <row r="81">
          <cell r="A81">
            <v>38504</v>
          </cell>
          <cell r="B81">
            <v>74.417911576318858</v>
          </cell>
          <cell r="C81">
            <v>24.689703658321271</v>
          </cell>
          <cell r="D81">
            <v>12.686948358701631</v>
          </cell>
          <cell r="E81">
            <v>17.378867416434492</v>
          </cell>
          <cell r="F81">
            <v>1.7582802862760816</v>
          </cell>
          <cell r="G81">
            <v>113.55284387961782</v>
          </cell>
          <cell r="H81">
            <v>118.24476293735069</v>
          </cell>
        </row>
        <row r="82">
          <cell r="A82">
            <v>38534</v>
          </cell>
          <cell r="B82">
            <v>74.472628698876832</v>
          </cell>
          <cell r="C82">
            <v>25.395848039692034</v>
          </cell>
          <cell r="D82">
            <v>12.718779701477466</v>
          </cell>
          <cell r="E82">
            <v>17.313545134923757</v>
          </cell>
          <cell r="F82">
            <v>1.8087727936471287</v>
          </cell>
          <cell r="G82">
            <v>114.39602923369345</v>
          </cell>
          <cell r="H82">
            <v>118.99079466713974</v>
          </cell>
        </row>
        <row r="83">
          <cell r="A83">
            <v>38565</v>
          </cell>
          <cell r="B83">
            <v>73.846289141231878</v>
          </cell>
          <cell r="C83">
            <v>26.116524148362171</v>
          </cell>
          <cell r="D83">
            <v>12.748329095547684</v>
          </cell>
          <cell r="E83">
            <v>17.223458610864224</v>
          </cell>
          <cell r="F83">
            <v>1.86589817735283</v>
          </cell>
          <cell r="G83">
            <v>114.57704056249457</v>
          </cell>
          <cell r="H83">
            <v>119.05217007781111</v>
          </cell>
        </row>
        <row r="84">
          <cell r="A84">
            <v>38596</v>
          </cell>
          <cell r="B84">
            <v>74.686236732081554</v>
          </cell>
          <cell r="C84">
            <v>26.943270848721571</v>
          </cell>
          <cell r="D84">
            <v>12.007539038564131</v>
          </cell>
          <cell r="E84">
            <v>17.051027132437106</v>
          </cell>
          <cell r="F84">
            <v>1.9244536219572281</v>
          </cell>
          <cell r="G84">
            <v>115.56150024132448</v>
          </cell>
          <cell r="H84">
            <v>120.60498833519746</v>
          </cell>
        </row>
        <row r="85">
          <cell r="A85">
            <v>38626</v>
          </cell>
          <cell r="B85">
            <v>75.607743546675252</v>
          </cell>
          <cell r="C85">
            <v>27.658836301920619</v>
          </cell>
          <cell r="D85">
            <v>12.045600024222788</v>
          </cell>
          <cell r="E85">
            <v>16.966503047906826</v>
          </cell>
          <cell r="F85">
            <v>1.9263090140455861</v>
          </cell>
          <cell r="G85">
            <v>117.23848888686425</v>
          </cell>
          <cell r="H85">
            <v>122.15939191054828</v>
          </cell>
        </row>
        <row r="86">
          <cell r="A86">
            <v>38657</v>
          </cell>
          <cell r="B86">
            <v>76.354065361268752</v>
          </cell>
          <cell r="C86">
            <v>28.571545636932296</v>
          </cell>
          <cell r="D86">
            <v>12.084336936250413</v>
          </cell>
          <cell r="E86">
            <v>16.886351345010233</v>
          </cell>
          <cell r="F86">
            <v>2.0287888753276846</v>
          </cell>
          <cell r="G86">
            <v>119.03873680977915</v>
          </cell>
          <cell r="H86">
            <v>123.84075121853897</v>
          </cell>
        </row>
        <row r="87">
          <cell r="A87">
            <v>38687</v>
          </cell>
          <cell r="B87">
            <v>77.874395772395459</v>
          </cell>
          <cell r="C87">
            <v>29.623470230177901</v>
          </cell>
          <cell r="D87">
            <v>12.010672245386312</v>
          </cell>
          <cell r="E87">
            <v>16.856361303558984</v>
          </cell>
          <cell r="F87">
            <v>2.0556721179644941</v>
          </cell>
          <cell r="G87">
            <v>121.56421036592417</v>
          </cell>
          <cell r="H87">
            <v>126.40989942409684</v>
          </cell>
        </row>
        <row r="88">
          <cell r="A88">
            <v>38718</v>
          </cell>
          <cell r="B88">
            <v>78.693222579061981</v>
          </cell>
          <cell r="C88">
            <v>30.198514040159427</v>
          </cell>
          <cell r="D88">
            <v>12.026105547799311</v>
          </cell>
          <cell r="E88">
            <v>16.744325660425243</v>
          </cell>
          <cell r="F88">
            <v>2.0751589055282977</v>
          </cell>
          <cell r="G88">
            <v>122.99300107254902</v>
          </cell>
          <cell r="H88">
            <v>127.71122118517495</v>
          </cell>
        </row>
        <row r="89">
          <cell r="A89">
            <v>38749</v>
          </cell>
          <cell r="B89">
            <v>79.829700327793731</v>
          </cell>
          <cell r="C89">
            <v>30.944460726999619</v>
          </cell>
          <cell r="D89">
            <v>12.057746814533527</v>
          </cell>
          <cell r="E89">
            <v>16.642152764636666</v>
          </cell>
          <cell r="F89">
            <v>2.1195716131003612</v>
          </cell>
          <cell r="G89">
            <v>124.95147948242725</v>
          </cell>
          <cell r="H89">
            <v>129.53588543253036</v>
          </cell>
        </row>
        <row r="90">
          <cell r="A90">
            <v>38777</v>
          </cell>
          <cell r="B90">
            <v>79.019794677922931</v>
          </cell>
          <cell r="C90">
            <v>31.850122924692201</v>
          </cell>
          <cell r="D90">
            <v>12.145287984233942</v>
          </cell>
          <cell r="E90">
            <v>16.588246697880933</v>
          </cell>
          <cell r="F90">
            <v>2.1793715331570911</v>
          </cell>
          <cell r="G90">
            <v>125.19457712000617</v>
          </cell>
          <cell r="H90">
            <v>129.63753583365315</v>
          </cell>
        </row>
        <row r="91">
          <cell r="A91">
            <v>38808</v>
          </cell>
          <cell r="B91">
            <v>81.633888855362073</v>
          </cell>
          <cell r="C91">
            <v>32.875757680824933</v>
          </cell>
          <cell r="D91">
            <v>12.401622753252383</v>
          </cell>
          <cell r="E91">
            <v>16.580085500824708</v>
          </cell>
          <cell r="F91">
            <v>2.2439200445033398</v>
          </cell>
          <cell r="G91">
            <v>129.15518933394273</v>
          </cell>
          <cell r="H91">
            <v>133.33365208151505</v>
          </cell>
        </row>
        <row r="92">
          <cell r="A92">
            <v>38838</v>
          </cell>
          <cell r="B92">
            <v>84.245259510886399</v>
          </cell>
          <cell r="C92">
            <v>34.081429467278497</v>
          </cell>
          <cell r="D92">
            <v>12.868993722813425</v>
          </cell>
          <cell r="E92">
            <v>16.643125681740131</v>
          </cell>
          <cell r="F92">
            <v>2.2190170819090382</v>
          </cell>
          <cell r="G92">
            <v>133.41469978288737</v>
          </cell>
          <cell r="H92">
            <v>137.18883174181406</v>
          </cell>
        </row>
        <row r="93">
          <cell r="A93">
            <v>38869</v>
          </cell>
          <cell r="B93">
            <v>87.028981585172772</v>
          </cell>
          <cell r="C93">
            <v>35.026764737344308</v>
          </cell>
          <cell r="D93">
            <v>13.231992129315509</v>
          </cell>
          <cell r="E93">
            <v>16.682338698315885</v>
          </cell>
          <cell r="F93">
            <v>2.309962754364713</v>
          </cell>
          <cell r="G93">
            <v>137.59770120619729</v>
          </cell>
          <cell r="H93">
            <v>141.04804777519766</v>
          </cell>
        </row>
        <row r="94">
          <cell r="A94">
            <v>38899</v>
          </cell>
          <cell r="B94">
            <v>88.715353315161138</v>
          </cell>
          <cell r="C94">
            <v>35.993055551634527</v>
          </cell>
          <cell r="D94">
            <v>13.520477101700539</v>
          </cell>
          <cell r="E94">
            <v>16.77443636654424</v>
          </cell>
          <cell r="F94">
            <v>2.3898783945722322</v>
          </cell>
          <cell r="G94">
            <v>140.61876436306844</v>
          </cell>
          <cell r="H94">
            <v>143.87272362791214</v>
          </cell>
        </row>
        <row r="95">
          <cell r="A95">
            <v>38930</v>
          </cell>
          <cell r="B95">
            <v>89.57337407296879</v>
          </cell>
          <cell r="C95">
            <v>37.190146954591079</v>
          </cell>
          <cell r="D95">
            <v>13.90692749785595</v>
          </cell>
          <cell r="E95">
            <v>16.980136773022771</v>
          </cell>
          <cell r="F95">
            <v>2.4486764714902911</v>
          </cell>
          <cell r="G95">
            <v>143.11912499690612</v>
          </cell>
          <cell r="H95">
            <v>146.19233427207294</v>
          </cell>
        </row>
        <row r="96">
          <cell r="A96">
            <v>38961</v>
          </cell>
          <cell r="B96">
            <v>91.015621286369083</v>
          </cell>
          <cell r="C96">
            <v>38.630100622956064</v>
          </cell>
          <cell r="D96">
            <v>14.38922539493322</v>
          </cell>
          <cell r="E96">
            <v>17.270906490423641</v>
          </cell>
          <cell r="F96">
            <v>2.5152744534840297</v>
          </cell>
          <cell r="G96">
            <v>146.55022175774241</v>
          </cell>
          <cell r="H96">
            <v>149.43190285323283</v>
          </cell>
        </row>
        <row r="97">
          <cell r="A97">
            <v>38991</v>
          </cell>
          <cell r="B97">
            <v>93.377843261497119</v>
          </cell>
          <cell r="C97">
            <v>39.89260763766265</v>
          </cell>
          <cell r="D97">
            <v>13.61580137885816</v>
          </cell>
          <cell r="E97">
            <v>17.601893990977693</v>
          </cell>
          <cell r="F97">
            <v>2.5865957589343163</v>
          </cell>
          <cell r="G97">
            <v>149.47284803695223</v>
          </cell>
          <cell r="H97">
            <v>153.45894064907176</v>
          </cell>
        </row>
        <row r="98">
          <cell r="A98">
            <v>39022</v>
          </cell>
          <cell r="B98">
            <v>95.818586151771612</v>
          </cell>
          <cell r="C98">
            <v>41.125810760957712</v>
          </cell>
          <cell r="D98">
            <v>13.589312872851231</v>
          </cell>
          <cell r="E98">
            <v>17.730089040241161</v>
          </cell>
          <cell r="F98">
            <v>2.6212338689695538</v>
          </cell>
          <cell r="G98">
            <v>153.1549436545501</v>
          </cell>
          <cell r="H98">
            <v>157.29571982194003</v>
          </cell>
        </row>
        <row r="99">
          <cell r="A99">
            <v>39052</v>
          </cell>
          <cell r="B99">
            <v>97.085883592498078</v>
          </cell>
          <cell r="C99">
            <v>42.43582217465508</v>
          </cell>
          <cell r="D99">
            <v>13.422428965949077</v>
          </cell>
          <cell r="E99">
            <v>17.966230792973068</v>
          </cell>
          <cell r="F99">
            <v>2.6502139984560245</v>
          </cell>
          <cell r="G99">
            <v>155.59434873155826</v>
          </cell>
          <cell r="H99">
            <v>160.13815055858225</v>
          </cell>
        </row>
        <row r="100">
          <cell r="A100">
            <v>39083</v>
          </cell>
          <cell r="B100">
            <v>97.013610013337427</v>
          </cell>
          <cell r="C100">
            <v>43.116700979530087</v>
          </cell>
          <cell r="D100">
            <v>13.757700020775699</v>
          </cell>
          <cell r="E100">
            <v>18.167114885062826</v>
          </cell>
          <cell r="F100">
            <v>2.6872233448573772</v>
          </cell>
          <cell r="G100">
            <v>156.57523435850061</v>
          </cell>
          <cell r="H100">
            <v>160.98464922278774</v>
          </cell>
        </row>
        <row r="101">
          <cell r="A101">
            <v>39114</v>
          </cell>
          <cell r="B101">
            <v>98.487414133646382</v>
          </cell>
          <cell r="C101">
            <v>43.909549498651096</v>
          </cell>
          <cell r="D101">
            <v>14.022194292070495</v>
          </cell>
          <cell r="E101">
            <v>18.298971991068964</v>
          </cell>
          <cell r="F101">
            <v>2.688131578469394</v>
          </cell>
          <cell r="G101">
            <v>159.10728950283738</v>
          </cell>
          <cell r="H101">
            <v>163.38406720183582</v>
          </cell>
        </row>
        <row r="102">
          <cell r="A102">
            <v>39142</v>
          </cell>
          <cell r="B102">
            <v>99.653310831483083</v>
          </cell>
          <cell r="C102">
            <v>45.325819489756661</v>
          </cell>
          <cell r="D102">
            <v>14.39498652667503</v>
          </cell>
          <cell r="E102">
            <v>18.540172578306759</v>
          </cell>
          <cell r="F102">
            <v>2.7562971333705009</v>
          </cell>
          <cell r="G102">
            <v>162.1304139812853</v>
          </cell>
          <cell r="H102">
            <v>166.27560003291703</v>
          </cell>
        </row>
        <row r="103">
          <cell r="A103">
            <v>39173</v>
          </cell>
          <cell r="B103">
            <v>100.15742198566507</v>
          </cell>
          <cell r="C103">
            <v>46.703365926446772</v>
          </cell>
          <cell r="D103">
            <v>14.673798936100802</v>
          </cell>
          <cell r="E103">
            <v>18.720767486857493</v>
          </cell>
          <cell r="F103">
            <v>2.7877935196952097</v>
          </cell>
          <cell r="G103">
            <v>164.32238036790787</v>
          </cell>
          <cell r="H103">
            <v>168.36934891866454</v>
          </cell>
        </row>
        <row r="104">
          <cell r="A104">
            <v>39203</v>
          </cell>
          <cell r="B104">
            <v>102.89368652296764</v>
          </cell>
          <cell r="C104">
            <v>47.706216061794585</v>
          </cell>
          <cell r="D104">
            <v>15.167778195603631</v>
          </cell>
          <cell r="E104">
            <v>19.12037977159472</v>
          </cell>
          <cell r="F104">
            <v>2.8019086492181917</v>
          </cell>
          <cell r="G104">
            <v>168.56958942958406</v>
          </cell>
          <cell r="H104">
            <v>172.52219100557514</v>
          </cell>
        </row>
        <row r="105">
          <cell r="A105">
            <v>39234</v>
          </cell>
          <cell r="B105">
            <v>104.73224117006613</v>
          </cell>
          <cell r="C105">
            <v>48.780305660686118</v>
          </cell>
          <cell r="D105">
            <v>15.05572179436829</v>
          </cell>
          <cell r="E105">
            <v>19.424881747257494</v>
          </cell>
          <cell r="F105">
            <v>2.8147784414856645</v>
          </cell>
          <cell r="G105">
            <v>171.3830470666062</v>
          </cell>
          <cell r="H105">
            <v>175.75220701949542</v>
          </cell>
        </row>
        <row r="106">
          <cell r="A106">
            <v>39264</v>
          </cell>
          <cell r="B106">
            <v>106.64189846183019</v>
          </cell>
          <cell r="C106">
            <v>49.851362966427281</v>
          </cell>
          <cell r="D106">
            <v>14.830524994540935</v>
          </cell>
          <cell r="E106">
            <v>19.585162158479136</v>
          </cell>
          <cell r="F106">
            <v>2.829609447398918</v>
          </cell>
          <cell r="G106">
            <v>174.15339587019733</v>
          </cell>
          <cell r="H106">
            <v>178.90803303413554</v>
          </cell>
        </row>
        <row r="107">
          <cell r="A107">
            <v>39295</v>
          </cell>
          <cell r="B107">
            <v>108.64918318432007</v>
          </cell>
          <cell r="C107">
            <v>50.76698316188876</v>
          </cell>
          <cell r="D107">
            <v>15.160268778021067</v>
          </cell>
          <cell r="E107">
            <v>19.737111623032344</v>
          </cell>
          <cell r="F107">
            <v>2.8366672837872282</v>
          </cell>
          <cell r="G107">
            <v>177.41310240801712</v>
          </cell>
          <cell r="H107">
            <v>181.9899452530284</v>
          </cell>
        </row>
        <row r="108">
          <cell r="A108">
            <v>39326</v>
          </cell>
          <cell r="B108">
            <v>111.17992999608126</v>
          </cell>
          <cell r="C108">
            <v>51.757573754331638</v>
          </cell>
          <cell r="D108">
            <v>15.538826530076456</v>
          </cell>
          <cell r="E108">
            <v>20.004850066956507</v>
          </cell>
          <cell r="F108">
            <v>2.889926273631378</v>
          </cell>
          <cell r="G108">
            <v>181.36625655412072</v>
          </cell>
          <cell r="H108">
            <v>185.83228009100077</v>
          </cell>
        </row>
        <row r="109">
          <cell r="A109">
            <v>39356</v>
          </cell>
          <cell r="B109">
            <v>112.38181222371023</v>
          </cell>
          <cell r="C109">
            <v>53.844015101094172</v>
          </cell>
          <cell r="D109">
            <v>16.348463010717253</v>
          </cell>
          <cell r="E109">
            <v>20.685022977146676</v>
          </cell>
          <cell r="F109">
            <v>2.9418294704406107</v>
          </cell>
          <cell r="G109">
            <v>185.51611980596226</v>
          </cell>
          <cell r="H109">
            <v>189.8526797723917</v>
          </cell>
        </row>
        <row r="110">
          <cell r="A110">
            <v>39387</v>
          </cell>
          <cell r="B110">
            <v>115.30868700786397</v>
          </cell>
          <cell r="C110">
            <v>54.425895328521975</v>
          </cell>
          <cell r="D110">
            <v>16.195218206691724</v>
          </cell>
          <cell r="E110">
            <v>20.89099873818213</v>
          </cell>
          <cell r="F110">
            <v>2.9735350130206593</v>
          </cell>
          <cell r="G110">
            <v>188.90333555609831</v>
          </cell>
          <cell r="H110">
            <v>193.59911608758873</v>
          </cell>
        </row>
        <row r="111">
          <cell r="A111">
            <v>39417</v>
          </cell>
          <cell r="B111">
            <v>115.11726507752047</v>
          </cell>
          <cell r="C111">
            <v>55.110035626930546</v>
          </cell>
          <cell r="D111">
            <v>16.017375344144586</v>
          </cell>
          <cell r="E111">
            <v>21.077594089272132</v>
          </cell>
          <cell r="F111">
            <v>2.9819130385379586</v>
          </cell>
          <cell r="G111">
            <v>189.22658908713356</v>
          </cell>
          <cell r="H111">
            <v>194.2868078322611</v>
          </cell>
        </row>
        <row r="112">
          <cell r="A112">
            <v>39448</v>
          </cell>
          <cell r="B112">
            <v>114.28291418087679</v>
          </cell>
          <cell r="C112">
            <v>55.19641736076732</v>
          </cell>
          <cell r="D112">
            <v>16.195246856465115</v>
          </cell>
          <cell r="E112">
            <v>21.137005617609702</v>
          </cell>
          <cell r="F112">
            <v>2.962173043714913</v>
          </cell>
          <cell r="G112">
            <v>188.63675144182415</v>
          </cell>
          <cell r="H112">
            <v>193.57851020296874</v>
          </cell>
        </row>
        <row r="113">
          <cell r="A113">
            <v>39479</v>
          </cell>
          <cell r="B113">
            <v>114.95746806104425</v>
          </cell>
          <cell r="C113">
            <v>55.283700977325104</v>
          </cell>
          <cell r="D113">
            <v>16.46896832006021</v>
          </cell>
          <cell r="E113">
            <v>21.300194620669515</v>
          </cell>
          <cell r="F113">
            <v>2.9668655781127793</v>
          </cell>
          <cell r="G113">
            <v>189.67700293654235</v>
          </cell>
          <cell r="H113">
            <v>194.50822923715165</v>
          </cell>
        </row>
        <row r="114">
          <cell r="A114">
            <v>39508</v>
          </cell>
          <cell r="B114">
            <v>115.56102947139814</v>
          </cell>
          <cell r="C114">
            <v>55.39218428875747</v>
          </cell>
          <cell r="D114">
            <v>16.647864504768563</v>
          </cell>
          <cell r="E114">
            <v>21.38439286222053</v>
          </cell>
          <cell r="F114">
            <v>2.9640095159292814</v>
          </cell>
          <cell r="G114">
            <v>190.56508778085347</v>
          </cell>
          <cell r="H114">
            <v>195.30161613830543</v>
          </cell>
        </row>
        <row r="115">
          <cell r="A115">
            <v>39539</v>
          </cell>
          <cell r="B115">
            <v>115.83420245874005</v>
          </cell>
          <cell r="C115">
            <v>56.00994708362137</v>
          </cell>
          <cell r="D115">
            <v>16.713542384526772</v>
          </cell>
          <cell r="E115">
            <v>21.651794056029935</v>
          </cell>
          <cell r="F115">
            <v>3.0371193280618844</v>
          </cell>
          <cell r="G115">
            <v>191.59481125495009</v>
          </cell>
          <cell r="H115">
            <v>196.53306292645325</v>
          </cell>
        </row>
        <row r="116">
          <cell r="A116">
            <v>39569</v>
          </cell>
          <cell r="B116">
            <v>116.91482528755445</v>
          </cell>
          <cell r="C116">
            <v>56.620464737869916</v>
          </cell>
          <cell r="D116">
            <v>16.539563431078292</v>
          </cell>
          <cell r="E116">
            <v>21.925781972884391</v>
          </cell>
          <cell r="F116">
            <v>3.1072216233008447</v>
          </cell>
          <cell r="G116">
            <v>193.1820750798035</v>
          </cell>
          <cell r="H116">
            <v>198.5682936216096</v>
          </cell>
        </row>
        <row r="117">
          <cell r="A117">
            <v>39600</v>
          </cell>
          <cell r="B117">
            <v>120.50826594643118</v>
          </cell>
          <cell r="C117">
            <v>56.680903364856803</v>
          </cell>
          <cell r="D117">
            <v>16.904132572312651</v>
          </cell>
          <cell r="E117">
            <v>22.200213886155122</v>
          </cell>
          <cell r="F117">
            <v>3.2332372659853696</v>
          </cell>
          <cell r="G117">
            <v>197.32653914958598</v>
          </cell>
          <cell r="H117">
            <v>202.62262046342846</v>
          </cell>
        </row>
        <row r="118">
          <cell r="A118">
            <v>39630</v>
          </cell>
          <cell r="B118">
            <v>121.33763040501857</v>
          </cell>
          <cell r="C118">
            <v>57.254384577134502</v>
          </cell>
          <cell r="D118">
            <v>17.311353107969371</v>
          </cell>
          <cell r="E118">
            <v>22.497060051506661</v>
          </cell>
          <cell r="F118">
            <v>3.309312128340165</v>
          </cell>
          <cell r="G118">
            <v>199.21268021846262</v>
          </cell>
          <cell r="H118">
            <v>204.39838716199989</v>
          </cell>
        </row>
        <row r="119">
          <cell r="A119">
            <v>39661</v>
          </cell>
          <cell r="B119">
            <v>123.30861742428264</v>
          </cell>
          <cell r="C119">
            <v>57.634435270832689</v>
          </cell>
          <cell r="D119">
            <v>17.071720452833905</v>
          </cell>
          <cell r="E119">
            <v>22.722257209745049</v>
          </cell>
          <cell r="F119">
            <v>3.3819116430220819</v>
          </cell>
          <cell r="G119">
            <v>201.39668479097134</v>
          </cell>
          <cell r="H119">
            <v>207.04722154788246</v>
          </cell>
        </row>
        <row r="120">
          <cell r="A120">
            <v>39692</v>
          </cell>
          <cell r="B120">
            <v>126.44383414536473</v>
          </cell>
          <cell r="C120">
            <v>58.077248599701193</v>
          </cell>
          <cell r="D120">
            <v>17.412816074607822</v>
          </cell>
          <cell r="E120">
            <v>22.944670691236393</v>
          </cell>
          <cell r="F120">
            <v>3.4701107967218219</v>
          </cell>
          <cell r="G120">
            <v>205.4040096163956</v>
          </cell>
          <cell r="H120">
            <v>210.93586423302415</v>
          </cell>
        </row>
        <row r="121">
          <cell r="A121">
            <v>39722</v>
          </cell>
          <cell r="B121">
            <v>130.07563485752976</v>
          </cell>
          <cell r="C121">
            <v>58.618639575439339</v>
          </cell>
          <cell r="D121">
            <v>17.735732340326994</v>
          </cell>
          <cell r="E121">
            <v>23.138352315890415</v>
          </cell>
          <cell r="F121">
            <v>3.5182212075942756</v>
          </cell>
          <cell r="G121">
            <v>209.94822798089038</v>
          </cell>
          <cell r="H121">
            <v>215.3508479564538</v>
          </cell>
        </row>
        <row r="122">
          <cell r="A122">
            <v>39753</v>
          </cell>
          <cell r="B122">
            <v>132.43484385349538</v>
          </cell>
          <cell r="C122">
            <v>58.810665258733643</v>
          </cell>
          <cell r="D122">
            <v>17.65858567569672</v>
          </cell>
          <cell r="E122">
            <v>23.306634026106938</v>
          </cell>
          <cell r="F122">
            <v>4.0266935866024474</v>
          </cell>
          <cell r="G122">
            <v>212.93078837452819</v>
          </cell>
          <cell r="H122">
            <v>218.57883672493841</v>
          </cell>
        </row>
        <row r="123">
          <cell r="A123">
            <v>39783</v>
          </cell>
          <cell r="B123">
            <v>131.3157484660687</v>
          </cell>
          <cell r="C123">
            <v>58.778058154789129</v>
          </cell>
          <cell r="D123">
            <v>17.317001646779161</v>
          </cell>
          <cell r="E123">
            <v>23.419046272253269</v>
          </cell>
          <cell r="F123">
            <v>4.4217366433579741</v>
          </cell>
          <cell r="G123">
            <v>211.83254491099495</v>
          </cell>
          <cell r="H123">
            <v>217.93458953646908</v>
          </cell>
        </row>
        <row r="124">
          <cell r="A124">
            <v>39814</v>
          </cell>
          <cell r="B124">
            <v>130.76312159152459</v>
          </cell>
          <cell r="C124">
            <v>58.215171864596165</v>
          </cell>
          <cell r="D124">
            <v>17.499831922894902</v>
          </cell>
          <cell r="E124">
            <v>23.479801072687383</v>
          </cell>
          <cell r="F124">
            <v>4.4731439153399295</v>
          </cell>
          <cell r="G124">
            <v>210.9512692943556</v>
          </cell>
          <cell r="H124">
            <v>216.93123844414808</v>
          </cell>
        </row>
        <row r="125">
          <cell r="A125">
            <v>39845</v>
          </cell>
          <cell r="B125">
            <v>129.98156471380418</v>
          </cell>
          <cell r="C125">
            <v>57.418515253971165</v>
          </cell>
          <cell r="D125">
            <v>17.638092840729609</v>
          </cell>
          <cell r="E125">
            <v>23.468510493512092</v>
          </cell>
          <cell r="F125">
            <v>4.5455340690038337</v>
          </cell>
          <cell r="G125">
            <v>209.58370687750877</v>
          </cell>
          <cell r="H125">
            <v>215.41412453029128</v>
          </cell>
        </row>
        <row r="126">
          <cell r="A126">
            <v>39873</v>
          </cell>
          <cell r="B126">
            <v>129.42674444149327</v>
          </cell>
          <cell r="C126">
            <v>56.724054119761256</v>
          </cell>
          <cell r="D126">
            <v>17.116739942801576</v>
          </cell>
          <cell r="E126">
            <v>23.495729514296571</v>
          </cell>
          <cell r="F126">
            <v>4.6231078920038655</v>
          </cell>
          <cell r="G126">
            <v>207.89064639605999</v>
          </cell>
          <cell r="H126">
            <v>214.26963596755496</v>
          </cell>
        </row>
        <row r="127">
          <cell r="A127">
            <v>39904</v>
          </cell>
          <cell r="B127">
            <v>128.97411854914697</v>
          </cell>
          <cell r="C127">
            <v>56.334392775955642</v>
          </cell>
          <cell r="D127">
            <v>17.394921912731494</v>
          </cell>
          <cell r="E127">
            <v>23.659768165025081</v>
          </cell>
          <cell r="F127">
            <v>4.728996328590819</v>
          </cell>
          <cell r="G127">
            <v>207.43242956642493</v>
          </cell>
          <cell r="H127">
            <v>213.69727581871851</v>
          </cell>
        </row>
        <row r="128">
          <cell r="A128">
            <v>39934</v>
          </cell>
          <cell r="B128">
            <v>132.18147293635408</v>
          </cell>
          <cell r="C128">
            <v>56.173259522482965</v>
          </cell>
          <cell r="D128">
            <v>17.102070284721297</v>
          </cell>
          <cell r="E128">
            <v>23.862627533452454</v>
          </cell>
          <cell r="F128">
            <v>4.8323335146192576</v>
          </cell>
          <cell r="G128">
            <v>210.28913625817759</v>
          </cell>
          <cell r="H128">
            <v>217.04969350690877</v>
          </cell>
        </row>
        <row r="129">
          <cell r="A129">
            <v>39965</v>
          </cell>
          <cell r="B129">
            <v>132.27787385607516</v>
          </cell>
          <cell r="C129">
            <v>56.091635990743356</v>
          </cell>
          <cell r="D129">
            <v>17.329348279581815</v>
          </cell>
          <cell r="E129">
            <v>23.954294598481688</v>
          </cell>
          <cell r="F129">
            <v>4.9177668710657407</v>
          </cell>
          <cell r="G129">
            <v>210.61662499746606</v>
          </cell>
          <cell r="H129">
            <v>217.24157131636593</v>
          </cell>
        </row>
        <row r="130">
          <cell r="A130">
            <v>39995</v>
          </cell>
          <cell r="B130">
            <v>131.17782076939704</v>
          </cell>
          <cell r="C130">
            <v>56.122695679306197</v>
          </cell>
          <cell r="D130">
            <v>17.714377678353756</v>
          </cell>
          <cell r="E130">
            <v>24.18719284120365</v>
          </cell>
          <cell r="F130">
            <v>5.0113421974924908</v>
          </cell>
          <cell r="G130">
            <v>210.0262363245495</v>
          </cell>
          <cell r="H130">
            <v>216.49905148739938</v>
          </cell>
        </row>
        <row r="131">
          <cell r="A131">
            <v>40026</v>
          </cell>
          <cell r="B131">
            <v>128.55313733654373</v>
          </cell>
          <cell r="C131">
            <v>56.248104765816279</v>
          </cell>
          <cell r="D131">
            <v>17.549103400108773</v>
          </cell>
          <cell r="E131">
            <v>24.407094944247458</v>
          </cell>
          <cell r="F131">
            <v>5.1067667660319316</v>
          </cell>
          <cell r="G131">
            <v>207.45711226850071</v>
          </cell>
          <cell r="H131">
            <v>214.31510381263939</v>
          </cell>
        </row>
        <row r="132">
          <cell r="A132">
            <v>40057</v>
          </cell>
          <cell r="B132">
            <v>127.85102913848601</v>
          </cell>
          <cell r="C132">
            <v>56.386358373738545</v>
          </cell>
          <cell r="D132">
            <v>18.044086294160778</v>
          </cell>
          <cell r="E132">
            <v>24.754655027239881</v>
          </cell>
          <cell r="F132">
            <v>5.1983580427222904</v>
          </cell>
          <cell r="G132">
            <v>207.47983184910765</v>
          </cell>
          <cell r="H132">
            <v>214.19040058218673</v>
          </cell>
        </row>
        <row r="133">
          <cell r="A133">
            <v>40087</v>
          </cell>
          <cell r="B133">
            <v>128.0248201355937</v>
          </cell>
          <cell r="C133">
            <v>56.776792228287867</v>
          </cell>
          <cell r="D133">
            <v>18.557905863869994</v>
          </cell>
          <cell r="E133">
            <v>25.130651776748007</v>
          </cell>
          <cell r="F133">
            <v>5.3040679625341065</v>
          </cell>
          <cell r="G133">
            <v>208.66358619028566</v>
          </cell>
          <cell r="H133">
            <v>215.23633210316368</v>
          </cell>
        </row>
        <row r="134">
          <cell r="A134">
            <v>40118</v>
          </cell>
          <cell r="B134">
            <v>127.61702749816122</v>
          </cell>
          <cell r="C134">
            <v>57.70325464169882</v>
          </cell>
          <cell r="D134">
            <v>19.006780743586226</v>
          </cell>
          <cell r="E134">
            <v>25.43921558979784</v>
          </cell>
          <cell r="F134">
            <v>5.3336046701594979</v>
          </cell>
          <cell r="G134">
            <v>209.66066755360578</v>
          </cell>
          <cell r="H134">
            <v>216.09310239981738</v>
          </cell>
        </row>
        <row r="135">
          <cell r="A135">
            <v>40148</v>
          </cell>
          <cell r="B135">
            <v>128.27051863558574</v>
          </cell>
          <cell r="C135">
            <v>57.920387690798556</v>
          </cell>
          <cell r="D135">
            <v>19.117220906318373</v>
          </cell>
          <cell r="E135">
            <v>25.729116176355237</v>
          </cell>
          <cell r="F135">
            <v>5.3468504227785418</v>
          </cell>
          <cell r="G135">
            <v>210.65497765548122</v>
          </cell>
          <cell r="H135">
            <v>217.26687292551807</v>
          </cell>
        </row>
        <row r="136">
          <cell r="A136">
            <v>40179</v>
          </cell>
          <cell r="B136">
            <v>126.77194264527945</v>
          </cell>
          <cell r="C136">
            <v>57.797210223199571</v>
          </cell>
          <cell r="D136">
            <v>19.364701762182492</v>
          </cell>
          <cell r="E136">
            <v>25.8132981084362</v>
          </cell>
          <cell r="F136">
            <v>5.3233817904180292</v>
          </cell>
          <cell r="G136">
            <v>209.25723642107957</v>
          </cell>
          <cell r="H136">
            <v>215.70583276733325</v>
          </cell>
        </row>
        <row r="137">
          <cell r="A137">
            <v>40210</v>
          </cell>
          <cell r="B137">
            <v>126.77845996538996</v>
          </cell>
          <cell r="C137">
            <v>57.736674168231097</v>
          </cell>
          <cell r="D137">
            <v>19.439564236638013</v>
          </cell>
          <cell r="E137">
            <v>25.964397826256576</v>
          </cell>
          <cell r="F137">
            <v>5.3110750744029147</v>
          </cell>
          <cell r="G137">
            <v>209.26577344466196</v>
          </cell>
          <cell r="H137">
            <v>215.79060703428053</v>
          </cell>
        </row>
        <row r="138">
          <cell r="A138">
            <v>40238</v>
          </cell>
          <cell r="B138">
            <v>126.92796764663522</v>
          </cell>
          <cell r="C138">
            <v>57.911569366220533</v>
          </cell>
          <cell r="D138">
            <v>19.959332894390574</v>
          </cell>
          <cell r="E138">
            <v>26.328664842860199</v>
          </cell>
          <cell r="F138">
            <v>5.2892968647983958</v>
          </cell>
          <cell r="G138">
            <v>210.08816677204473</v>
          </cell>
          <cell r="H138">
            <v>216.45749872051437</v>
          </cell>
        </row>
        <row r="139">
          <cell r="A139">
            <v>40269</v>
          </cell>
          <cell r="B139">
            <v>127.58587912958029</v>
          </cell>
          <cell r="C139">
            <v>58.188704289599833</v>
          </cell>
          <cell r="D139">
            <v>19.743966526841636</v>
          </cell>
          <cell r="E139">
            <v>26.489147899120155</v>
          </cell>
          <cell r="F139">
            <v>5.306753617791613</v>
          </cell>
          <cell r="G139">
            <v>210.82530356381335</v>
          </cell>
          <cell r="H139">
            <v>217.57048493609187</v>
          </cell>
        </row>
        <row r="140">
          <cell r="A140">
            <v>40299</v>
          </cell>
          <cell r="B140">
            <v>129.00973073564757</v>
          </cell>
          <cell r="C140">
            <v>58.856040654152089</v>
          </cell>
          <cell r="D140">
            <v>20.244169498393791</v>
          </cell>
          <cell r="E140">
            <v>26.83457216734821</v>
          </cell>
          <cell r="F140">
            <v>5.3222199891085822</v>
          </cell>
          <cell r="G140">
            <v>213.43216087730204</v>
          </cell>
          <cell r="H140">
            <v>220.02256354625644</v>
          </cell>
        </row>
        <row r="141">
          <cell r="A141">
            <v>40330</v>
          </cell>
          <cell r="B141">
            <v>131.09514437449397</v>
          </cell>
          <cell r="C141">
            <v>59.39777351612851</v>
          </cell>
          <cell r="D141">
            <v>20.716052566646834</v>
          </cell>
          <cell r="E141">
            <v>27.144825873510126</v>
          </cell>
          <cell r="F141">
            <v>5.3613937027260672</v>
          </cell>
          <cell r="G141">
            <v>216.57036415999539</v>
          </cell>
          <cell r="H141">
            <v>222.99913746685868</v>
          </cell>
        </row>
        <row r="142">
          <cell r="A142">
            <v>40360</v>
          </cell>
          <cell r="B142">
            <v>132.19069233977893</v>
          </cell>
          <cell r="C142">
            <v>60.15520833761866</v>
          </cell>
          <cell r="D142">
            <v>20.43800025372618</v>
          </cell>
          <cell r="E142">
            <v>27.512306605696462</v>
          </cell>
          <cell r="F142">
            <v>5.3943959906411809</v>
          </cell>
          <cell r="G142">
            <v>218.17829692176497</v>
          </cell>
          <cell r="H142">
            <v>225.25260327373525</v>
          </cell>
        </row>
        <row r="143">
          <cell r="A143">
            <v>40391</v>
          </cell>
          <cell r="B143">
            <v>133.93978579888528</v>
          </cell>
          <cell r="C143">
            <v>60.996494324828703</v>
          </cell>
          <cell r="D143">
            <v>20.941399717796735</v>
          </cell>
          <cell r="E143">
            <v>27.839178039531024</v>
          </cell>
          <cell r="F143">
            <v>5.4840235786980553</v>
          </cell>
          <cell r="G143">
            <v>221.36170342020876</v>
          </cell>
          <cell r="H143">
            <v>228.25948174194303</v>
          </cell>
        </row>
        <row r="144">
          <cell r="A144">
            <v>40422</v>
          </cell>
          <cell r="B144">
            <v>137.35734737753614</v>
          </cell>
          <cell r="C144">
            <v>62.157872498136427</v>
          </cell>
          <cell r="D144">
            <v>21.602778836202567</v>
          </cell>
          <cell r="E144">
            <v>28.258311629998683</v>
          </cell>
          <cell r="F144">
            <v>5.5691562882243124</v>
          </cell>
          <cell r="G144">
            <v>226.68715500009947</v>
          </cell>
          <cell r="H144">
            <v>233.34268779389558</v>
          </cell>
        </row>
        <row r="145">
          <cell r="A145">
            <v>40452</v>
          </cell>
          <cell r="B145">
            <v>139.84520274565779</v>
          </cell>
          <cell r="C145">
            <v>63.160564101884695</v>
          </cell>
          <cell r="D145">
            <v>21.761122758703689</v>
          </cell>
          <cell r="E145">
            <v>28.621520400242865</v>
          </cell>
          <cell r="F145">
            <v>5.6904197739291762</v>
          </cell>
          <cell r="G145">
            <v>230.45730938017533</v>
          </cell>
          <cell r="H145">
            <v>237.31770702171451</v>
          </cell>
        </row>
        <row r="146">
          <cell r="A146">
            <v>40483</v>
          </cell>
          <cell r="B146">
            <v>145.06204519285347</v>
          </cell>
          <cell r="C146">
            <v>64.393770531794331</v>
          </cell>
          <cell r="D146">
            <v>22.367971780695314</v>
          </cell>
          <cell r="E146">
            <v>28.946269932895383</v>
          </cell>
          <cell r="F146">
            <v>5.7785537477033424</v>
          </cell>
          <cell r="G146">
            <v>237.60234125304646</v>
          </cell>
          <cell r="H146">
            <v>244.18063940524652</v>
          </cell>
        </row>
        <row r="147">
          <cell r="A147">
            <v>40513</v>
          </cell>
          <cell r="B147">
            <v>148.36358900101172</v>
          </cell>
          <cell r="C147">
            <v>65.456383444213657</v>
          </cell>
          <cell r="D147">
            <v>19.461589002331788</v>
          </cell>
          <cell r="E147">
            <v>29.296046222464113</v>
          </cell>
          <cell r="F147">
            <v>5.8302669991218252</v>
          </cell>
          <cell r="G147">
            <v>239.11182844667897</v>
          </cell>
          <cell r="H147">
            <v>248.94628566681132</v>
          </cell>
        </row>
        <row r="148">
          <cell r="A148">
            <v>40544</v>
          </cell>
          <cell r="B148">
            <v>146.72392049295516</v>
          </cell>
          <cell r="C148">
            <v>65.755562979265974</v>
          </cell>
          <cell r="D148">
            <v>19.881746788152999</v>
          </cell>
          <cell r="E148">
            <v>29.42218946347348</v>
          </cell>
          <cell r="F148">
            <v>5.8283663307311242</v>
          </cell>
          <cell r="G148">
            <v>238.18959659110527</v>
          </cell>
          <cell r="H148">
            <v>247.73003926642573</v>
          </cell>
        </row>
        <row r="149">
          <cell r="A149">
            <v>40575</v>
          </cell>
          <cell r="B149">
            <v>148.92929941244142</v>
          </cell>
          <cell r="C149">
            <v>66.341279596532374</v>
          </cell>
          <cell r="D149">
            <v>20.375131803035817</v>
          </cell>
          <cell r="E149">
            <v>29.630256884922126</v>
          </cell>
          <cell r="F149">
            <v>6.588777423072381</v>
          </cell>
          <cell r="G149">
            <v>242.23448823508201</v>
          </cell>
          <cell r="H149">
            <v>251.4896133169683</v>
          </cell>
        </row>
        <row r="150">
          <cell r="A150">
            <v>40603</v>
          </cell>
          <cell r="B150">
            <v>150.78445692228985</v>
          </cell>
          <cell r="C150">
            <v>67.2295378597058</v>
          </cell>
          <cell r="D150">
            <v>20.994380730152439</v>
          </cell>
          <cell r="E150">
            <v>29.97195788965935</v>
          </cell>
          <cell r="F150">
            <v>6.6832361856626123</v>
          </cell>
          <cell r="G150">
            <v>245.69161169781071</v>
          </cell>
          <cell r="H150">
            <v>254.66918885731764</v>
          </cell>
        </row>
        <row r="151">
          <cell r="A151">
            <v>40634</v>
          </cell>
          <cell r="B151">
            <v>152.38998726416659</v>
          </cell>
          <cell r="C151">
            <v>68.546073113503297</v>
          </cell>
          <cell r="D151">
            <v>21.549078939539736</v>
          </cell>
          <cell r="E151">
            <v>30.309960519927611</v>
          </cell>
          <cell r="F151">
            <v>6.7839881880734696</v>
          </cell>
          <cell r="G151">
            <v>249.26912750528308</v>
          </cell>
          <cell r="H151">
            <v>258.030009085671</v>
          </cell>
        </row>
        <row r="152">
          <cell r="A152">
            <v>40664</v>
          </cell>
          <cell r="B152">
            <v>155.44513776829214</v>
          </cell>
          <cell r="C152">
            <v>70.499593896135593</v>
          </cell>
          <cell r="D152">
            <v>22.2758744624158</v>
          </cell>
          <cell r="E152">
            <v>30.793283611059493</v>
          </cell>
          <cell r="F152">
            <v>6.9039023839508999</v>
          </cell>
          <cell r="G152">
            <v>255.12450851079444</v>
          </cell>
          <cell r="H152">
            <v>263.64191765943809</v>
          </cell>
        </row>
        <row r="153">
          <cell r="A153">
            <v>40695</v>
          </cell>
          <cell r="B153">
            <v>156.77303622816999</v>
          </cell>
          <cell r="C153">
            <v>71.865072063317953</v>
          </cell>
          <cell r="D153">
            <v>22.638234870253097</v>
          </cell>
          <cell r="E153">
            <v>31.216229451209138</v>
          </cell>
          <cell r="F153">
            <v>7.0130874080508736</v>
          </cell>
          <cell r="G153">
            <v>258.28943056979188</v>
          </cell>
          <cell r="H153">
            <v>266.86742515074792</v>
          </cell>
        </row>
        <row r="154">
          <cell r="A154">
            <v>40725</v>
          </cell>
          <cell r="B154">
            <v>158.6082464833186</v>
          </cell>
          <cell r="C154">
            <v>73.042615225821109</v>
          </cell>
          <cell r="D154">
            <v>23.243315739669963</v>
          </cell>
          <cell r="E154">
            <v>31.619363377033132</v>
          </cell>
          <cell r="F154">
            <v>7.1274340980873827</v>
          </cell>
          <cell r="G154">
            <v>262.02161154689702</v>
          </cell>
          <cell r="H154">
            <v>270.39765918426025</v>
          </cell>
        </row>
        <row r="155">
          <cell r="A155">
            <v>40756</v>
          </cell>
          <cell r="B155">
            <v>160.84030732307892</v>
          </cell>
          <cell r="C155">
            <v>74.440775622603283</v>
          </cell>
          <cell r="D155">
            <v>23.988636674240166</v>
          </cell>
          <cell r="E155">
            <v>32.160567895381632</v>
          </cell>
          <cell r="F155">
            <v>7.292200058607289</v>
          </cell>
          <cell r="G155">
            <v>266.5619196785297</v>
          </cell>
          <cell r="H155">
            <v>274.73385089967115</v>
          </cell>
        </row>
        <row r="156">
          <cell r="A156">
            <v>40787</v>
          </cell>
          <cell r="B156">
            <v>164.25199727398126</v>
          </cell>
          <cell r="C156">
            <v>75.592551600367031</v>
          </cell>
          <cell r="D156">
            <v>24.237041700134704</v>
          </cell>
          <cell r="E156">
            <v>32.581081441759132</v>
          </cell>
          <cell r="F156">
            <v>7.4381421744298217</v>
          </cell>
          <cell r="G156">
            <v>271.51973274891276</v>
          </cell>
          <cell r="H156">
            <v>279.8637724905372</v>
          </cell>
        </row>
        <row r="157">
          <cell r="A157">
            <v>40817</v>
          </cell>
          <cell r="B157">
            <v>165.26767712375513</v>
          </cell>
          <cell r="C157">
            <v>76.74349573646407</v>
          </cell>
          <cell r="D157">
            <v>24.901832904597754</v>
          </cell>
          <cell r="E157">
            <v>33.039784803999503</v>
          </cell>
          <cell r="F157">
            <v>7.6279788222570053</v>
          </cell>
          <cell r="G157">
            <v>274.54098458707392</v>
          </cell>
          <cell r="H157">
            <v>282.67893648647566</v>
          </cell>
        </row>
        <row r="158">
          <cell r="A158">
            <v>40848</v>
          </cell>
          <cell r="B158">
            <v>170.68465511775346</v>
          </cell>
          <cell r="C158">
            <v>78.218483892672808</v>
          </cell>
          <cell r="D158">
            <v>25.086529884340163</v>
          </cell>
          <cell r="E158">
            <v>33.508343791821339</v>
          </cell>
          <cell r="F158">
            <v>7.7619265664787376</v>
          </cell>
          <cell r="G158">
            <v>281.75159546124519</v>
          </cell>
          <cell r="H158">
            <v>290.17340936872637</v>
          </cell>
        </row>
        <row r="159">
          <cell r="A159">
            <v>40878</v>
          </cell>
          <cell r="B159">
            <v>170.80381869951049</v>
          </cell>
          <cell r="C159">
            <v>79.366778027037014</v>
          </cell>
          <cell r="D159">
            <v>25.719792472020494</v>
          </cell>
          <cell r="E159">
            <v>33.9332696857496</v>
          </cell>
          <cell r="F159">
            <v>7.8191581324092532</v>
          </cell>
          <cell r="G159">
            <v>283.70954733097727</v>
          </cell>
          <cell r="H159">
            <v>291.92302454470638</v>
          </cell>
        </row>
        <row r="160">
          <cell r="A160">
            <v>40909</v>
          </cell>
          <cell r="B160">
            <v>168.33054338563812</v>
          </cell>
          <cell r="C160">
            <v>79.635718100414792</v>
          </cell>
          <cell r="D160">
            <v>26.12376443625033</v>
          </cell>
          <cell r="E160">
            <v>34.131246442623087</v>
          </cell>
          <cell r="F160">
            <v>7.8532270371865378</v>
          </cell>
          <cell r="G160">
            <v>281.94325295948977</v>
          </cell>
          <cell r="H160">
            <v>289.95073496586252</v>
          </cell>
        </row>
        <row r="161">
          <cell r="A161">
            <v>40940</v>
          </cell>
          <cell r="B161">
            <v>168.56285823517612</v>
          </cell>
          <cell r="C161">
            <v>80.317330194112117</v>
          </cell>
          <cell r="D161">
            <v>26.047281952402297</v>
          </cell>
          <cell r="E161">
            <v>34.328062397768697</v>
          </cell>
          <cell r="F161">
            <v>7.8843019389630546</v>
          </cell>
          <cell r="G161">
            <v>282.81177232065357</v>
          </cell>
          <cell r="H161">
            <v>291.09255276601999</v>
          </cell>
        </row>
        <row r="162">
          <cell r="A162">
            <v>40969</v>
          </cell>
          <cell r="B162">
            <v>170.05676440516768</v>
          </cell>
          <cell r="C162">
            <v>81.47362923489824</v>
          </cell>
          <cell r="D162">
            <v>26.669058156431376</v>
          </cell>
          <cell r="E162">
            <v>34.763542765399109</v>
          </cell>
          <cell r="F162">
            <v>7.9850824472170254</v>
          </cell>
          <cell r="G162">
            <v>286.18453424371438</v>
          </cell>
          <cell r="H162">
            <v>294.2790188526821</v>
          </cell>
        </row>
        <row r="163">
          <cell r="A163">
            <v>41000</v>
          </cell>
          <cell r="B163">
            <v>171.50218066903852</v>
          </cell>
          <cell r="C163">
            <v>82.579759778880586</v>
          </cell>
          <cell r="D163">
            <v>27.205069600499762</v>
          </cell>
          <cell r="E163">
            <v>35.138655256357239</v>
          </cell>
          <cell r="F163">
            <v>8.0381485024710084</v>
          </cell>
          <cell r="G163">
            <v>289.32515855088991</v>
          </cell>
          <cell r="H163">
            <v>297.25874420674739</v>
          </cell>
        </row>
        <row r="164">
          <cell r="A164">
            <v>41030</v>
          </cell>
          <cell r="B164">
            <v>173.86963874873211</v>
          </cell>
          <cell r="C164">
            <v>83.71463706093968</v>
          </cell>
          <cell r="D164">
            <v>27.316567122793735</v>
          </cell>
          <cell r="E164">
            <v>35.561064353199889</v>
          </cell>
          <cell r="F164">
            <v>8.1360839360395865</v>
          </cell>
          <cell r="G164">
            <v>293.03692686850513</v>
          </cell>
          <cell r="H164">
            <v>301.28142409891126</v>
          </cell>
        </row>
        <row r="165">
          <cell r="A165">
            <v>41061</v>
          </cell>
          <cell r="B165">
            <v>175.37689217643916</v>
          </cell>
          <cell r="C165">
            <v>84.691215665450116</v>
          </cell>
          <cell r="D165">
            <v>27.879048378413632</v>
          </cell>
          <cell r="E165">
            <v>35.949167030480417</v>
          </cell>
          <cell r="F165">
            <v>8.2654439745734134</v>
          </cell>
          <cell r="G165">
            <v>296.21260019487636</v>
          </cell>
          <cell r="H165">
            <v>304.28271884694311</v>
          </cell>
        </row>
        <row r="166">
          <cell r="A166">
            <v>41091</v>
          </cell>
          <cell r="B166">
            <v>177.37294020484188</v>
          </cell>
          <cell r="C166">
            <v>85.764220110410761</v>
          </cell>
          <cell r="D166">
            <v>27.56656262387342</v>
          </cell>
          <cell r="E166">
            <v>35.416539292705941</v>
          </cell>
          <cell r="F166">
            <v>8.412415094393026</v>
          </cell>
          <cell r="G166">
            <v>299.11613803351906</v>
          </cell>
          <cell r="H166">
            <v>306.96611470235155</v>
          </cell>
        </row>
        <row r="167">
          <cell r="A167">
            <v>41122</v>
          </cell>
          <cell r="B167">
            <v>178.25432672633798</v>
          </cell>
          <cell r="C167">
            <v>86.903952979912404</v>
          </cell>
          <cell r="D167">
            <v>27.847282531313205</v>
          </cell>
          <cell r="E167">
            <v>35.979155633416973</v>
          </cell>
          <cell r="F167">
            <v>8.5869831176376668</v>
          </cell>
          <cell r="G167">
            <v>301.59254535520125</v>
          </cell>
          <cell r="H167">
            <v>309.72441845730498</v>
          </cell>
        </row>
        <row r="168">
          <cell r="A168">
            <v>41153</v>
          </cell>
          <cell r="B168">
            <v>179.2978595874975</v>
          </cell>
          <cell r="C168">
            <v>87.602637125201255</v>
          </cell>
          <cell r="D168">
            <v>28.436446969297851</v>
          </cell>
          <cell r="E168">
            <v>36.383879178613256</v>
          </cell>
          <cell r="F168">
            <v>8.7332929699383381</v>
          </cell>
          <cell r="G168">
            <v>304.07023665193498</v>
          </cell>
          <cell r="H168">
            <v>312.0176688612504</v>
          </cell>
        </row>
        <row r="169">
          <cell r="A169">
            <v>41183</v>
          </cell>
          <cell r="B169">
            <v>180.96833755863659</v>
          </cell>
          <cell r="C169">
            <v>88.627859174524318</v>
          </cell>
          <cell r="D169">
            <v>29.054237496662008</v>
          </cell>
          <cell r="E169">
            <v>36.809786661755965</v>
          </cell>
          <cell r="F169">
            <v>8.9216491520680652</v>
          </cell>
          <cell r="G169">
            <v>307.57208338189099</v>
          </cell>
          <cell r="H169">
            <v>315.327632546985</v>
          </cell>
        </row>
        <row r="170">
          <cell r="A170">
            <v>41214</v>
          </cell>
          <cell r="B170">
            <v>185.53732666079688</v>
          </cell>
          <cell r="C170">
            <v>89.990464347278049</v>
          </cell>
          <cell r="D170">
            <v>29.812957685667737</v>
          </cell>
          <cell r="E170">
            <v>37.355638799855683</v>
          </cell>
          <cell r="F170">
            <v>9.059051716542033</v>
          </cell>
          <cell r="G170">
            <v>314.39980041028474</v>
          </cell>
          <cell r="H170">
            <v>321.94248152447267</v>
          </cell>
        </row>
        <row r="171">
          <cell r="A171">
            <v>41244</v>
          </cell>
          <cell r="B171">
            <v>188.66593193746542</v>
          </cell>
          <cell r="C171">
            <v>90.844376886369432</v>
          </cell>
          <cell r="D171">
            <v>30.527091360175369</v>
          </cell>
          <cell r="E171">
            <v>37.890068299224637</v>
          </cell>
          <cell r="F171">
            <v>9.1417878371289483</v>
          </cell>
          <cell r="G171">
            <v>319.17918802113917</v>
          </cell>
          <cell r="H171">
            <v>326.54216496018847</v>
          </cell>
        </row>
        <row r="172">
          <cell r="A172">
            <v>41275</v>
          </cell>
          <cell r="B172">
            <v>187.3207978065987</v>
          </cell>
          <cell r="C172">
            <v>91.073144322353912</v>
          </cell>
          <cell r="D172">
            <v>30.951895616841458</v>
          </cell>
          <cell r="E172">
            <v>38.135514860735022</v>
          </cell>
          <cell r="F172">
            <v>9.1927302191883271</v>
          </cell>
          <cell r="G172">
            <v>318.53856796498241</v>
          </cell>
          <cell r="H172">
            <v>325.72218720887599</v>
          </cell>
        </row>
        <row r="173">
          <cell r="A173">
            <v>41306</v>
          </cell>
          <cell r="B173">
            <v>187.92657572290057</v>
          </cell>
          <cell r="C173">
            <v>91.208508011364657</v>
          </cell>
          <cell r="D173">
            <v>31.333527035929578</v>
          </cell>
          <cell r="E173">
            <v>38.301649627260453</v>
          </cell>
          <cell r="F173">
            <v>9.2320618394841425</v>
          </cell>
          <cell r="G173">
            <v>319.70067260967892</v>
          </cell>
          <cell r="H173">
            <v>326.6687952010098</v>
          </cell>
        </row>
        <row r="174">
          <cell r="A174">
            <v>41334</v>
          </cell>
          <cell r="B174">
            <v>189.17471058089887</v>
          </cell>
          <cell r="C174">
            <v>91.684451059722775</v>
          </cell>
          <cell r="D174">
            <v>31.825013976989553</v>
          </cell>
          <cell r="E174">
            <v>38.623451892795693</v>
          </cell>
          <cell r="F174">
            <v>9.3075036919773151</v>
          </cell>
          <cell r="G174">
            <v>321.99167930958856</v>
          </cell>
          <cell r="H174">
            <v>328.79011722539468</v>
          </cell>
        </row>
        <row r="175">
          <cell r="A175">
            <v>41365</v>
          </cell>
          <cell r="B175">
            <v>191.0727914332704</v>
          </cell>
          <cell r="C175">
            <v>92.502075458528793</v>
          </cell>
          <cell r="D175">
            <v>32.429902864196841</v>
          </cell>
          <cell r="E175">
            <v>39.031002746450064</v>
          </cell>
          <cell r="F175">
            <v>9.4561098622151611</v>
          </cell>
          <cell r="G175">
            <v>325.46087961821115</v>
          </cell>
          <cell r="H175">
            <v>332.06197950046436</v>
          </cell>
        </row>
        <row r="176">
          <cell r="A176">
            <v>41395</v>
          </cell>
          <cell r="B176">
            <v>194.10622903368267</v>
          </cell>
          <cell r="C176">
            <v>93.147093169287146</v>
          </cell>
          <cell r="D176">
            <v>32.746127838230322</v>
          </cell>
          <cell r="E176">
            <v>39.548654947231967</v>
          </cell>
          <cell r="F176">
            <v>9.6004404919726394</v>
          </cell>
          <cell r="G176">
            <v>329.59989053317275</v>
          </cell>
          <cell r="H176">
            <v>336.40241764217438</v>
          </cell>
        </row>
        <row r="177">
          <cell r="A177">
            <v>41426</v>
          </cell>
          <cell r="B177">
            <v>197.87761985886686</v>
          </cell>
          <cell r="C177">
            <v>93.573869163885931</v>
          </cell>
          <cell r="D177">
            <v>33.485242847774039</v>
          </cell>
          <cell r="E177">
            <v>39.975812002688727</v>
          </cell>
          <cell r="F177">
            <v>9.7001397890363936</v>
          </cell>
          <cell r="G177">
            <v>334.63687165956321</v>
          </cell>
          <cell r="H177">
            <v>341.12744081447789</v>
          </cell>
        </row>
        <row r="178">
          <cell r="A178">
            <v>41456</v>
          </cell>
          <cell r="B178">
            <v>198.03515782273882</v>
          </cell>
          <cell r="C178">
            <v>94.628933001638131</v>
          </cell>
          <cell r="D178">
            <v>34.49864758757618</v>
          </cell>
          <cell r="E178">
            <v>40.693222705856023</v>
          </cell>
          <cell r="F178">
            <v>9.8876268144343449</v>
          </cell>
          <cell r="G178">
            <v>337.05036522638744</v>
          </cell>
          <cell r="H178">
            <v>343.24494034466733</v>
          </cell>
        </row>
        <row r="179">
          <cell r="A179">
            <v>41487</v>
          </cell>
          <cell r="B179">
            <v>200.13385657844742</v>
          </cell>
          <cell r="C179">
            <v>95.59372985173907</v>
          </cell>
          <cell r="D179">
            <v>35.274786850748747</v>
          </cell>
          <cell r="E179">
            <v>41.243758798406283</v>
          </cell>
          <cell r="F179">
            <v>10.027396093112085</v>
          </cell>
          <cell r="G179">
            <v>341.02976937404731</v>
          </cell>
          <cell r="H179">
            <v>346.99874132170487</v>
          </cell>
        </row>
        <row r="180">
          <cell r="A180">
            <v>41518</v>
          </cell>
          <cell r="B180">
            <v>201.99504451537808</v>
          </cell>
          <cell r="C180">
            <v>96.433378125645078</v>
          </cell>
          <cell r="D180">
            <v>36.103499643090714</v>
          </cell>
          <cell r="E180">
            <v>41.865961882077258</v>
          </cell>
          <cell r="F180">
            <v>10.170050128068437</v>
          </cell>
          <cell r="G180">
            <v>344.70197241218233</v>
          </cell>
          <cell r="H180">
            <v>350.46443465116892</v>
          </cell>
        </row>
        <row r="181">
          <cell r="A181">
            <v>41548</v>
          </cell>
          <cell r="B181">
            <v>202.31237569954956</v>
          </cell>
          <cell r="C181">
            <v>97.500372152022422</v>
          </cell>
          <cell r="D181">
            <v>37.151762045701012</v>
          </cell>
          <cell r="E181">
            <v>42.732469576940154</v>
          </cell>
          <cell r="F181">
            <v>10.186548262290943</v>
          </cell>
          <cell r="G181">
            <v>347.15105815956395</v>
          </cell>
          <cell r="H181">
            <v>352.73176569080312</v>
          </cell>
        </row>
        <row r="182">
          <cell r="A182">
            <v>41579</v>
          </cell>
          <cell r="B182">
            <v>204.80339645024074</v>
          </cell>
          <cell r="C182">
            <v>98.653406008119646</v>
          </cell>
          <cell r="D182">
            <v>38.151945426822508</v>
          </cell>
          <cell r="E182">
            <v>43.583321913756762</v>
          </cell>
          <cell r="F182">
            <v>10.351921649884471</v>
          </cell>
          <cell r="G182">
            <v>351.96066953506732</v>
          </cell>
          <cell r="H182">
            <v>357.39204602200158</v>
          </cell>
        </row>
        <row r="183">
          <cell r="A183">
            <v>41609</v>
          </cell>
          <cell r="B183">
            <v>205.29820101650949</v>
          </cell>
          <cell r="C183">
            <v>99.322957811918982</v>
          </cell>
          <cell r="D183">
            <v>38.965513476142497</v>
          </cell>
          <cell r="E183">
            <v>44.216456720380812</v>
          </cell>
          <cell r="F183">
            <v>10.479714780028832</v>
          </cell>
          <cell r="G183">
            <v>354.0663870845998</v>
          </cell>
          <cell r="H183">
            <v>359.31733032883807</v>
          </cell>
        </row>
        <row r="184">
          <cell r="A184">
            <v>41640</v>
          </cell>
          <cell r="B184">
            <v>205.58568681464089</v>
          </cell>
          <cell r="C184">
            <v>99.367774888024627</v>
          </cell>
          <cell r="D184">
            <v>39.51323015249551</v>
          </cell>
          <cell r="E184">
            <v>44.604586778473198</v>
          </cell>
          <cell r="F184">
            <v>10.444441107412727</v>
          </cell>
          <cell r="G184">
            <v>354.91113296257379</v>
          </cell>
          <cell r="H184">
            <v>360.0024895885515</v>
          </cell>
        </row>
        <row r="185">
          <cell r="A185">
            <v>41671</v>
          </cell>
          <cell r="B185">
            <v>207.4516349329368</v>
          </cell>
          <cell r="C185">
            <v>99.300794800062008</v>
          </cell>
          <cell r="D185">
            <v>40.048255328225295</v>
          </cell>
          <cell r="E185">
            <v>44.980633516351553</v>
          </cell>
          <cell r="F185">
            <v>10.42201869939853</v>
          </cell>
          <cell r="G185">
            <v>357.22270376062261</v>
          </cell>
          <cell r="H185">
            <v>362.15508194874883</v>
          </cell>
        </row>
        <row r="186">
          <cell r="A186">
            <v>41699</v>
          </cell>
          <cell r="B186">
            <v>208.81686810803149</v>
          </cell>
          <cell r="C186">
            <v>99.648570025741407</v>
          </cell>
          <cell r="D186">
            <v>40.603130827816969</v>
          </cell>
          <cell r="E186">
            <v>45.395740526429222</v>
          </cell>
          <cell r="F186">
            <v>10.529127787162995</v>
          </cell>
          <cell r="G186">
            <v>359.59769674875287</v>
          </cell>
          <cell r="H186">
            <v>364.39030644736511</v>
          </cell>
        </row>
        <row r="187">
          <cell r="A187">
            <v>41730</v>
          </cell>
          <cell r="B187">
            <v>211.0886310681521</v>
          </cell>
          <cell r="C187">
            <v>100.38040271218364</v>
          </cell>
          <cell r="D187">
            <v>41.225031559186803</v>
          </cell>
          <cell r="E187">
            <v>45.884267722978947</v>
          </cell>
          <cell r="F187">
            <v>10.60427277787711</v>
          </cell>
          <cell r="G187">
            <v>363.29833811739962</v>
          </cell>
          <cell r="H187">
            <v>367.9575742811918</v>
          </cell>
        </row>
        <row r="188">
          <cell r="A188">
            <v>41760</v>
          </cell>
          <cell r="B188">
            <v>213.71832413078852</v>
          </cell>
          <cell r="C188">
            <v>101.39102920124638</v>
          </cell>
          <cell r="D188">
            <v>42.034832955733592</v>
          </cell>
          <cell r="E188">
            <v>46.734278048617711</v>
          </cell>
          <cell r="F188">
            <v>10.703870320550241</v>
          </cell>
          <cell r="G188">
            <v>367.84805660831876</v>
          </cell>
          <cell r="H188">
            <v>372.54750170120286</v>
          </cell>
        </row>
        <row r="189">
          <cell r="A189">
            <v>41791</v>
          </cell>
          <cell r="B189">
            <v>216.71234243726059</v>
          </cell>
          <cell r="C189">
            <v>101.93121547188352</v>
          </cell>
          <cell r="D189">
            <v>42.637754416042348</v>
          </cell>
          <cell r="E189">
            <v>47.232333385464919</v>
          </cell>
          <cell r="F189">
            <v>10.750167484951026</v>
          </cell>
          <cell r="G189">
            <v>372.03147981013745</v>
          </cell>
          <cell r="H189">
            <v>376.62605877956003</v>
          </cell>
        </row>
        <row r="190">
          <cell r="A190">
            <v>41821</v>
          </cell>
          <cell r="B190">
            <v>216.6039897377612</v>
          </cell>
          <cell r="C190">
            <v>102.95982968025201</v>
          </cell>
          <cell r="D190">
            <v>43.331859570435761</v>
          </cell>
          <cell r="E190">
            <v>47.78854634213193</v>
          </cell>
          <cell r="F190">
            <v>10.847238914374296</v>
          </cell>
          <cell r="G190">
            <v>373.74291790282331</v>
          </cell>
          <cell r="H190">
            <v>378.19960467451949</v>
          </cell>
        </row>
        <row r="191">
          <cell r="A191">
            <v>41852</v>
          </cell>
          <cell r="B191">
            <v>217.61206279574128</v>
          </cell>
          <cell r="C191">
            <v>103.94244989128843</v>
          </cell>
          <cell r="D191">
            <v>43.959824957063184</v>
          </cell>
          <cell r="E191">
            <v>48.315484361513612</v>
          </cell>
          <cell r="F191">
            <v>10.92424256894577</v>
          </cell>
          <cell r="G191">
            <v>376.43858021303868</v>
          </cell>
          <cell r="H191">
            <v>380.7942396174891</v>
          </cell>
        </row>
        <row r="192">
          <cell r="A192">
            <v>41883</v>
          </cell>
          <cell r="B192">
            <v>218.80935610178008</v>
          </cell>
          <cell r="C192">
            <v>105.2778366355704</v>
          </cell>
          <cell r="D192">
            <v>44.065852450658234</v>
          </cell>
          <cell r="E192">
            <v>48.903502180548784</v>
          </cell>
          <cell r="F192">
            <v>11.025990923623841</v>
          </cell>
          <cell r="G192">
            <v>379.17903611163257</v>
          </cell>
          <cell r="H192">
            <v>384.01668584152316</v>
          </cell>
        </row>
        <row r="193">
          <cell r="A193">
            <v>41913</v>
          </cell>
          <cell r="B193">
            <v>220.13944915812891</v>
          </cell>
          <cell r="C193">
            <v>106.48237993634785</v>
          </cell>
          <cell r="D193">
            <v>44.806003108740576</v>
          </cell>
          <cell r="E193">
            <v>49.51728923764621</v>
          </cell>
          <cell r="F193">
            <v>11.100862517816884</v>
          </cell>
          <cell r="G193">
            <v>382.52869472103424</v>
          </cell>
          <cell r="H193">
            <v>387.23998084993985</v>
          </cell>
        </row>
        <row r="194">
          <cell r="A194">
            <v>41944</v>
          </cell>
          <cell r="B194">
            <v>225.54582504169255</v>
          </cell>
          <cell r="C194">
            <v>108.20670978904053</v>
          </cell>
          <cell r="D194">
            <v>45.423754801410489</v>
          </cell>
          <cell r="E194">
            <v>50.033650895210236</v>
          </cell>
          <cell r="F194">
            <v>11.152674328918533</v>
          </cell>
          <cell r="G194">
            <v>390.32896396106213</v>
          </cell>
          <cell r="H194">
            <v>394.93886005486189</v>
          </cell>
        </row>
        <row r="195">
          <cell r="A195">
            <v>41974</v>
          </cell>
          <cell r="B195">
            <v>229.66781162256268</v>
          </cell>
          <cell r="C195">
            <v>108.699973176718</v>
          </cell>
          <cell r="D195">
            <v>45.578197423445808</v>
          </cell>
          <cell r="E195">
            <v>50.487586133210279</v>
          </cell>
          <cell r="F195">
            <v>11.107904292296881</v>
          </cell>
          <cell r="G195">
            <v>395.05388651502341</v>
          </cell>
          <cell r="H195">
            <v>399.96327522478788</v>
          </cell>
        </row>
        <row r="196">
          <cell r="A196">
            <v>42005</v>
          </cell>
          <cell r="B196">
            <v>234.81347997373169</v>
          </cell>
          <cell r="C196">
            <v>108.4938181487922</v>
          </cell>
          <cell r="D196">
            <v>45.862166415066397</v>
          </cell>
          <cell r="E196">
            <v>50.65445198584051</v>
          </cell>
          <cell r="F196">
            <v>11.054821924340379</v>
          </cell>
          <cell r="G196">
            <v>400.22428646193066</v>
          </cell>
          <cell r="H196">
            <v>405.0165720327048</v>
          </cell>
        </row>
        <row r="197">
          <cell r="A197">
            <v>42036</v>
          </cell>
          <cell r="B197">
            <v>236.68796652759713</v>
          </cell>
          <cell r="C197">
            <v>108.25016024927434</v>
          </cell>
          <cell r="D197">
            <v>46.069305745366123</v>
          </cell>
          <cell r="E197">
            <v>50.719123451814717</v>
          </cell>
          <cell r="F197">
            <v>12.122572467713802</v>
          </cell>
          <cell r="G197">
            <v>403.13000498995137</v>
          </cell>
          <cell r="H197">
            <v>407.77982269639995</v>
          </cell>
        </row>
        <row r="198">
          <cell r="A198">
            <v>42064</v>
          </cell>
          <cell r="B198">
            <v>238.63142772955808</v>
          </cell>
          <cell r="C198">
            <v>109.0577519827973</v>
          </cell>
          <cell r="D198">
            <v>46.569178616602066</v>
          </cell>
          <cell r="E198">
            <v>51.066067423023107</v>
          </cell>
          <cell r="F198">
            <v>12.15459601033294</v>
          </cell>
          <cell r="G198">
            <v>406.41295433929042</v>
          </cell>
          <cell r="H198">
            <v>410.90984314571148</v>
          </cell>
        </row>
        <row r="199">
          <cell r="A199">
            <v>42095</v>
          </cell>
          <cell r="B199">
            <v>237.74300837445114</v>
          </cell>
          <cell r="C199">
            <v>109.68774187388841</v>
          </cell>
          <cell r="D199">
            <v>47.101954531735238</v>
          </cell>
          <cell r="E199">
            <v>51.486287578934693</v>
          </cell>
          <cell r="F199">
            <v>12.19661378030221</v>
          </cell>
          <cell r="G199">
            <v>406.72931856037701</v>
          </cell>
          <cell r="H199">
            <v>411.11365160757646</v>
          </cell>
        </row>
        <row r="200">
          <cell r="A200">
            <v>42125</v>
          </cell>
          <cell r="B200">
            <v>241.79340403989499</v>
          </cell>
          <cell r="C200">
            <v>110.25567020904903</v>
          </cell>
          <cell r="D200">
            <v>47.603455087478679</v>
          </cell>
          <cell r="E200">
            <v>51.874042742034689</v>
          </cell>
          <cell r="F200">
            <v>12.17348425443193</v>
          </cell>
          <cell r="G200">
            <v>411.82601359085459</v>
          </cell>
          <cell r="H200">
            <v>416.09660124541062</v>
          </cell>
        </row>
        <row r="201">
          <cell r="A201">
            <v>42156</v>
          </cell>
          <cell r="B201">
            <v>245.12760877018616</v>
          </cell>
          <cell r="C201">
            <v>111.75902314906564</v>
          </cell>
          <cell r="D201">
            <v>47.72431604542281</v>
          </cell>
          <cell r="E201">
            <v>52.318479644279385</v>
          </cell>
          <cell r="F201">
            <v>12.205155039517951</v>
          </cell>
          <cell r="G201">
            <v>416.81610300419254</v>
          </cell>
          <cell r="H201">
            <v>421.41026660304908</v>
          </cell>
        </row>
        <row r="202">
          <cell r="A202">
            <v>42186</v>
          </cell>
          <cell r="B202">
            <v>248.85575442612074</v>
          </cell>
          <cell r="C202">
            <v>112.37469854579238</v>
          </cell>
          <cell r="D202">
            <v>48.348453202380597</v>
          </cell>
          <cell r="E202">
            <v>52.819607998799306</v>
          </cell>
          <cell r="F202">
            <v>12.24456033960143</v>
          </cell>
          <cell r="G202">
            <v>421.82346651389514</v>
          </cell>
          <cell r="H202">
            <v>426.29462131031386</v>
          </cell>
        </row>
        <row r="203">
          <cell r="A203">
            <v>42217</v>
          </cell>
          <cell r="B203">
            <v>255.92728608204294</v>
          </cell>
          <cell r="C203">
            <v>113.00950372568315</v>
          </cell>
          <cell r="D203">
            <v>48.878665808170801</v>
          </cell>
          <cell r="E203">
            <v>53.234439793822084</v>
          </cell>
          <cell r="F203">
            <v>12.185193518764637</v>
          </cell>
          <cell r="G203">
            <v>430.00064913466156</v>
          </cell>
          <cell r="H203">
            <v>434.35642312031285</v>
          </cell>
        </row>
        <row r="204">
          <cell r="A204">
            <v>42248</v>
          </cell>
          <cell r="B204">
            <v>254.85758123692403</v>
          </cell>
          <cell r="C204">
            <v>113.64860596293916</v>
          </cell>
          <cell r="D204">
            <v>49.531381724238678</v>
          </cell>
          <cell r="E204">
            <v>53.785717755273048</v>
          </cell>
          <cell r="F204">
            <v>12.20939666443145</v>
          </cell>
          <cell r="G204">
            <v>430.24696558853327</v>
          </cell>
          <cell r="H204">
            <v>434.50130161956764</v>
          </cell>
        </row>
        <row r="205">
          <cell r="A205">
            <v>42278</v>
          </cell>
          <cell r="B205">
            <v>255.27272535008041</v>
          </cell>
          <cell r="C205">
            <v>114.30703119864882</v>
          </cell>
          <cell r="D205">
            <v>49.672887757653655</v>
          </cell>
          <cell r="E205">
            <v>54.29862594116134</v>
          </cell>
          <cell r="F205">
            <v>12.241315846221287</v>
          </cell>
          <cell r="G205">
            <v>431.49396015260419</v>
          </cell>
          <cell r="H205">
            <v>436.11969833611187</v>
          </cell>
        </row>
        <row r="206">
          <cell r="A206">
            <v>42309</v>
          </cell>
          <cell r="B206">
            <v>258.34642325209654</v>
          </cell>
          <cell r="C206">
            <v>115.17100421519032</v>
          </cell>
          <cell r="D206">
            <v>50.369856789575088</v>
          </cell>
          <cell r="E206">
            <v>54.865666178543833</v>
          </cell>
          <cell r="F206">
            <v>12.245653961974226</v>
          </cell>
          <cell r="G206">
            <v>436.13293821883616</v>
          </cell>
          <cell r="H206">
            <v>440.62874760780494</v>
          </cell>
        </row>
        <row r="207">
          <cell r="A207">
            <v>42339</v>
          </cell>
          <cell r="B207">
            <v>257.05198482343241</v>
          </cell>
          <cell r="C207">
            <v>115.58063851948204</v>
          </cell>
          <cell r="D207">
            <v>50.996526965955155</v>
          </cell>
          <cell r="E207">
            <v>55.379385345554823</v>
          </cell>
          <cell r="F207">
            <v>12.177439394790227</v>
          </cell>
          <cell r="G207">
            <v>435.80658970365982</v>
          </cell>
          <cell r="H207">
            <v>440.18944808325944</v>
          </cell>
        </row>
        <row r="208">
          <cell r="A208">
            <v>42370</v>
          </cell>
          <cell r="B208">
            <v>256.68808415337736</v>
          </cell>
          <cell r="C208">
            <v>114.97318996903805</v>
          </cell>
          <cell r="D208">
            <v>51.093100598140161</v>
          </cell>
          <cell r="E208">
            <v>55.366518343111913</v>
          </cell>
          <cell r="F208">
            <v>12.06013161719927</v>
          </cell>
          <cell r="G208">
            <v>434.81450633775484</v>
          </cell>
          <cell r="H208">
            <v>439.0879240827266</v>
          </cell>
        </row>
        <row r="209">
          <cell r="A209">
            <v>42401</v>
          </cell>
          <cell r="B209">
            <v>258.10471088454494</v>
          </cell>
          <cell r="C209">
            <v>114.41028268714872</v>
          </cell>
          <cell r="D209">
            <v>50.43365407404594</v>
          </cell>
          <cell r="E209">
            <v>54.568479884392296</v>
          </cell>
          <cell r="F209">
            <v>11.963730824093425</v>
          </cell>
          <cell r="G209">
            <v>434.91237846983302</v>
          </cell>
          <cell r="H209">
            <v>439.04720428017936</v>
          </cell>
        </row>
        <row r="210">
          <cell r="A210">
            <v>42430</v>
          </cell>
          <cell r="B210">
            <v>254.7735729556529</v>
          </cell>
          <cell r="C210">
            <v>114.39224960729156</v>
          </cell>
          <cell r="D210">
            <v>50.753646453041057</v>
          </cell>
          <cell r="E210">
            <v>54.759095440717253</v>
          </cell>
          <cell r="F210">
            <v>11.90675714951136</v>
          </cell>
          <cell r="G210">
            <v>431.82622616549691</v>
          </cell>
          <cell r="H210">
            <v>435.83167515317308</v>
          </cell>
        </row>
        <row r="211">
          <cell r="A211">
            <v>42461</v>
          </cell>
          <cell r="B211">
            <v>254.76971847753342</v>
          </cell>
          <cell r="C211">
            <v>115.4525178006605</v>
          </cell>
          <cell r="D211">
            <v>51.40493747507054</v>
          </cell>
          <cell r="E211">
            <v>55.332645681826683</v>
          </cell>
          <cell r="F211">
            <v>12.002535517539249</v>
          </cell>
          <cell r="G211">
            <v>433.62970927080369</v>
          </cell>
          <cell r="H211">
            <v>437.55741747755985</v>
          </cell>
        </row>
        <row r="212">
          <cell r="A212">
            <v>42491</v>
          </cell>
          <cell r="B212">
            <v>257.40557514407675</v>
          </cell>
          <cell r="C212">
            <v>116.24633979943304</v>
          </cell>
          <cell r="D212">
            <v>51.861077149491351</v>
          </cell>
          <cell r="E212">
            <v>55.955706306526857</v>
          </cell>
          <cell r="F212">
            <v>12.016014927066692</v>
          </cell>
          <cell r="G212">
            <v>437.52900702006781</v>
          </cell>
          <cell r="H212">
            <v>441.62363617710332</v>
          </cell>
        </row>
        <row r="213">
          <cell r="A213">
            <v>42522</v>
          </cell>
          <cell r="B213">
            <v>255.70670849577249</v>
          </cell>
          <cell r="C213">
            <v>117.45709021285903</v>
          </cell>
          <cell r="D213">
            <v>52.297951837472183</v>
          </cell>
          <cell r="E213">
            <v>56.292226322142525</v>
          </cell>
          <cell r="F213">
            <v>11.990727898243462</v>
          </cell>
          <cell r="G213">
            <v>437.45247844434715</v>
          </cell>
          <cell r="H213">
            <v>441.44675292901752</v>
          </cell>
        </row>
        <row r="214">
          <cell r="A214">
            <v>42552</v>
          </cell>
          <cell r="B214">
            <v>257.60151785383198</v>
          </cell>
          <cell r="C214">
            <v>118.18279064744461</v>
          </cell>
          <cell r="D214">
            <v>52.791097304751517</v>
          </cell>
          <cell r="E214">
            <v>56.705087999094999</v>
          </cell>
          <cell r="F214">
            <v>12.036684856509298</v>
          </cell>
          <cell r="G214">
            <v>440.61209066253741</v>
          </cell>
          <cell r="H214">
            <v>444.52608135688087</v>
          </cell>
        </row>
        <row r="215">
          <cell r="A215">
            <v>42583</v>
          </cell>
          <cell r="B215">
            <v>256.59823518707549</v>
          </cell>
          <cell r="C215">
            <v>119.3706949413711</v>
          </cell>
          <cell r="D215">
            <v>53.375645208188949</v>
          </cell>
          <cell r="E215">
            <v>57.203299913822612</v>
          </cell>
          <cell r="F215">
            <v>12.1681927862157</v>
          </cell>
          <cell r="G215">
            <v>441.51276812285118</v>
          </cell>
          <cell r="H215">
            <v>445.34042282848486</v>
          </cell>
        </row>
        <row r="216">
          <cell r="A216">
            <v>42614</v>
          </cell>
          <cell r="B216">
            <v>255.64907456384606</v>
          </cell>
          <cell r="C216">
            <v>120.38038399419675</v>
          </cell>
          <cell r="D216">
            <v>53.436707299545851</v>
          </cell>
          <cell r="E216">
            <v>57.62737455803704</v>
          </cell>
          <cell r="F216">
            <v>12.253868842780362</v>
          </cell>
          <cell r="G216">
            <v>441.72003470036901</v>
          </cell>
          <cell r="H216">
            <v>445.91070195886022</v>
          </cell>
        </row>
        <row r="217">
          <cell r="A217">
            <v>42644</v>
          </cell>
          <cell r="B217">
            <v>255.53384791453607</v>
          </cell>
          <cell r="C217">
            <v>121.64086689180215</v>
          </cell>
          <cell r="D217">
            <v>54.053663306926211</v>
          </cell>
          <cell r="E217">
            <v>58.141203838491037</v>
          </cell>
          <cell r="F217">
            <v>12.303387095905224</v>
          </cell>
          <cell r="G217">
            <v>443.53176520916963</v>
          </cell>
          <cell r="H217">
            <v>447.61930574073449</v>
          </cell>
        </row>
        <row r="218">
          <cell r="A218">
            <v>42675</v>
          </cell>
          <cell r="B218">
            <v>257.51801357927485</v>
          </cell>
          <cell r="C218">
            <v>123.46695980055684</v>
          </cell>
          <cell r="D218">
            <v>54.368391969564506</v>
          </cell>
          <cell r="E218">
            <v>58.389014809803598</v>
          </cell>
          <cell r="F218">
            <v>12.360925278390219</v>
          </cell>
          <cell r="G218">
            <v>447.7142906277864</v>
          </cell>
          <cell r="H218">
            <v>451.73491346802547</v>
          </cell>
        </row>
        <row r="219">
          <cell r="A219">
            <v>42705</v>
          </cell>
          <cell r="B219">
            <v>254.54595223480632</v>
          </cell>
          <cell r="C219">
            <v>124.42626645300619</v>
          </cell>
          <cell r="D219">
            <v>55.053106603242846</v>
          </cell>
          <cell r="E219">
            <v>59.41948186122643</v>
          </cell>
          <cell r="F219">
            <v>12.354335520668116</v>
          </cell>
          <cell r="G219">
            <v>446.37966081172351</v>
          </cell>
          <cell r="H219">
            <v>450.74603606970709</v>
          </cell>
        </row>
        <row r="220">
          <cell r="A220">
            <v>42736</v>
          </cell>
          <cell r="B220">
            <v>249.97634241798667</v>
          </cell>
          <cell r="C220">
            <v>123.96853091829286</v>
          </cell>
          <cell r="D220">
            <v>54.854596867980334</v>
          </cell>
          <cell r="E220">
            <v>59.115666669460325</v>
          </cell>
          <cell r="F220">
            <v>12.299928801296964</v>
          </cell>
          <cell r="G220">
            <v>441.09939900555685</v>
          </cell>
          <cell r="H220">
            <v>445.36046880703685</v>
          </cell>
        </row>
        <row r="221">
          <cell r="A221">
            <v>42767</v>
          </cell>
          <cell r="B221">
            <v>249.71089872780084</v>
          </cell>
          <cell r="C221">
            <v>123.36689726055246</v>
          </cell>
          <cell r="D221">
            <v>54.9874688281785</v>
          </cell>
          <cell r="E221">
            <v>59.130592031366398</v>
          </cell>
          <cell r="F221">
            <v>12.239293083244315</v>
          </cell>
          <cell r="G221">
            <v>440.30455789977611</v>
          </cell>
          <cell r="H221">
            <v>444.447681102964</v>
          </cell>
        </row>
        <row r="222">
          <cell r="A222">
            <v>42795</v>
          </cell>
          <cell r="B222">
            <v>249.29596741232749</v>
          </cell>
          <cell r="C222">
            <v>123.68352877190792</v>
          </cell>
          <cell r="D222">
            <v>54.900238165895324</v>
          </cell>
          <cell r="E222">
            <v>59.388039475149832</v>
          </cell>
          <cell r="F222">
            <v>12.244990917558747</v>
          </cell>
          <cell r="G222">
            <v>440.12472526768948</v>
          </cell>
          <cell r="H222">
            <v>444.61252657694399</v>
          </cell>
        </row>
        <row r="223">
          <cell r="A223">
            <v>42826</v>
          </cell>
          <cell r="B223">
            <v>249.96901228082379</v>
          </cell>
          <cell r="C223">
            <v>123.71038213255311</v>
          </cell>
          <cell r="D223">
            <v>55.075225146564541</v>
          </cell>
          <cell r="E223">
            <v>59.466245829258497</v>
          </cell>
          <cell r="F223">
            <v>12.22132777083889</v>
          </cell>
          <cell r="G223">
            <v>440.97594733078034</v>
          </cell>
          <cell r="H223">
            <v>445.36696801347432</v>
          </cell>
        </row>
        <row r="224">
          <cell r="A224">
            <v>42856</v>
          </cell>
          <cell r="B224">
            <v>250.41416709990972</v>
          </cell>
          <cell r="C224">
            <v>124.70259204285081</v>
          </cell>
          <cell r="D224">
            <v>55.50880139990354</v>
          </cell>
          <cell r="E224">
            <v>59.829974443327465</v>
          </cell>
          <cell r="F224">
            <v>12.23862820515326</v>
          </cell>
          <cell r="G224">
            <v>442.86418874781731</v>
          </cell>
          <cell r="H224">
            <v>447.18536179124123</v>
          </cell>
        </row>
        <row r="225">
          <cell r="A225">
            <v>42887</v>
          </cell>
          <cell r="B225">
            <v>252.64812692132344</v>
          </cell>
          <cell r="C225">
            <v>125.46545597042652</v>
          </cell>
          <cell r="D225">
            <v>55.491103941937837</v>
          </cell>
          <cell r="E225">
            <v>60.320027760912993</v>
          </cell>
          <cell r="F225">
            <v>12.385382715325889</v>
          </cell>
          <cell r="G225">
            <v>445.99006954901364</v>
          </cell>
          <cell r="H225">
            <v>450.81899336798881</v>
          </cell>
        </row>
        <row r="226">
          <cell r="A226">
            <v>42917</v>
          </cell>
          <cell r="B226">
            <v>251.64366198630296</v>
          </cell>
          <cell r="C226">
            <v>126.3959955226794</v>
          </cell>
          <cell r="D226">
            <v>56.04656697810703</v>
          </cell>
          <cell r="E226">
            <v>60.782560007515997</v>
          </cell>
          <cell r="F226">
            <v>12.507806574724951</v>
          </cell>
          <cell r="G226">
            <v>446.59403106181435</v>
          </cell>
          <cell r="H226">
            <v>451.33002409122332</v>
          </cell>
        </row>
        <row r="227">
          <cell r="A227">
            <v>42948</v>
          </cell>
          <cell r="B227">
            <v>250.33198835967326</v>
          </cell>
          <cell r="C227">
            <v>127.02325678679689</v>
          </cell>
          <cell r="D227">
            <v>56.562155464417359</v>
          </cell>
          <cell r="E227">
            <v>61.143403919825658</v>
          </cell>
          <cell r="F227">
            <v>12.586572562021894</v>
          </cell>
          <cell r="G227">
            <v>446.50397317290941</v>
          </cell>
          <cell r="H227">
            <v>451.0852216283177</v>
          </cell>
        </row>
        <row r="228">
          <cell r="A228">
            <v>42979</v>
          </cell>
          <cell r="B228">
            <v>251.296414516228</v>
          </cell>
          <cell r="C228">
            <v>127.8290455541572</v>
          </cell>
          <cell r="D228">
            <v>57.11634633501297</v>
          </cell>
          <cell r="E228">
            <v>61.65076091224617</v>
          </cell>
          <cell r="F228">
            <v>12.659341999080299</v>
          </cell>
          <cell r="G228">
            <v>448.90114840447848</v>
          </cell>
          <cell r="H228">
            <v>453.43556298171166</v>
          </cell>
        </row>
        <row r="229">
          <cell r="A229">
            <v>43009</v>
          </cell>
          <cell r="B229">
            <v>251.17728313444931</v>
          </cell>
          <cell r="C229">
            <v>128.74742667095811</v>
          </cell>
          <cell r="D229">
            <v>57.565876449688751</v>
          </cell>
          <cell r="E229">
            <v>61.982209473191581</v>
          </cell>
          <cell r="F229">
            <v>12.667059272244167</v>
          </cell>
          <cell r="G229">
            <v>450.15764552734032</v>
          </cell>
          <cell r="H229">
            <v>454.57397855084315</v>
          </cell>
        </row>
        <row r="230">
          <cell r="A230">
            <v>43040</v>
          </cell>
          <cell r="B230">
            <v>251.31427208766465</v>
          </cell>
          <cell r="C230">
            <v>130.20313967448593</v>
          </cell>
          <cell r="D230">
            <v>57.793666854794751</v>
          </cell>
          <cell r="E230">
            <v>62.378754323355643</v>
          </cell>
          <cell r="F230">
            <v>12.712463991589829</v>
          </cell>
          <cell r="G230">
            <v>452.02354260853519</v>
          </cell>
          <cell r="H230">
            <v>456.608630077096</v>
          </cell>
        </row>
        <row r="231">
          <cell r="A231">
            <v>43070</v>
          </cell>
          <cell r="B231">
            <v>250.46764171893838</v>
          </cell>
          <cell r="C231">
            <v>129.97243482486331</v>
          </cell>
          <cell r="D231">
            <v>58.394557170261301</v>
          </cell>
          <cell r="E231">
            <v>63.256995399151123</v>
          </cell>
          <cell r="F231">
            <v>12.67581679320522</v>
          </cell>
          <cell r="G231">
            <v>451.51045050726822</v>
          </cell>
          <cell r="H231">
            <v>456.37288873615802</v>
          </cell>
        </row>
        <row r="232">
          <cell r="A232">
            <v>43101</v>
          </cell>
          <cell r="B232">
            <v>247.14903224278731</v>
          </cell>
          <cell r="C232">
            <v>129.55985484090624</v>
          </cell>
          <cell r="D232">
            <v>58.345211764792367</v>
          </cell>
          <cell r="E232">
            <v>63.078909165996244</v>
          </cell>
          <cell r="F232">
            <v>12.648378353953163</v>
          </cell>
          <cell r="G232">
            <v>447.70247720243901</v>
          </cell>
          <cell r="H232">
            <v>452.43617460364294</v>
          </cell>
        </row>
        <row r="233">
          <cell r="A233">
            <v>43132</v>
          </cell>
          <cell r="B233">
            <v>247.03262657136418</v>
          </cell>
          <cell r="C233">
            <v>128.99627783915486</v>
          </cell>
          <cell r="D233">
            <v>58.089605245426725</v>
          </cell>
          <cell r="E233">
            <v>62.684123606998746</v>
          </cell>
          <cell r="F233">
            <v>12.601097827385045</v>
          </cell>
          <cell r="G233">
            <v>446.71960748333083</v>
          </cell>
          <cell r="H233">
            <v>451.31412584490283</v>
          </cell>
        </row>
        <row r="234">
          <cell r="A234">
            <v>43160</v>
          </cell>
          <cell r="B234">
            <v>248.10881517190671</v>
          </cell>
          <cell r="C234">
            <v>129.12866424961092</v>
          </cell>
          <cell r="D234">
            <v>58.704654548320462</v>
          </cell>
          <cell r="E234">
            <v>63.51808934890564</v>
          </cell>
          <cell r="F234">
            <v>12.557916949760596</v>
          </cell>
          <cell r="G234">
            <v>448.50005091959872</v>
          </cell>
          <cell r="H234">
            <v>453.31348572018385</v>
          </cell>
        </row>
        <row r="235">
          <cell r="A235">
            <v>43191</v>
          </cell>
          <cell r="B235">
            <v>247.45100356414633</v>
          </cell>
          <cell r="C235">
            <v>129.72453615153023</v>
          </cell>
          <cell r="D235">
            <v>59.115377091701696</v>
          </cell>
          <cell r="E235">
            <v>63.817155345754664</v>
          </cell>
          <cell r="F235">
            <v>12.567089356057661</v>
          </cell>
          <cell r="G235">
            <v>448.8580061634359</v>
          </cell>
          <cell r="H235">
            <v>453.55978441748886</v>
          </cell>
        </row>
        <row r="236">
          <cell r="A236">
            <v>43221</v>
          </cell>
          <cell r="B236">
            <v>247.65154018281569</v>
          </cell>
          <cell r="C236">
            <v>130.40942081501453</v>
          </cell>
          <cell r="D236">
            <v>59.60279486751697</v>
          </cell>
          <cell r="E236">
            <v>64.251441540236371</v>
          </cell>
          <cell r="F236">
            <v>12.58429130531626</v>
          </cell>
          <cell r="G236">
            <v>450.24804717066343</v>
          </cell>
          <cell r="H236">
            <v>454.89669384338282</v>
          </cell>
        </row>
        <row r="237">
          <cell r="A237">
            <v>43252</v>
          </cell>
          <cell r="B237">
            <v>247.77151144780748</v>
          </cell>
          <cell r="C237">
            <v>130.88622507827918</v>
          </cell>
          <cell r="D237">
            <v>60.148249550241097</v>
          </cell>
          <cell r="E237">
            <v>64.68888524574183</v>
          </cell>
          <cell r="F237">
            <v>12.578142443321047</v>
          </cell>
          <cell r="G237">
            <v>451.38412851964875</v>
          </cell>
          <cell r="H237">
            <v>455.92476421514954</v>
          </cell>
        </row>
        <row r="238">
          <cell r="A238">
            <v>43282</v>
          </cell>
          <cell r="B238">
            <v>246.34425659259625</v>
          </cell>
          <cell r="C238">
            <v>131.60970975105818</v>
          </cell>
          <cell r="D238">
            <v>60.241680677265464</v>
          </cell>
          <cell r="E238">
            <v>65.236765020634934</v>
          </cell>
          <cell r="F238">
            <v>12.593746788997771</v>
          </cell>
          <cell r="G238">
            <v>450.78939380991761</v>
          </cell>
          <cell r="H238">
            <v>455.78447815328713</v>
          </cell>
        </row>
        <row r="239">
          <cell r="A239">
            <v>43313</v>
          </cell>
          <cell r="B239">
            <v>244.67789126368834</v>
          </cell>
          <cell r="C239">
            <v>132.70552742077521</v>
          </cell>
          <cell r="D239">
            <v>60.849565470908239</v>
          </cell>
          <cell r="E239">
            <v>65.82088646329926</v>
          </cell>
          <cell r="F239">
            <v>12.627946546936688</v>
          </cell>
          <cell r="G239">
            <v>450.86093070230851</v>
          </cell>
          <cell r="H239">
            <v>455.83225169469949</v>
          </cell>
        </row>
        <row r="240">
          <cell r="A240">
            <v>43344</v>
          </cell>
          <cell r="B240">
            <v>244.8089119909196</v>
          </cell>
          <cell r="C240">
            <v>133.59876429968628</v>
          </cell>
          <cell r="D240">
            <v>61.448106826369077</v>
          </cell>
          <cell r="E240">
            <v>66.319497847854436</v>
          </cell>
          <cell r="F240">
            <v>12.624042467218187</v>
          </cell>
          <cell r="G240">
            <v>452.47982558419318</v>
          </cell>
          <cell r="H240">
            <v>457.35121660567853</v>
          </cell>
        </row>
        <row r="241">
          <cell r="A241">
            <v>43374</v>
          </cell>
          <cell r="B241">
            <v>247.36114634990278</v>
          </cell>
          <cell r="C241">
            <v>134.86723340540783</v>
          </cell>
          <cell r="D241">
            <v>62.060153861795314</v>
          </cell>
          <cell r="E241">
            <v>66.825228759390598</v>
          </cell>
          <cell r="F241">
            <v>12.669280344762974</v>
          </cell>
          <cell r="G241">
            <v>456.95781396186885</v>
          </cell>
          <cell r="H241">
            <v>461.72288885946415</v>
          </cell>
        </row>
        <row r="242">
          <cell r="A242">
            <v>43405</v>
          </cell>
          <cell r="B242">
            <v>249.6522533273486</v>
          </cell>
          <cell r="C242">
            <v>136.75059979923779</v>
          </cell>
          <cell r="D242">
            <v>62.694732845737576</v>
          </cell>
          <cell r="E242">
            <v>67.366479344393937</v>
          </cell>
          <cell r="F242">
            <v>12.731656709592857</v>
          </cell>
          <cell r="G242">
            <v>461.82924268191681</v>
          </cell>
          <cell r="H242">
            <v>466.50098918057319</v>
          </cell>
        </row>
        <row r="243">
          <cell r="A243">
            <v>43435</v>
          </cell>
          <cell r="B243">
            <v>249.83406358966013</v>
          </cell>
          <cell r="C243">
            <v>137.17011166355775</v>
          </cell>
          <cell r="D243">
            <v>63.297946926980906</v>
          </cell>
          <cell r="E243">
            <v>67.825677092091652</v>
          </cell>
          <cell r="F243">
            <v>12.681857526882661</v>
          </cell>
          <cell r="G243">
            <v>462.98397970708146</v>
          </cell>
          <cell r="H243">
            <v>467.51170987219223</v>
          </cell>
        </row>
        <row r="244">
          <cell r="A244">
            <v>43466</v>
          </cell>
          <cell r="B244">
            <v>244.84225278761159</v>
          </cell>
          <cell r="C244">
            <v>137.16890992477963</v>
          </cell>
          <cell r="D244">
            <v>63.440608788243665</v>
          </cell>
          <cell r="E244">
            <v>67.865801968795665</v>
          </cell>
          <cell r="F244">
            <v>12.66194275840858</v>
          </cell>
          <cell r="G244">
            <v>458.11371425904343</v>
          </cell>
          <cell r="H244">
            <v>462.53890743959545</v>
          </cell>
        </row>
        <row r="245">
          <cell r="A245">
            <v>43497</v>
          </cell>
          <cell r="B245">
            <v>246.53656371656072</v>
          </cell>
          <cell r="C245">
            <v>137.33326633192317</v>
          </cell>
          <cell r="D245">
            <v>63.559772673203661</v>
          </cell>
          <cell r="E245">
            <v>67.874394263415681</v>
          </cell>
          <cell r="F245">
            <v>12.637252933785231</v>
          </cell>
          <cell r="G245">
            <v>460.06685565547281</v>
          </cell>
          <cell r="H245">
            <v>464.38147724568483</v>
          </cell>
        </row>
      </sheetData>
      <sheetData sheetId="3">
        <row r="1">
          <cell r="B1" t="str">
            <v>Cartera/activo</v>
          </cell>
          <cell r="C1" t="str">
            <v>Inversiones/activo (eje derecho)</v>
          </cell>
        </row>
        <row r="2">
          <cell r="A2">
            <v>36130</v>
          </cell>
          <cell r="B2">
            <v>67.284770115269012</v>
          </cell>
          <cell r="C2">
            <v>11.791856902135635</v>
          </cell>
        </row>
        <row r="3">
          <cell r="A3">
            <v>36161</v>
          </cell>
          <cell r="B3">
            <v>66.833988821290149</v>
          </cell>
          <cell r="C3">
            <v>12.069669292582356</v>
          </cell>
        </row>
        <row r="4">
          <cell r="A4">
            <v>36192</v>
          </cell>
          <cell r="B4">
            <v>66.479604502676068</v>
          </cell>
          <cell r="C4">
            <v>12.112209299553614</v>
          </cell>
        </row>
        <row r="5">
          <cell r="A5">
            <v>36220</v>
          </cell>
          <cell r="B5">
            <v>67.366561917813058</v>
          </cell>
          <cell r="C5">
            <v>11.178014393944562</v>
          </cell>
        </row>
        <row r="6">
          <cell r="A6">
            <v>36251</v>
          </cell>
          <cell r="B6">
            <v>66.819889206369666</v>
          </cell>
          <cell r="C6">
            <v>12.085371876001538</v>
          </cell>
        </row>
        <row r="7">
          <cell r="A7">
            <v>36281</v>
          </cell>
          <cell r="B7">
            <v>67.596589349458213</v>
          </cell>
          <cell r="C7">
            <v>11.318803921271222</v>
          </cell>
        </row>
        <row r="8">
          <cell r="A8">
            <v>36312</v>
          </cell>
          <cell r="B8">
            <v>67.021347126246695</v>
          </cell>
          <cell r="C8">
            <v>10.59991868049668</v>
          </cell>
        </row>
        <row r="9">
          <cell r="A9">
            <v>36342</v>
          </cell>
          <cell r="B9">
            <v>66.774176275979983</v>
          </cell>
          <cell r="C9">
            <v>11.343680467337567</v>
          </cell>
        </row>
        <row r="10">
          <cell r="A10">
            <v>36373</v>
          </cell>
          <cell r="B10">
            <v>64.975640534460567</v>
          </cell>
          <cell r="C10">
            <v>12.844216961988275</v>
          </cell>
        </row>
        <row r="11">
          <cell r="A11">
            <v>36404</v>
          </cell>
          <cell r="B11">
            <v>64.730765426624103</v>
          </cell>
          <cell r="C11">
            <v>13.665603241810942</v>
          </cell>
        </row>
        <row r="12">
          <cell r="A12">
            <v>36434</v>
          </cell>
          <cell r="B12">
            <v>64.411699963513797</v>
          </cell>
          <cell r="C12">
            <v>14.2655106264342</v>
          </cell>
        </row>
        <row r="13">
          <cell r="A13">
            <v>36465</v>
          </cell>
          <cell r="B13">
            <v>64.458734799115675</v>
          </cell>
          <cell r="C13">
            <v>14.696204686473029</v>
          </cell>
        </row>
        <row r="14">
          <cell r="A14">
            <v>36495</v>
          </cell>
          <cell r="B14">
            <v>64.085745268994643</v>
          </cell>
          <cell r="C14">
            <v>15.077352851357828</v>
          </cell>
        </row>
        <row r="15">
          <cell r="A15">
            <v>36526</v>
          </cell>
          <cell r="B15">
            <v>62.485426016274268</v>
          </cell>
          <cell r="C15">
            <v>16.552886802165705</v>
          </cell>
        </row>
        <row r="16">
          <cell r="A16">
            <v>36557</v>
          </cell>
          <cell r="B16">
            <v>62.782238997897444</v>
          </cell>
          <cell r="C16">
            <v>15.871998982876129</v>
          </cell>
        </row>
        <row r="17">
          <cell r="A17">
            <v>36586</v>
          </cell>
          <cell r="B17">
            <v>62.070127011999908</v>
          </cell>
          <cell r="C17">
            <v>17.006319396217169</v>
          </cell>
        </row>
        <row r="18">
          <cell r="A18">
            <v>36617</v>
          </cell>
          <cell r="B18">
            <v>61.695891574178319</v>
          </cell>
          <cell r="C18">
            <v>17.860020384077398</v>
          </cell>
        </row>
        <row r="19">
          <cell r="A19">
            <v>36647</v>
          </cell>
          <cell r="B19">
            <v>61.930068161243234</v>
          </cell>
          <cell r="C19">
            <v>18.545269647042051</v>
          </cell>
        </row>
        <row r="20">
          <cell r="A20">
            <v>36678</v>
          </cell>
          <cell r="B20">
            <v>62.247215061713035</v>
          </cell>
          <cell r="C20">
            <v>18.078507269156855</v>
          </cell>
        </row>
        <row r="21">
          <cell r="A21">
            <v>36708</v>
          </cell>
          <cell r="B21">
            <v>62.041113083589217</v>
          </cell>
          <cell r="C21">
            <v>18.685629545044229</v>
          </cell>
        </row>
        <row r="22">
          <cell r="A22">
            <v>36739</v>
          </cell>
          <cell r="B22">
            <v>61.691640641875743</v>
          </cell>
          <cell r="C22">
            <v>19.623843979360949</v>
          </cell>
        </row>
        <row r="23">
          <cell r="A23">
            <v>36770</v>
          </cell>
          <cell r="B23">
            <v>61.782623124245326</v>
          </cell>
          <cell r="C23">
            <v>19.663524188355655</v>
          </cell>
        </row>
        <row r="24">
          <cell r="A24">
            <v>36800</v>
          </cell>
          <cell r="B24">
            <v>60.002345246637809</v>
          </cell>
          <cell r="C24">
            <v>21.173744289212173</v>
          </cell>
        </row>
        <row r="25">
          <cell r="A25">
            <v>36831</v>
          </cell>
          <cell r="B25">
            <v>59.691918387907037</v>
          </cell>
          <cell r="C25">
            <v>20.738848046663325</v>
          </cell>
        </row>
        <row r="26">
          <cell r="A26">
            <v>36861</v>
          </cell>
          <cell r="B26">
            <v>59.434655048540975</v>
          </cell>
          <cell r="C26">
            <v>21.200732629706632</v>
          </cell>
        </row>
        <row r="27">
          <cell r="A27">
            <v>36892</v>
          </cell>
          <cell r="B27">
            <v>59.210246040251079</v>
          </cell>
          <cell r="C27">
            <v>21.543578154937268</v>
          </cell>
        </row>
        <row r="28">
          <cell r="A28">
            <v>36923</v>
          </cell>
          <cell r="B28">
            <v>59.838415221973619</v>
          </cell>
          <cell r="C28">
            <v>21.885958379139485</v>
          </cell>
        </row>
        <row r="29">
          <cell r="A29">
            <v>36951</v>
          </cell>
          <cell r="B29">
            <v>60.003088159838072</v>
          </cell>
          <cell r="C29">
            <v>22.389480192305687</v>
          </cell>
        </row>
        <row r="30">
          <cell r="A30">
            <v>36982</v>
          </cell>
          <cell r="B30">
            <v>59.045148389312097</v>
          </cell>
          <cell r="C30">
            <v>22.762003595800635</v>
          </cell>
        </row>
        <row r="31">
          <cell r="A31">
            <v>37012</v>
          </cell>
          <cell r="B31">
            <v>59.205065582461337</v>
          </cell>
          <cell r="C31">
            <v>22.985823965177232</v>
          </cell>
        </row>
        <row r="32">
          <cell r="A32">
            <v>37043</v>
          </cell>
          <cell r="B32">
            <v>59.300211850891294</v>
          </cell>
          <cell r="C32">
            <v>22.513797191520339</v>
          </cell>
        </row>
        <row r="33">
          <cell r="A33">
            <v>37073</v>
          </cell>
          <cell r="B33">
            <v>59.468334180500882</v>
          </cell>
          <cell r="C33">
            <v>22.762583719970298</v>
          </cell>
        </row>
        <row r="34">
          <cell r="A34">
            <v>37104</v>
          </cell>
          <cell r="B34">
            <v>59.292809215511767</v>
          </cell>
          <cell r="C34">
            <v>23.459246672019646</v>
          </cell>
        </row>
        <row r="35">
          <cell r="A35">
            <v>37135</v>
          </cell>
          <cell r="B35">
            <v>58.739545588066292</v>
          </cell>
          <cell r="C35">
            <v>24.123509063082047</v>
          </cell>
        </row>
        <row r="36">
          <cell r="A36">
            <v>37165</v>
          </cell>
          <cell r="B36">
            <v>58.356759635803321</v>
          </cell>
          <cell r="C36">
            <v>24.808782191624125</v>
          </cell>
        </row>
        <row r="37">
          <cell r="A37">
            <v>37196</v>
          </cell>
          <cell r="B37">
            <v>57.395936336638286</v>
          </cell>
          <cell r="C37">
            <v>25.036673031114105</v>
          </cell>
        </row>
        <row r="38">
          <cell r="A38">
            <v>37226</v>
          </cell>
          <cell r="B38">
            <v>56.852888816958014</v>
          </cell>
          <cell r="C38">
            <v>26.255279436648738</v>
          </cell>
        </row>
        <row r="39">
          <cell r="A39">
            <v>37257</v>
          </cell>
          <cell r="B39">
            <v>56.993014647255691</v>
          </cell>
          <cell r="C39">
            <v>26.490558058517678</v>
          </cell>
        </row>
        <row r="40">
          <cell r="A40">
            <v>37288</v>
          </cell>
          <cell r="B40">
            <v>56.771303895181582</v>
          </cell>
          <cell r="C40">
            <v>27.130253099681468</v>
          </cell>
        </row>
        <row r="41">
          <cell r="A41">
            <v>37316</v>
          </cell>
          <cell r="B41">
            <v>56.729048442237506</v>
          </cell>
          <cell r="C41">
            <v>27.207470329705213</v>
          </cell>
        </row>
        <row r="42">
          <cell r="A42">
            <v>37347</v>
          </cell>
          <cell r="B42">
            <v>56.026580438725361</v>
          </cell>
          <cell r="C42">
            <v>27.048014525434262</v>
          </cell>
        </row>
        <row r="43">
          <cell r="A43">
            <v>37377</v>
          </cell>
          <cell r="B43">
            <v>55.858452896420211</v>
          </cell>
          <cell r="C43">
            <v>28.448332631134477</v>
          </cell>
        </row>
        <row r="44">
          <cell r="A44">
            <v>37408</v>
          </cell>
          <cell r="B44">
            <v>56.076178277976773</v>
          </cell>
          <cell r="C44">
            <v>28.626256195902872</v>
          </cell>
        </row>
        <row r="45">
          <cell r="A45">
            <v>37438</v>
          </cell>
          <cell r="B45">
            <v>56.751208512479522</v>
          </cell>
          <cell r="C45">
            <v>27.017073061531725</v>
          </cell>
        </row>
        <row r="46">
          <cell r="A46">
            <v>37469</v>
          </cell>
          <cell r="B46">
            <v>56.670130063327342</v>
          </cell>
          <cell r="C46">
            <v>26.602596949337247</v>
          </cell>
        </row>
        <row r="47">
          <cell r="A47">
            <v>37500</v>
          </cell>
          <cell r="B47">
            <v>57.094169836525708</v>
          </cell>
          <cell r="C47">
            <v>26.360753488016258</v>
          </cell>
        </row>
        <row r="48">
          <cell r="A48">
            <v>37530</v>
          </cell>
          <cell r="B48">
            <v>57.614902711905557</v>
          </cell>
          <cell r="C48">
            <v>26.660043156403219</v>
          </cell>
        </row>
        <row r="49">
          <cell r="A49">
            <v>37561</v>
          </cell>
          <cell r="B49">
            <v>56.526022877874773</v>
          </cell>
          <cell r="C49">
            <v>27.256153890073048</v>
          </cell>
        </row>
        <row r="50">
          <cell r="A50">
            <v>37591</v>
          </cell>
          <cell r="B50">
            <v>56.720149116166539</v>
          </cell>
          <cell r="C50">
            <v>28.030219063398341</v>
          </cell>
        </row>
        <row r="51">
          <cell r="A51">
            <v>37622</v>
          </cell>
          <cell r="B51">
            <v>56.788720973750031</v>
          </cell>
          <cell r="C51">
            <v>28.053537481596592</v>
          </cell>
        </row>
        <row r="52">
          <cell r="A52">
            <v>37653</v>
          </cell>
          <cell r="B52">
            <v>56.510229649594322</v>
          </cell>
          <cell r="C52">
            <v>28.156638568139915</v>
          </cell>
        </row>
        <row r="53">
          <cell r="A53">
            <v>37681</v>
          </cell>
          <cell r="B53">
            <v>56.933484983160284</v>
          </cell>
          <cell r="C53">
            <v>27.898484069654817</v>
          </cell>
        </row>
        <row r="54">
          <cell r="A54">
            <v>37712</v>
          </cell>
          <cell r="B54">
            <v>57.460197404217418</v>
          </cell>
          <cell r="C54">
            <v>28.354601861943618</v>
          </cell>
        </row>
        <row r="55">
          <cell r="A55">
            <v>37742</v>
          </cell>
          <cell r="B55">
            <v>56.955078386778482</v>
          </cell>
          <cell r="C55">
            <v>28.109973222193858</v>
          </cell>
        </row>
        <row r="56">
          <cell r="A56">
            <v>37773</v>
          </cell>
          <cell r="B56">
            <v>55.992207747118528</v>
          </cell>
          <cell r="C56">
            <v>28.243674847589141</v>
          </cell>
        </row>
        <row r="57">
          <cell r="A57">
            <v>37803</v>
          </cell>
          <cell r="B57">
            <v>56.654088726535967</v>
          </cell>
          <cell r="C57">
            <v>28.701850939099295</v>
          </cell>
        </row>
        <row r="58">
          <cell r="A58">
            <v>37834</v>
          </cell>
          <cell r="B58">
            <v>56.821020193262996</v>
          </cell>
          <cell r="C58">
            <v>28.712273066193937</v>
          </cell>
        </row>
        <row r="59">
          <cell r="A59">
            <v>37865</v>
          </cell>
          <cell r="B59">
            <v>56.877747335029682</v>
          </cell>
          <cell r="C59">
            <v>28.286956074841452</v>
          </cell>
        </row>
        <row r="60">
          <cell r="A60">
            <v>37895</v>
          </cell>
          <cell r="B60">
            <v>57.164421609762861</v>
          </cell>
          <cell r="C60">
            <v>27.998335370216331</v>
          </cell>
        </row>
        <row r="61">
          <cell r="A61">
            <v>37926</v>
          </cell>
          <cell r="B61">
            <v>56.007364644604465</v>
          </cell>
          <cell r="C61">
            <v>29.157376927418959</v>
          </cell>
        </row>
        <row r="62">
          <cell r="A62">
            <v>37956</v>
          </cell>
          <cell r="B62">
            <v>55.10963083524301</v>
          </cell>
          <cell r="C62">
            <v>29.603526949470176</v>
          </cell>
        </row>
        <row r="63">
          <cell r="A63">
            <v>37987</v>
          </cell>
          <cell r="B63">
            <v>57.742116030324162</v>
          </cell>
          <cell r="C63">
            <v>29.818046364319017</v>
          </cell>
        </row>
        <row r="64">
          <cell r="A64">
            <v>38018</v>
          </cell>
          <cell r="B64">
            <v>57.856009554887201</v>
          </cell>
          <cell r="C64">
            <v>30.770516886378623</v>
          </cell>
        </row>
        <row r="65">
          <cell r="A65">
            <v>38047</v>
          </cell>
          <cell r="B65">
            <v>56.750857701203351</v>
          </cell>
          <cell r="C65">
            <v>31.349580505713014</v>
          </cell>
        </row>
        <row r="66">
          <cell r="A66">
            <v>38078</v>
          </cell>
          <cell r="B66">
            <v>57.209049811862258</v>
          </cell>
          <cell r="C66">
            <v>31.424588263233154</v>
          </cell>
        </row>
        <row r="67">
          <cell r="A67">
            <v>38108</v>
          </cell>
          <cell r="B67">
            <v>58.054291876720484</v>
          </cell>
          <cell r="C67">
            <v>29.911187638881653</v>
          </cell>
        </row>
        <row r="68">
          <cell r="A68">
            <v>38139</v>
          </cell>
          <cell r="B68">
            <v>57.550568859642439</v>
          </cell>
          <cell r="C68">
            <v>30.043410726946227</v>
          </cell>
        </row>
        <row r="69">
          <cell r="A69">
            <v>38169</v>
          </cell>
          <cell r="B69">
            <v>58.202351815871353</v>
          </cell>
          <cell r="C69">
            <v>30.188258742651936</v>
          </cell>
        </row>
        <row r="70">
          <cell r="A70">
            <v>38200</v>
          </cell>
          <cell r="B70">
            <v>57.393855542612194</v>
          </cell>
          <cell r="C70">
            <v>30.276415018497126</v>
          </cell>
        </row>
        <row r="71">
          <cell r="A71">
            <v>38231</v>
          </cell>
          <cell r="B71">
            <v>57.422451676887285</v>
          </cell>
          <cell r="C71">
            <v>31.434616895753752</v>
          </cell>
        </row>
        <row r="72">
          <cell r="A72">
            <v>38261</v>
          </cell>
          <cell r="B72">
            <v>56.819494282792448</v>
          </cell>
          <cell r="C72">
            <v>31.53353937239925</v>
          </cell>
        </row>
        <row r="73">
          <cell r="A73">
            <v>38292</v>
          </cell>
          <cell r="B73">
            <v>56.428436536537419</v>
          </cell>
          <cell r="C73">
            <v>31.445212315778704</v>
          </cell>
        </row>
        <row r="74">
          <cell r="A74">
            <v>38322</v>
          </cell>
          <cell r="B74">
            <v>55.202167893152897</v>
          </cell>
          <cell r="C74">
            <v>32.144074587169314</v>
          </cell>
        </row>
        <row r="75">
          <cell r="A75">
            <v>38353</v>
          </cell>
          <cell r="B75">
            <v>55.124241284799481</v>
          </cell>
          <cell r="C75">
            <v>33.006065513429533</v>
          </cell>
        </row>
        <row r="76">
          <cell r="A76">
            <v>38384</v>
          </cell>
          <cell r="B76">
            <v>56.02323852642197</v>
          </cell>
          <cell r="C76">
            <v>31.9649850091335</v>
          </cell>
        </row>
        <row r="77">
          <cell r="A77">
            <v>38412</v>
          </cell>
          <cell r="B77">
            <v>56.75032047533972</v>
          </cell>
          <cell r="C77">
            <v>30.890833445297648</v>
          </cell>
        </row>
        <row r="78">
          <cell r="A78">
            <v>38443</v>
          </cell>
          <cell r="B78">
            <v>56.169100691451902</v>
          </cell>
          <cell r="C78">
            <v>32.18864329477676</v>
          </cell>
        </row>
        <row r="79">
          <cell r="A79">
            <v>38473</v>
          </cell>
          <cell r="B79">
            <v>56.327456954972654</v>
          </cell>
          <cell r="C79">
            <v>31.650835247795506</v>
          </cell>
        </row>
        <row r="80">
          <cell r="A80">
            <v>38504</v>
          </cell>
          <cell r="B80">
            <v>56.311971667627795</v>
          </cell>
          <cell r="C80">
            <v>32.064560439481831</v>
          </cell>
        </row>
        <row r="81">
          <cell r="A81">
            <v>38534</v>
          </cell>
          <cell r="B81">
            <v>56.903863654738331</v>
          </cell>
          <cell r="C81">
            <v>31.969761823971133</v>
          </cell>
        </row>
        <row r="82">
          <cell r="A82">
            <v>38565</v>
          </cell>
          <cell r="B82">
            <v>56.749267430043957</v>
          </cell>
          <cell r="C82">
            <v>32.239902134822479</v>
          </cell>
        </row>
        <row r="83">
          <cell r="A83">
            <v>38596</v>
          </cell>
          <cell r="B83">
            <v>56.184097207833247</v>
          </cell>
          <cell r="C83">
            <v>32.287506375320817</v>
          </cell>
        </row>
        <row r="84">
          <cell r="A84">
            <v>38626</v>
          </cell>
          <cell r="B84">
            <v>56.109744051146762</v>
          </cell>
          <cell r="C84">
            <v>32.449986769774533</v>
          </cell>
        </row>
        <row r="85">
          <cell r="A85">
            <v>38657</v>
          </cell>
          <cell r="B85">
            <v>55.732710371931503</v>
          </cell>
          <cell r="C85">
            <v>32.543078328475723</v>
          </cell>
        </row>
        <row r="86">
          <cell r="A86">
            <v>38687</v>
          </cell>
          <cell r="B86">
            <v>55.118625277540708</v>
          </cell>
          <cell r="C86">
            <v>32.577257821684583</v>
          </cell>
        </row>
        <row r="87">
          <cell r="A87">
            <v>38718</v>
          </cell>
          <cell r="B87">
            <v>55.687893739140371</v>
          </cell>
          <cell r="C87">
            <v>33.082360504176656</v>
          </cell>
        </row>
        <row r="88">
          <cell r="A88">
            <v>38749</v>
          </cell>
          <cell r="B88">
            <v>56.440652684117509</v>
          </cell>
          <cell r="C88">
            <v>32.799994814060938</v>
          </cell>
        </row>
        <row r="89">
          <cell r="A89">
            <v>38777</v>
          </cell>
          <cell r="B89">
            <v>56.157888431831971</v>
          </cell>
          <cell r="C89">
            <v>32.935263602996862</v>
          </cell>
        </row>
        <row r="90">
          <cell r="A90">
            <v>38808</v>
          </cell>
          <cell r="B90">
            <v>57.725569266908295</v>
          </cell>
          <cell r="C90">
            <v>30.645627637811874</v>
          </cell>
        </row>
        <row r="91">
          <cell r="A91">
            <v>38838</v>
          </cell>
          <cell r="B91">
            <v>59.575926799191848</v>
          </cell>
          <cell r="C91">
            <v>29.600513296857368</v>
          </cell>
        </row>
        <row r="92">
          <cell r="A92">
            <v>38869</v>
          </cell>
          <cell r="B92">
            <v>59.772059488635129</v>
          </cell>
          <cell r="C92">
            <v>28.215040647498284</v>
          </cell>
        </row>
        <row r="93">
          <cell r="A93">
            <v>38899</v>
          </cell>
          <cell r="B93">
            <v>61.135022526940674</v>
          </cell>
          <cell r="C93">
            <v>26.700660706100805</v>
          </cell>
        </row>
        <row r="94">
          <cell r="A94">
            <v>38930</v>
          </cell>
          <cell r="B94">
            <v>61.484782787541938</v>
          </cell>
          <cell r="C94">
            <v>26.484764450504095</v>
          </cell>
        </row>
        <row r="95">
          <cell r="A95">
            <v>38961</v>
          </cell>
          <cell r="B95">
            <v>63.161892491027992</v>
          </cell>
          <cell r="C95">
            <v>24.738514625650478</v>
          </cell>
        </row>
        <row r="96">
          <cell r="A96">
            <v>38991</v>
          </cell>
          <cell r="B96">
            <v>63.179354280674147</v>
          </cell>
          <cell r="C96">
            <v>25.029217118475128</v>
          </cell>
        </row>
        <row r="97">
          <cell r="A97">
            <v>39022</v>
          </cell>
          <cell r="B97">
            <v>63.584804037300934</v>
          </cell>
          <cell r="C97">
            <v>24.104408465674116</v>
          </cell>
        </row>
        <row r="98">
          <cell r="A98">
            <v>39052</v>
          </cell>
          <cell r="B98">
            <v>63.436216198252907</v>
          </cell>
          <cell r="C98">
            <v>24.148850272892648</v>
          </cell>
        </row>
        <row r="99">
          <cell r="A99">
            <v>39083</v>
          </cell>
          <cell r="B99">
            <v>64.608526464558352</v>
          </cell>
          <cell r="C99">
            <v>23.090342498579432</v>
          </cell>
        </row>
        <row r="100">
          <cell r="A100">
            <v>39114</v>
          </cell>
          <cell r="B100">
            <v>63.92096230312012</v>
          </cell>
          <cell r="C100">
            <v>22.450733180165816</v>
          </cell>
        </row>
        <row r="101">
          <cell r="A101">
            <v>39142</v>
          </cell>
          <cell r="B101">
            <v>64.74801757140041</v>
          </cell>
          <cell r="C101">
            <v>21.443421345250467</v>
          </cell>
        </row>
        <row r="102">
          <cell r="A102">
            <v>39173</v>
          </cell>
          <cell r="B102">
            <v>64.603793139553432</v>
          </cell>
          <cell r="C102">
            <v>20.571806177130856</v>
          </cell>
        </row>
        <row r="103">
          <cell r="A103">
            <v>39203</v>
          </cell>
          <cell r="B103">
            <v>66.489604355380422</v>
          </cell>
          <cell r="C103">
            <v>20.818227798246593</v>
          </cell>
        </row>
        <row r="104">
          <cell r="A104">
            <v>39234</v>
          </cell>
          <cell r="B104">
            <v>66.46726590412618</v>
          </cell>
          <cell r="C104">
            <v>20.584721292135441</v>
          </cell>
        </row>
        <row r="105">
          <cell r="A105">
            <v>39264</v>
          </cell>
          <cell r="B105">
            <v>67.035019307892384</v>
          </cell>
          <cell r="C105">
            <v>20.689284704933129</v>
          </cell>
        </row>
        <row r="106">
          <cell r="A106">
            <v>39295</v>
          </cell>
          <cell r="B106">
            <v>67.607594997439975</v>
          </cell>
          <cell r="C106">
            <v>20.080300711660566</v>
          </cell>
        </row>
        <row r="107">
          <cell r="A107">
            <v>39326</v>
          </cell>
          <cell r="B107">
            <v>68.098085683604296</v>
          </cell>
          <cell r="C107">
            <v>18.908830338177221</v>
          </cell>
        </row>
        <row r="108">
          <cell r="A108">
            <v>39356</v>
          </cell>
          <cell r="B108">
            <v>68.45660842152391</v>
          </cell>
          <cell r="C108">
            <v>18.826333923514149</v>
          </cell>
        </row>
        <row r="109">
          <cell r="A109">
            <v>39387</v>
          </cell>
          <cell r="B109">
            <v>68.012246712966189</v>
          </cell>
          <cell r="C109">
            <v>18.198467918773297</v>
          </cell>
        </row>
        <row r="110">
          <cell r="A110">
            <v>39417</v>
          </cell>
          <cell r="B110">
            <v>67.731713706869897</v>
          </cell>
          <cell r="C110">
            <v>18.848784241026507</v>
          </cell>
        </row>
        <row r="111">
          <cell r="A111">
            <v>39448</v>
          </cell>
          <cell r="B111">
            <v>67.349538242441739</v>
          </cell>
          <cell r="C111">
            <v>18.704096126213773</v>
          </cell>
        </row>
        <row r="112">
          <cell r="A112">
            <v>39479</v>
          </cell>
          <cell r="B112">
            <v>68.146919666752851</v>
          </cell>
          <cell r="C112">
            <v>18.458440263627274</v>
          </cell>
        </row>
        <row r="113">
          <cell r="A113">
            <v>39508</v>
          </cell>
          <cell r="B113">
            <v>68.729267401295985</v>
          </cell>
          <cell r="C113">
            <v>18.661590231821201</v>
          </cell>
        </row>
        <row r="114">
          <cell r="A114">
            <v>39539</v>
          </cell>
          <cell r="B114">
            <v>67.859102086696439</v>
          </cell>
          <cell r="C114">
            <v>18.244446646497078</v>
          </cell>
        </row>
        <row r="115">
          <cell r="A115">
            <v>39569</v>
          </cell>
          <cell r="B115">
            <v>68.724254255198574</v>
          </cell>
          <cell r="C115">
            <v>18.528338812332215</v>
          </cell>
        </row>
        <row r="116">
          <cell r="A116">
            <v>39600</v>
          </cell>
          <cell r="B116">
            <v>68.666434276447632</v>
          </cell>
          <cell r="C116">
            <v>18.003476906604131</v>
          </cell>
        </row>
        <row r="117">
          <cell r="A117">
            <v>39630</v>
          </cell>
          <cell r="B117">
            <v>69.527348109199764</v>
          </cell>
          <cell r="C117">
            <v>17.799748570256813</v>
          </cell>
        </row>
        <row r="118">
          <cell r="A118">
            <v>39661</v>
          </cell>
          <cell r="B118">
            <v>69.438446222642838</v>
          </cell>
          <cell r="C118">
            <v>17.079535562918231</v>
          </cell>
        </row>
        <row r="119">
          <cell r="A119">
            <v>39692</v>
          </cell>
          <cell r="B119">
            <v>69.382932535949038</v>
          </cell>
          <cell r="C119">
            <v>16.815004828625728</v>
          </cell>
        </row>
        <row r="120">
          <cell r="A120">
            <v>39722</v>
          </cell>
          <cell r="B120">
            <v>69.973757149300425</v>
          </cell>
          <cell r="C120">
            <v>16.348080453350715</v>
          </cell>
        </row>
        <row r="121">
          <cell r="A121">
            <v>39753</v>
          </cell>
          <cell r="B121">
            <v>69.128675351603732</v>
          </cell>
          <cell r="C121">
            <v>16.488994705429828</v>
          </cell>
        </row>
        <row r="122">
          <cell r="A122">
            <v>39783</v>
          </cell>
          <cell r="B122">
            <v>68.426837337165409</v>
          </cell>
          <cell r="C122">
            <v>17.941692407805476</v>
          </cell>
        </row>
        <row r="123">
          <cell r="A123">
            <v>39814</v>
          </cell>
          <cell r="B123">
            <v>67.122036447441403</v>
          </cell>
          <cell r="C123">
            <v>18.591708679426148</v>
          </cell>
        </row>
        <row r="124">
          <cell r="A124">
            <v>39845</v>
          </cell>
          <cell r="B124">
            <v>66.49604139210048</v>
          </cell>
          <cell r="C124">
            <v>18.932758578799628</v>
          </cell>
        </row>
        <row r="125">
          <cell r="A125">
            <v>39873</v>
          </cell>
          <cell r="B125">
            <v>66.429779786222156</v>
          </cell>
          <cell r="C125">
            <v>19.789234003173839</v>
          </cell>
        </row>
        <row r="126">
          <cell r="A126">
            <v>39904</v>
          </cell>
          <cell r="B126">
            <v>66.118871160818017</v>
          </cell>
          <cell r="C126">
            <v>20.268434240610052</v>
          </cell>
        </row>
        <row r="127">
          <cell r="A127">
            <v>39934</v>
          </cell>
          <cell r="B127">
            <v>67.088704106226089</v>
          </cell>
          <cell r="C127">
            <v>19.936150207460962</v>
          </cell>
        </row>
        <row r="128">
          <cell r="A128">
            <v>39965</v>
          </cell>
          <cell r="B128">
            <v>66.135017400286131</v>
          </cell>
          <cell r="C128">
            <v>20.019084483324924</v>
          </cell>
        </row>
        <row r="129">
          <cell r="A129">
            <v>39995</v>
          </cell>
          <cell r="B129">
            <v>66.322809724224555</v>
          </cell>
          <cell r="C129">
            <v>19.939823488225702</v>
          </cell>
        </row>
        <row r="130">
          <cell r="A130">
            <v>40026</v>
          </cell>
          <cell r="B130">
            <v>65.430060210649444</v>
          </cell>
          <cell r="C130">
            <v>20.392528415716701</v>
          </cell>
        </row>
        <row r="131">
          <cell r="A131">
            <v>40057</v>
          </cell>
          <cell r="B131">
            <v>65.499948363743911</v>
          </cell>
          <cell r="C131">
            <v>20.873227526364516</v>
          </cell>
        </row>
        <row r="132">
          <cell r="A132">
            <v>40087</v>
          </cell>
          <cell r="B132">
            <v>64.618817246586744</v>
          </cell>
          <cell r="C132">
            <v>21.495295737519836</v>
          </cell>
        </row>
        <row r="133">
          <cell r="A133">
            <v>40118</v>
          </cell>
          <cell r="B133">
            <v>63.853181665662852</v>
          </cell>
          <cell r="C133">
            <v>21.368007793594742</v>
          </cell>
        </row>
        <row r="134">
          <cell r="A134">
            <v>40148</v>
          </cell>
          <cell r="B134">
            <v>64.342745413961367</v>
          </cell>
          <cell r="C134">
            <v>21.596573537831613</v>
          </cell>
        </row>
        <row r="135">
          <cell r="A135">
            <v>40179</v>
          </cell>
          <cell r="B135">
            <v>63.241456593043168</v>
          </cell>
          <cell r="C135">
            <v>21.62808770082162</v>
          </cell>
        </row>
        <row r="136">
          <cell r="A136">
            <v>40210</v>
          </cell>
          <cell r="B136">
            <v>63.399796990882272</v>
          </cell>
          <cell r="C136">
            <v>21.171816964229549</v>
          </cell>
        </row>
        <row r="137">
          <cell r="A137">
            <v>40238</v>
          </cell>
          <cell r="B137">
            <v>63.789752635149455</v>
          </cell>
          <cell r="C137">
            <v>22.174259881511475</v>
          </cell>
        </row>
        <row r="138">
          <cell r="A138">
            <v>40269</v>
          </cell>
          <cell r="B138">
            <v>63.440361570240256</v>
          </cell>
          <cell r="C138">
            <v>22.940198622541093</v>
          </cell>
        </row>
        <row r="139">
          <cell r="A139">
            <v>40299</v>
          </cell>
          <cell r="B139">
            <v>65.050645526431467</v>
          </cell>
          <cell r="C139">
            <v>22.328425607473264</v>
          </cell>
        </row>
        <row r="140">
          <cell r="A140">
            <v>40330</v>
          </cell>
          <cell r="B140">
            <v>64.119141590704061</v>
          </cell>
          <cell r="C140">
            <v>21.969621405424995</v>
          </cell>
        </row>
        <row r="141">
          <cell r="A141">
            <v>40360</v>
          </cell>
          <cell r="B141">
            <v>63.86682057485843</v>
          </cell>
          <cell r="C141">
            <v>22.677209315759484</v>
          </cell>
        </row>
        <row r="142">
          <cell r="A142">
            <v>40391</v>
          </cell>
          <cell r="B142">
            <v>64.086124374608261</v>
          </cell>
          <cell r="C142">
            <v>22.686018092625027</v>
          </cell>
        </row>
        <row r="143">
          <cell r="A143">
            <v>40422</v>
          </cell>
          <cell r="B143">
            <v>64.725214495574818</v>
          </cell>
          <cell r="C143">
            <v>21.6284988261325</v>
          </cell>
        </row>
        <row r="144">
          <cell r="A144">
            <v>40452</v>
          </cell>
          <cell r="B144">
            <v>64.598936135918962</v>
          </cell>
          <cell r="C144">
            <v>21.728590355028153</v>
          </cell>
        </row>
        <row r="145">
          <cell r="A145">
            <v>40483</v>
          </cell>
          <cell r="B145">
            <v>65.667079456812289</v>
          </cell>
          <cell r="C145">
            <v>21.032035909727735</v>
          </cell>
        </row>
        <row r="146">
          <cell r="A146">
            <v>40513</v>
          </cell>
          <cell r="B146">
            <v>65.253625608399872</v>
          </cell>
          <cell r="C146">
            <v>22.303898927888394</v>
          </cell>
        </row>
        <row r="147">
          <cell r="A147">
            <v>40544</v>
          </cell>
          <cell r="B147">
            <v>64.222987864568964</v>
          </cell>
          <cell r="C147">
            <v>22.372031304832706</v>
          </cell>
        </row>
        <row r="148">
          <cell r="A148">
            <v>40575</v>
          </cell>
          <cell r="B148">
            <v>64.532088347588612</v>
          </cell>
          <cell r="C148">
            <v>22.755227339405078</v>
          </cell>
        </row>
        <row r="149">
          <cell r="A149">
            <v>40603</v>
          </cell>
          <cell r="B149">
            <v>64.31214185621657</v>
          </cell>
          <cell r="C149">
            <v>22.54439355329189</v>
          </cell>
        </row>
        <row r="150">
          <cell r="A150">
            <v>40634</v>
          </cell>
          <cell r="B150">
            <v>64.988217622160647</v>
          </cell>
          <cell r="C150">
            <v>22.495241527213263</v>
          </cell>
        </row>
        <row r="151">
          <cell r="A151">
            <v>40664</v>
          </cell>
          <cell r="B151">
            <v>66.259180148940303</v>
          </cell>
          <cell r="C151">
            <v>20.826811913820951</v>
          </cell>
        </row>
        <row r="152">
          <cell r="A152">
            <v>40695</v>
          </cell>
          <cell r="B152">
            <v>65.746246887980249</v>
          </cell>
          <cell r="C152">
            <v>21.006886757410349</v>
          </cell>
        </row>
        <row r="153">
          <cell r="A153">
            <v>40725</v>
          </cell>
          <cell r="B153">
            <v>66.479345153790334</v>
          </cell>
          <cell r="C153">
            <v>20.599701507167577</v>
          </cell>
        </row>
        <row r="154">
          <cell r="A154">
            <v>40756</v>
          </cell>
          <cell r="B154">
            <v>65.967028752808417</v>
          </cell>
          <cell r="C154">
            <v>21.032731398563975</v>
          </cell>
        </row>
        <row r="155">
          <cell r="A155">
            <v>40787</v>
          </cell>
          <cell r="B155">
            <v>66.119954301892463</v>
          </cell>
          <cell r="C155">
            <v>20.640110222202757</v>
          </cell>
        </row>
        <row r="156">
          <cell r="A156">
            <v>40817</v>
          </cell>
          <cell r="B156">
            <v>66.493728547766025</v>
          </cell>
          <cell r="C156">
            <v>20.318179560805181</v>
          </cell>
        </row>
        <row r="157">
          <cell r="A157">
            <v>40848</v>
          </cell>
          <cell r="B157">
            <v>66.271891365728223</v>
          </cell>
          <cell r="C157">
            <v>19.990602223466507</v>
          </cell>
        </row>
        <row r="158">
          <cell r="A158">
            <v>40878</v>
          </cell>
          <cell r="B158">
            <v>66.314547990303694</v>
          </cell>
          <cell r="C158">
            <v>19.646955453125432</v>
          </cell>
        </row>
        <row r="159">
          <cell r="A159">
            <v>40909</v>
          </cell>
          <cell r="B159">
            <v>66.450577130799331</v>
          </cell>
          <cell r="C159">
            <v>20.00438871342142</v>
          </cell>
        </row>
        <row r="160">
          <cell r="A160">
            <v>40940</v>
          </cell>
          <cell r="B160">
            <v>66.107976992954548</v>
          </cell>
          <cell r="C160">
            <v>19.672586754776074</v>
          </cell>
        </row>
        <row r="161">
          <cell r="A161">
            <v>40969</v>
          </cell>
          <cell r="B161">
            <v>66.208140021082357</v>
          </cell>
          <cell r="C161">
            <v>19.758784871057664</v>
          </cell>
        </row>
        <row r="162">
          <cell r="A162">
            <v>41000</v>
          </cell>
          <cell r="B162">
            <v>66.677338777860555</v>
          </cell>
          <cell r="C162">
            <v>19.594440483949441</v>
          </cell>
        </row>
        <row r="163">
          <cell r="A163">
            <v>41030</v>
          </cell>
          <cell r="B163">
            <v>67.27900724669901</v>
          </cell>
          <cell r="C163">
            <v>19.715825713862781</v>
          </cell>
        </row>
        <row r="164">
          <cell r="A164">
            <v>41061</v>
          </cell>
          <cell r="B164">
            <v>66.438493311595565</v>
          </cell>
          <cell r="C164">
            <v>19.568810991129489</v>
          </cell>
        </row>
        <row r="165">
          <cell r="A165">
            <v>41091</v>
          </cell>
          <cell r="B165">
            <v>66.960081094036667</v>
          </cell>
          <cell r="C165">
            <v>19.779999998030476</v>
          </cell>
        </row>
        <row r="166">
          <cell r="A166">
            <v>41122</v>
          </cell>
          <cell r="B166">
            <v>66.868170917916288</v>
          </cell>
          <cell r="C166">
            <v>19.433968068282034</v>
          </cell>
        </row>
        <row r="167">
          <cell r="A167">
            <v>41153</v>
          </cell>
          <cell r="B167">
            <v>65.764304805276382</v>
          </cell>
          <cell r="C167">
            <v>19.327810896099084</v>
          </cell>
        </row>
        <row r="168">
          <cell r="A168">
            <v>41183</v>
          </cell>
          <cell r="B168">
            <v>66.116279853820345</v>
          </cell>
          <cell r="C168">
            <v>19.134776919451902</v>
          </cell>
        </row>
        <row r="169">
          <cell r="A169">
            <v>41214</v>
          </cell>
          <cell r="B169">
            <v>67.219845856093173</v>
          </cell>
          <cell r="C169">
            <v>19.453929444724434</v>
          </cell>
        </row>
        <row r="170">
          <cell r="A170">
            <v>41244</v>
          </cell>
          <cell r="B170">
            <v>66.756001726397358</v>
          </cell>
          <cell r="C170">
            <v>19.462232756310765</v>
          </cell>
        </row>
        <row r="171">
          <cell r="A171">
            <v>41275</v>
          </cell>
          <cell r="B171">
            <v>66.689791163250263</v>
          </cell>
          <cell r="C171">
            <v>20.006666085873551</v>
          </cell>
        </row>
        <row r="172">
          <cell r="A172">
            <v>41306</v>
          </cell>
          <cell r="B172">
            <v>66.475163886085156</v>
          </cell>
          <cell r="C172">
            <v>20.316967283109157</v>
          </cell>
        </row>
        <row r="173">
          <cell r="A173">
            <v>41334</v>
          </cell>
          <cell r="B173">
            <v>65.921472664826581</v>
          </cell>
          <cell r="C173">
            <v>19.847494752344115</v>
          </cell>
        </row>
        <row r="174">
          <cell r="A174">
            <v>41365</v>
          </cell>
          <cell r="B174">
            <v>65.843248604201392</v>
          </cell>
          <cell r="C174">
            <v>20.433178339753262</v>
          </cell>
        </row>
        <row r="175">
          <cell r="A175">
            <v>41395</v>
          </cell>
          <cell r="B175">
            <v>65.711424503036625</v>
          </cell>
          <cell r="C175">
            <v>20.127490529919676</v>
          </cell>
        </row>
        <row r="176">
          <cell r="A176">
            <v>41426</v>
          </cell>
          <cell r="B176">
            <v>66.158960952286165</v>
          </cell>
          <cell r="C176">
            <v>19.373069047660994</v>
          </cell>
        </row>
        <row r="177">
          <cell r="A177">
            <v>41456</v>
          </cell>
          <cell r="B177">
            <v>66.158878935459825</v>
          </cell>
          <cell r="C177">
            <v>19.685705195158324</v>
          </cell>
        </row>
        <row r="178">
          <cell r="A178">
            <v>41487</v>
          </cell>
          <cell r="B178">
            <v>65.915078721152369</v>
          </cell>
          <cell r="C178">
            <v>19.926833195856126</v>
          </cell>
        </row>
        <row r="179">
          <cell r="A179">
            <v>41518</v>
          </cell>
          <cell r="B179">
            <v>66.274092595990453</v>
          </cell>
          <cell r="C179">
            <v>20.025199557666788</v>
          </cell>
        </row>
        <row r="180">
          <cell r="A180">
            <v>41548</v>
          </cell>
          <cell r="B180">
            <v>65.798832837255077</v>
          </cell>
          <cell r="C180">
            <v>19.237555312587848</v>
          </cell>
        </row>
        <row r="181">
          <cell r="A181">
            <v>41579</v>
          </cell>
          <cell r="B181">
            <v>65.802860821635818</v>
          </cell>
          <cell r="C181">
            <v>18.90879680752575</v>
          </cell>
        </row>
        <row r="182">
          <cell r="A182">
            <v>41609</v>
          </cell>
          <cell r="B182">
            <v>66.060024830715861</v>
          </cell>
          <cell r="C182">
            <v>19.582986126743304</v>
          </cell>
        </row>
        <row r="183">
          <cell r="A183">
            <v>41640</v>
          </cell>
          <cell r="B183">
            <v>66.405395614289247</v>
          </cell>
          <cell r="C183">
            <v>20.030531600853216</v>
          </cell>
        </row>
        <row r="184">
          <cell r="A184">
            <v>41671</v>
          </cell>
          <cell r="B184">
            <v>65.52240599448929</v>
          </cell>
          <cell r="C184">
            <v>20.014509417348407</v>
          </cell>
        </row>
        <row r="185">
          <cell r="A185">
            <v>41699</v>
          </cell>
          <cell r="B185">
            <v>65.56939686049401</v>
          </cell>
          <cell r="C185">
            <v>20.327216089872437</v>
          </cell>
        </row>
        <row r="186">
          <cell r="A186">
            <v>41730</v>
          </cell>
          <cell r="B186">
            <v>65.931052832611115</v>
          </cell>
          <cell r="C186">
            <v>20.023726738747996</v>
          </cell>
        </row>
        <row r="187">
          <cell r="A187">
            <v>41760</v>
          </cell>
          <cell r="B187">
            <v>67.015775611032353</v>
          </cell>
          <cell r="C187">
            <v>18.459150736274673</v>
          </cell>
        </row>
        <row r="188">
          <cell r="A188">
            <v>41791</v>
          </cell>
          <cell r="B188">
            <v>67.740234587019827</v>
          </cell>
          <cell r="C188">
            <v>17.928807898723491</v>
          </cell>
        </row>
        <row r="189">
          <cell r="A189">
            <v>41821</v>
          </cell>
          <cell r="B189">
            <v>67.903781025539757</v>
          </cell>
          <cell r="C189">
            <v>17.143706379087973</v>
          </cell>
        </row>
        <row r="190">
          <cell r="A190">
            <v>41852</v>
          </cell>
          <cell r="B190">
            <v>67.410484228517689</v>
          </cell>
          <cell r="C190">
            <v>17.572205244492086</v>
          </cell>
        </row>
        <row r="191">
          <cell r="A191">
            <v>41883</v>
          </cell>
          <cell r="B191">
            <v>67.733070228064307</v>
          </cell>
          <cell r="C191">
            <v>17.407904713950369</v>
          </cell>
        </row>
        <row r="192">
          <cell r="A192">
            <v>41913</v>
          </cell>
          <cell r="B192">
            <v>67.519464395343235</v>
          </cell>
          <cell r="C192">
            <v>17.892906726405023</v>
          </cell>
        </row>
        <row r="193">
          <cell r="A193">
            <v>41944</v>
          </cell>
          <cell r="B193">
            <v>66.964353749764712</v>
          </cell>
          <cell r="C193">
            <v>18.11405087565241</v>
          </cell>
        </row>
        <row r="194">
          <cell r="A194">
            <v>41974</v>
          </cell>
          <cell r="B194">
            <v>67.706087398122804</v>
          </cell>
          <cell r="C194">
            <v>18.076789720030256</v>
          </cell>
        </row>
        <row r="195">
          <cell r="A195">
            <v>42005</v>
          </cell>
          <cell r="B195">
            <v>67.71006789670723</v>
          </cell>
          <cell r="C195">
            <v>20.052992479781587</v>
          </cell>
        </row>
        <row r="196">
          <cell r="A196">
            <v>42036</v>
          </cell>
          <cell r="B196">
            <v>67.48860236637347</v>
          </cell>
          <cell r="C196">
            <v>19.691754745800512</v>
          </cell>
        </row>
        <row r="197">
          <cell r="A197">
            <v>42064</v>
          </cell>
          <cell r="B197">
            <v>67.546634368215948</v>
          </cell>
          <cell r="C197">
            <v>20.024886743652967</v>
          </cell>
        </row>
        <row r="198">
          <cell r="A198">
            <v>42095</v>
          </cell>
          <cell r="B198">
            <v>67.487449308573972</v>
          </cell>
          <cell r="C198">
            <v>20.197049395408655</v>
          </cell>
        </row>
        <row r="199">
          <cell r="A199">
            <v>42125</v>
          </cell>
          <cell r="B199">
            <v>68.381123115949592</v>
          </cell>
          <cell r="C199">
            <v>19.742143568466474</v>
          </cell>
        </row>
        <row r="200">
          <cell r="A200">
            <v>42156</v>
          </cell>
          <cell r="B200">
            <v>68.878230050411844</v>
          </cell>
          <cell r="C200">
            <v>19.897175348557798</v>
          </cell>
        </row>
        <row r="201">
          <cell r="A201">
            <v>42186</v>
          </cell>
          <cell r="B201">
            <v>68.475451948998995</v>
          </cell>
          <cell r="C201">
            <v>19.466924823283684</v>
          </cell>
        </row>
        <row r="202">
          <cell r="A202">
            <v>42217</v>
          </cell>
          <cell r="B202">
            <v>68.252951312646232</v>
          </cell>
          <cell r="C202">
            <v>19.461176240105658</v>
          </cell>
        </row>
        <row r="203">
          <cell r="A203">
            <v>42248</v>
          </cell>
          <cell r="B203">
            <v>68.590772124989769</v>
          </cell>
          <cell r="C203">
            <v>19.29416371509728</v>
          </cell>
        </row>
        <row r="204">
          <cell r="A204">
            <v>42278</v>
          </cell>
          <cell r="B204">
            <v>68.589171489272871</v>
          </cell>
          <cell r="C204">
            <v>18.642973457193797</v>
          </cell>
        </row>
        <row r="205">
          <cell r="A205">
            <v>42309</v>
          </cell>
          <cell r="B205">
            <v>68.702798031663207</v>
          </cell>
          <cell r="C205">
            <v>18.547839683835967</v>
          </cell>
        </row>
        <row r="206">
          <cell r="A206">
            <v>42339</v>
          </cell>
          <cell r="B206">
            <v>68.62744286359235</v>
          </cell>
          <cell r="C206">
            <v>18.625116417791379</v>
          </cell>
        </row>
        <row r="207">
          <cell r="A207">
            <v>42370</v>
          </cell>
          <cell r="B207">
            <v>68.673227830422988</v>
          </cell>
          <cell r="C207">
            <v>18.808583691273348</v>
          </cell>
        </row>
        <row r="208">
          <cell r="A208">
            <v>42401</v>
          </cell>
          <cell r="B208">
            <v>68.162450323383155</v>
          </cell>
          <cell r="C208">
            <v>18.938918169786046</v>
          </cell>
        </row>
        <row r="209">
          <cell r="A209">
            <v>42430</v>
          </cell>
          <cell r="B209">
            <v>68.074724261858492</v>
          </cell>
          <cell r="C209">
            <v>19.14529631467672</v>
          </cell>
        </row>
        <row r="210">
          <cell r="A210">
            <v>42461</v>
          </cell>
          <cell r="B210">
            <v>67.994259177049031</v>
          </cell>
          <cell r="C210">
            <v>18.823000841381017</v>
          </cell>
        </row>
        <row r="211">
          <cell r="A211">
            <v>42491</v>
          </cell>
          <cell r="B211">
            <v>68.59696509035858</v>
          </cell>
          <cell r="C211">
            <v>18.316557692819327</v>
          </cell>
        </row>
        <row r="212">
          <cell r="A212">
            <v>42522</v>
          </cell>
          <cell r="B212">
            <v>69.509122947666782</v>
          </cell>
          <cell r="C212">
            <v>18.043597236539235</v>
          </cell>
        </row>
        <row r="213">
          <cell r="A213">
            <v>42552</v>
          </cell>
          <cell r="B213">
            <v>69.962000778082839</v>
          </cell>
          <cell r="C213">
            <v>17.726581161934476</v>
          </cell>
        </row>
        <row r="214">
          <cell r="A214">
            <v>42583</v>
          </cell>
          <cell r="B214">
            <v>69.892595554547299</v>
          </cell>
          <cell r="C214">
            <v>17.824847880761496</v>
          </cell>
        </row>
        <row r="215">
          <cell r="A215">
            <v>42614</v>
          </cell>
          <cell r="B215">
            <v>70.070425468216868</v>
          </cell>
          <cell r="C215">
            <v>17.952281945304637</v>
          </cell>
        </row>
        <row r="216">
          <cell r="A216">
            <v>42644</v>
          </cell>
          <cell r="B216">
            <v>70.961241952440687</v>
          </cell>
          <cell r="C216">
            <v>17.369082304376906</v>
          </cell>
        </row>
        <row r="217">
          <cell r="A217">
            <v>42675</v>
          </cell>
          <cell r="B217">
            <v>70.204962790261121</v>
          </cell>
          <cell r="C217">
            <v>17.40614585071188</v>
          </cell>
        </row>
        <row r="218">
          <cell r="A218">
            <v>42705</v>
          </cell>
          <cell r="B218">
            <v>70.783599073870661</v>
          </cell>
          <cell r="C218">
            <v>17.385781792978481</v>
          </cell>
        </row>
        <row r="219">
          <cell r="A219">
            <v>42736</v>
          </cell>
          <cell r="B219">
            <v>70.353106656082247</v>
          </cell>
          <cell r="C219">
            <v>17.800130402855206</v>
          </cell>
        </row>
        <row r="220">
          <cell r="A220">
            <v>42767</v>
          </cell>
          <cell r="B220">
            <v>70.677839297022501</v>
          </cell>
          <cell r="C220">
            <v>17.913025491609417</v>
          </cell>
        </row>
        <row r="221">
          <cell r="A221">
            <v>42795</v>
          </cell>
          <cell r="B221">
            <v>70.367742120581894</v>
          </cell>
          <cell r="C221">
            <v>17.750535596648479</v>
          </cell>
        </row>
        <row r="222">
          <cell r="A222">
            <v>42826</v>
          </cell>
          <cell r="B222">
            <v>70.484584385182046</v>
          </cell>
          <cell r="C222">
            <v>17.708816235620461</v>
          </cell>
        </row>
        <row r="223">
          <cell r="A223">
            <v>42856</v>
          </cell>
          <cell r="B223">
            <v>70.58742828470686</v>
          </cell>
          <cell r="C223">
            <v>17.371991448266876</v>
          </cell>
        </row>
        <row r="224">
          <cell r="A224">
            <v>42887</v>
          </cell>
          <cell r="B224">
            <v>70.637053112798228</v>
          </cell>
          <cell r="C224">
            <v>17.28119601537189</v>
          </cell>
        </row>
        <row r="225">
          <cell r="A225">
            <v>42917</v>
          </cell>
          <cell r="B225">
            <v>70.552682262060912</v>
          </cell>
          <cell r="C225">
            <v>17.64441517664347</v>
          </cell>
        </row>
        <row r="226">
          <cell r="A226">
            <v>42948</v>
          </cell>
          <cell r="B226">
            <v>70.660307350805681</v>
          </cell>
          <cell r="C226">
            <v>17.816582505210338</v>
          </cell>
        </row>
        <row r="227">
          <cell r="A227">
            <v>42979</v>
          </cell>
          <cell r="B227">
            <v>71.282346092761713</v>
          </cell>
          <cell r="C227">
            <v>17.359219641228258</v>
          </cell>
        </row>
        <row r="228">
          <cell r="A228">
            <v>43009</v>
          </cell>
          <cell r="B228">
            <v>71.118943938654283</v>
          </cell>
          <cell r="C228">
            <v>17.996805054548638</v>
          </cell>
        </row>
        <row r="229">
          <cell r="A229">
            <v>43040</v>
          </cell>
          <cell r="B229">
            <v>70.723444381572421</v>
          </cell>
          <cell r="C229">
            <v>18.128391182285107</v>
          </cell>
        </row>
        <row r="230">
          <cell r="A230">
            <v>43070</v>
          </cell>
          <cell r="B230">
            <v>70.992149679447039</v>
          </cell>
          <cell r="C230">
            <v>18.174443530325643</v>
          </cell>
        </row>
        <row r="231">
          <cell r="A231">
            <v>43101</v>
          </cell>
          <cell r="B231">
            <v>70.832925058545499</v>
          </cell>
          <cell r="C231">
            <v>18.636989884118083</v>
          </cell>
        </row>
        <row r="232">
          <cell r="A232">
            <v>43132</v>
          </cell>
          <cell r="B232">
            <v>71.046798453802609</v>
          </cell>
          <cell r="C232">
            <v>18.544029985194356</v>
          </cell>
        </row>
        <row r="233">
          <cell r="A233">
            <v>43160</v>
          </cell>
          <cell r="B233">
            <v>71.399811062923916</v>
          </cell>
          <cell r="C233">
            <v>18.318283386448531</v>
          </cell>
        </row>
        <row r="234">
          <cell r="A234">
            <v>43191</v>
          </cell>
          <cell r="B234">
            <v>71.462541483543134</v>
          </cell>
          <cell r="C234">
            <v>18.3491423698832</v>
          </cell>
        </row>
        <row r="235">
          <cell r="A235">
            <v>43221</v>
          </cell>
          <cell r="B235">
            <v>71.654027011802484</v>
          </cell>
          <cell r="C235">
            <v>18.449314479608432</v>
          </cell>
        </row>
        <row r="236">
          <cell r="A236">
            <v>43252</v>
          </cell>
          <cell r="B236">
            <v>71.836666840238678</v>
          </cell>
          <cell r="C236">
            <v>18.490163997273637</v>
          </cell>
        </row>
        <row r="237">
          <cell r="A237">
            <v>43282</v>
          </cell>
          <cell r="B237">
            <v>70.980826272885892</v>
          </cell>
          <cell r="C237">
            <v>18.873269841961225</v>
          </cell>
        </row>
        <row r="238">
          <cell r="A238">
            <v>43313</v>
          </cell>
          <cell r="B238">
            <v>70.105136972715911</v>
          </cell>
          <cell r="C238">
            <v>19.046275773759895</v>
          </cell>
        </row>
        <row r="239">
          <cell r="A239">
            <v>43344</v>
          </cell>
          <cell r="B239">
            <v>70.861292021940059</v>
          </cell>
          <cell r="C239">
            <v>18.872587163750236</v>
          </cell>
        </row>
        <row r="240">
          <cell r="A240">
            <v>43374</v>
          </cell>
          <cell r="B240">
            <v>70.301685669530954</v>
          </cell>
          <cell r="C240">
            <v>19.272841595266119</v>
          </cell>
        </row>
        <row r="241">
          <cell r="A241">
            <v>43405</v>
          </cell>
          <cell r="B241">
            <v>69.921734646364428</v>
          </cell>
          <cell r="C241">
            <v>19.108394971058516</v>
          </cell>
        </row>
        <row r="242">
          <cell r="A242">
            <v>43435</v>
          </cell>
          <cell r="B242">
            <v>69.532146389594359</v>
          </cell>
          <cell r="C242">
            <v>18.931930393663293</v>
          </cell>
        </row>
        <row r="243">
          <cell r="A243">
            <v>43466</v>
          </cell>
          <cell r="B243">
            <v>69.290552435879306</v>
          </cell>
          <cell r="C243">
            <v>19.548692266627654</v>
          </cell>
        </row>
        <row r="244">
          <cell r="A244">
            <v>43497</v>
          </cell>
          <cell r="B244">
            <v>69.424606709255869</v>
          </cell>
          <cell r="C244">
            <v>19.339539445335674</v>
          </cell>
        </row>
      </sheetData>
      <sheetData sheetId="4"/>
      <sheetData sheetId="5">
        <row r="2">
          <cell r="B2" t="str">
            <v>Comercial</v>
          </cell>
          <cell r="C2" t="str">
            <v>Consumo</v>
          </cell>
          <cell r="D2" t="str">
            <v>Vivienda</v>
          </cell>
          <cell r="E2" t="str">
            <v>Microcredito</v>
          </cell>
          <cell r="F2" t="str">
            <v xml:space="preserve">Total </v>
          </cell>
        </row>
        <row r="3">
          <cell r="A3">
            <v>37257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>
            <v>0</v>
          </cell>
          <cell r="H3">
            <v>0</v>
          </cell>
        </row>
        <row r="4">
          <cell r="A4">
            <v>37288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>
            <v>0</v>
          </cell>
          <cell r="H4">
            <v>0</v>
          </cell>
        </row>
        <row r="5">
          <cell r="A5">
            <v>37316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>
            <v>0</v>
          </cell>
          <cell r="H5">
            <v>0</v>
          </cell>
        </row>
        <row r="6">
          <cell r="A6">
            <v>37347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>
            <v>0</v>
          </cell>
          <cell r="H6">
            <v>0</v>
          </cell>
        </row>
        <row r="7">
          <cell r="A7">
            <v>37377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0</v>
          </cell>
          <cell r="H7">
            <v>0</v>
          </cell>
        </row>
        <row r="8">
          <cell r="A8">
            <v>37408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0</v>
          </cell>
          <cell r="H8">
            <v>0</v>
          </cell>
        </row>
        <row r="9">
          <cell r="A9">
            <v>37438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>
            <v>0</v>
          </cell>
          <cell r="H9">
            <v>0</v>
          </cell>
        </row>
        <row r="10">
          <cell r="A10">
            <v>37469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>
            <v>0</v>
          </cell>
          <cell r="H10">
            <v>0</v>
          </cell>
        </row>
        <row r="11">
          <cell r="A11">
            <v>37500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0</v>
          </cell>
          <cell r="H11">
            <v>0</v>
          </cell>
        </row>
        <row r="12">
          <cell r="A12">
            <v>37530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0</v>
          </cell>
          <cell r="H12">
            <v>0</v>
          </cell>
        </row>
        <row r="13">
          <cell r="A13">
            <v>37561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0</v>
          </cell>
          <cell r="H13">
            <v>0</v>
          </cell>
        </row>
        <row r="14">
          <cell r="A14">
            <v>37591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0</v>
          </cell>
          <cell r="H14">
            <v>0</v>
          </cell>
        </row>
        <row r="15">
          <cell r="A15">
            <v>37622</v>
          </cell>
          <cell r="B15">
            <v>-17.588017165870827</v>
          </cell>
          <cell r="C15">
            <v>3.381208810511116</v>
          </cell>
          <cell r="D15">
            <v>-14.387983961615024</v>
          </cell>
          <cell r="E15">
            <v>288.70852767203081</v>
          </cell>
          <cell r="F15">
            <v>-15.252808256169226</v>
          </cell>
          <cell r="G15">
            <v>0</v>
          </cell>
          <cell r="H15">
            <v>0</v>
          </cell>
        </row>
        <row r="16">
          <cell r="A16">
            <v>37653</v>
          </cell>
          <cell r="B16">
            <v>-22.603103092689359</v>
          </cell>
          <cell r="C16">
            <v>2.1469198102666454</v>
          </cell>
          <cell r="D16">
            <v>-15.484946946203316</v>
          </cell>
          <cell r="E16">
            <v>279.14404485703739</v>
          </cell>
          <cell r="F16">
            <v>-18.763443201251238</v>
          </cell>
          <cell r="G16">
            <v>0</v>
          </cell>
          <cell r="H16">
            <v>0</v>
          </cell>
        </row>
        <row r="17">
          <cell r="A17">
            <v>37681</v>
          </cell>
          <cell r="B17">
            <v>-25.533763999818248</v>
          </cell>
          <cell r="C17">
            <v>-3.436144563975152</v>
          </cell>
          <cell r="D17">
            <v>-14.447625597861514</v>
          </cell>
          <cell r="E17">
            <v>190.01735621436094</v>
          </cell>
          <cell r="F17">
            <v>-20.59173471298601</v>
          </cell>
          <cell r="G17">
            <v>0</v>
          </cell>
          <cell r="H17">
            <v>0</v>
          </cell>
        </row>
        <row r="18">
          <cell r="A18">
            <v>37712</v>
          </cell>
          <cell r="B18">
            <v>-27.321173562220803</v>
          </cell>
          <cell r="C18">
            <v>-1.0663767999645413</v>
          </cell>
          <cell r="D18">
            <v>-15.133381893168851</v>
          </cell>
          <cell r="E18">
            <v>178.5627887877005</v>
          </cell>
          <cell r="F18">
            <v>-21.765187144053478</v>
          </cell>
          <cell r="G18">
            <v>0</v>
          </cell>
          <cell r="H18">
            <v>0</v>
          </cell>
        </row>
        <row r="19">
          <cell r="A19">
            <v>37742</v>
          </cell>
          <cell r="B19">
            <v>-25.943015370777388</v>
          </cell>
          <cell r="C19">
            <v>-0.37941052890865246</v>
          </cell>
          <cell r="D19">
            <v>-15.390301578764454</v>
          </cell>
          <cell r="E19">
            <v>172.45540019755305</v>
          </cell>
          <cell r="F19">
            <v>-20.860523317533865</v>
          </cell>
          <cell r="G19">
            <v>0</v>
          </cell>
          <cell r="H19">
            <v>0</v>
          </cell>
        </row>
        <row r="20">
          <cell r="A20">
            <v>37773</v>
          </cell>
          <cell r="B20">
            <v>-26.400106435289761</v>
          </cell>
          <cell r="C20">
            <v>4.9661121431320732</v>
          </cell>
          <cell r="D20">
            <v>-16.239369019240179</v>
          </cell>
          <cell r="E20">
            <v>177.0013601696613</v>
          </cell>
          <cell r="F20">
            <v>-21.034082204788607</v>
          </cell>
          <cell r="G20">
            <v>0</v>
          </cell>
          <cell r="H20">
            <v>0</v>
          </cell>
        </row>
        <row r="21">
          <cell r="A21">
            <v>37803</v>
          </cell>
          <cell r="B21">
            <v>-30.24244266150291</v>
          </cell>
          <cell r="C21">
            <v>-3.980748773608922</v>
          </cell>
          <cell r="D21">
            <v>-16.836067166368231</v>
          </cell>
          <cell r="E21">
            <v>158.31364796144234</v>
          </cell>
          <cell r="F21">
            <v>-24.103176444940978</v>
          </cell>
          <cell r="G21">
            <v>0</v>
          </cell>
          <cell r="H21">
            <v>0</v>
          </cell>
        </row>
        <row r="22">
          <cell r="A22">
            <v>37834</v>
          </cell>
          <cell r="B22">
            <v>-28.991734766533426</v>
          </cell>
          <cell r="C22">
            <v>3.0569059782995289</v>
          </cell>
          <cell r="D22">
            <v>-15.388602532586615</v>
          </cell>
          <cell r="E22">
            <v>-5.1875448657500156</v>
          </cell>
          <cell r="F22">
            <v>-22.579389852030886</v>
          </cell>
          <cell r="G22">
            <v>0</v>
          </cell>
          <cell r="H22">
            <v>0</v>
          </cell>
        </row>
        <row r="23">
          <cell r="A23">
            <v>37865</v>
          </cell>
          <cell r="B23">
            <v>-25.809239936668128</v>
          </cell>
          <cell r="C23">
            <v>1.8541354032601376</v>
          </cell>
          <cell r="D23">
            <v>-14.531264498119366</v>
          </cell>
          <cell r="E23">
            <v>-9.7367981577748175</v>
          </cell>
          <cell r="F23">
            <v>-20.248604895795765</v>
          </cell>
          <cell r="G23">
            <v>0</v>
          </cell>
          <cell r="H23">
            <v>0</v>
          </cell>
        </row>
        <row r="24">
          <cell r="A24">
            <v>37895</v>
          </cell>
          <cell r="B24">
            <v>-27.993226025280304</v>
          </cell>
          <cell r="C24">
            <v>1.5364322397991792</v>
          </cell>
          <cell r="D24">
            <v>-14.410044838588954</v>
          </cell>
          <cell r="E24">
            <v>-11.488382863258639</v>
          </cell>
          <cell r="F24">
            <v>-21.610339933418942</v>
          </cell>
          <cell r="G24">
            <v>0</v>
          </cell>
          <cell r="H24">
            <v>0</v>
          </cell>
        </row>
        <row r="25">
          <cell r="A25">
            <v>37926</v>
          </cell>
          <cell r="B25">
            <v>-26.69032714029035</v>
          </cell>
          <cell r="C25">
            <v>6.6151159179255403</v>
          </cell>
          <cell r="D25">
            <v>-14.604153879386173</v>
          </cell>
          <cell r="E25">
            <v>-5.4633607444359296</v>
          </cell>
          <cell r="F25">
            <v>-20.449302461902874</v>
          </cell>
          <cell r="G25">
            <v>0</v>
          </cell>
          <cell r="H25">
            <v>0</v>
          </cell>
        </row>
        <row r="26">
          <cell r="A26">
            <v>37956</v>
          </cell>
          <cell r="B26">
            <v>-28.144517318955042</v>
          </cell>
          <cell r="C26">
            <v>1.703962163202033</v>
          </cell>
          <cell r="D26">
            <v>-18.900698106000746</v>
          </cell>
          <cell r="E26">
            <v>-1.8875519042961253</v>
          </cell>
          <cell r="F26">
            <v>-23.188862985748059</v>
          </cell>
          <cell r="G26">
            <v>0</v>
          </cell>
          <cell r="H26">
            <v>0</v>
          </cell>
        </row>
        <row r="27">
          <cell r="A27">
            <v>37987</v>
          </cell>
          <cell r="B27">
            <v>-26.129878471386746</v>
          </cell>
          <cell r="C27">
            <v>5.9527334161925127</v>
          </cell>
          <cell r="D27">
            <v>-18.680746226530008</v>
          </cell>
          <cell r="E27">
            <v>0.22519097215252248</v>
          </cell>
          <cell r="F27">
            <v>-21.587685412677761</v>
          </cell>
          <cell r="G27">
            <v>0</v>
          </cell>
          <cell r="H27">
            <v>0</v>
          </cell>
        </row>
        <row r="28">
          <cell r="A28">
            <v>38018</v>
          </cell>
          <cell r="B28">
            <v>-24.214694006277615</v>
          </cell>
          <cell r="C28">
            <v>4.8651761433330387</v>
          </cell>
          <cell r="D28">
            <v>-18.041898357964868</v>
          </cell>
          <cell r="E28">
            <v>1.0343949088183146</v>
          </cell>
          <cell r="F28">
            <v>-20.099052753569524</v>
          </cell>
          <cell r="G28">
            <v>0</v>
          </cell>
          <cell r="H28">
            <v>0</v>
          </cell>
        </row>
        <row r="29">
          <cell r="A29">
            <v>38047</v>
          </cell>
          <cell r="B29">
            <v>-25.403556405895678</v>
          </cell>
          <cell r="C29">
            <v>1.371572599735793</v>
          </cell>
          <cell r="D29">
            <v>-19.286547976179357</v>
          </cell>
          <cell r="E29">
            <v>12.68253890263491</v>
          </cell>
          <cell r="F29">
            <v>-21.330085841748613</v>
          </cell>
          <cell r="G29">
            <v>0</v>
          </cell>
          <cell r="H29">
            <v>0</v>
          </cell>
        </row>
        <row r="30">
          <cell r="A30">
            <v>38078</v>
          </cell>
          <cell r="B30">
            <v>-22.293793958099251</v>
          </cell>
          <cell r="C30">
            <v>6.2425729647685557</v>
          </cell>
          <cell r="D30">
            <v>-19.709492609355038</v>
          </cell>
          <cell r="E30">
            <v>30.642510142096867</v>
          </cell>
          <cell r="F30">
            <v>-19.183355628681799</v>
          </cell>
          <cell r="G30">
            <v>0</v>
          </cell>
          <cell r="H30">
            <v>0</v>
          </cell>
        </row>
        <row r="31">
          <cell r="A31">
            <v>38108</v>
          </cell>
          <cell r="B31">
            <v>-18.285507932062682</v>
          </cell>
          <cell r="C31">
            <v>10.608660932258008</v>
          </cell>
          <cell r="D31">
            <v>-22.907695488002645</v>
          </cell>
          <cell r="E31">
            <v>39.327351904918963</v>
          </cell>
          <cell r="F31">
            <v>-17.63255837349843</v>
          </cell>
          <cell r="G31">
            <v>0</v>
          </cell>
          <cell r="H31">
            <v>0</v>
          </cell>
        </row>
        <row r="32">
          <cell r="A32">
            <v>38139</v>
          </cell>
          <cell r="B32">
            <v>-17.809635257210143</v>
          </cell>
          <cell r="C32">
            <v>5.6473592521772309</v>
          </cell>
          <cell r="D32">
            <v>-34.224420979520744</v>
          </cell>
          <cell r="E32">
            <v>41.636375728600463</v>
          </cell>
          <cell r="F32">
            <v>-21.641302473432567</v>
          </cell>
          <cell r="G32">
            <v>0</v>
          </cell>
          <cell r="H32">
            <v>0</v>
          </cell>
        </row>
        <row r="33">
          <cell r="A33">
            <v>38169</v>
          </cell>
          <cell r="B33">
            <v>-15.166653970146415</v>
          </cell>
          <cell r="C33">
            <v>15.414229550113955</v>
          </cell>
          <cell r="D33">
            <v>-34.453481964353912</v>
          </cell>
          <cell r="E33">
            <v>36.457156373332353</v>
          </cell>
          <cell r="F33">
            <v>-19.75765285727714</v>
          </cell>
          <cell r="G33">
            <v>0</v>
          </cell>
          <cell r="H33">
            <v>0</v>
          </cell>
        </row>
        <row r="34">
          <cell r="A34">
            <v>38200</v>
          </cell>
          <cell r="B34">
            <v>-17.738643431669075</v>
          </cell>
          <cell r="C34">
            <v>6.2744292524324008</v>
          </cell>
          <cell r="D34">
            <v>-41.177965900129088</v>
          </cell>
          <cell r="E34">
            <v>28.417784267230275</v>
          </cell>
          <cell r="F34">
            <v>-24.190546981622084</v>
          </cell>
          <cell r="G34">
            <v>0</v>
          </cell>
          <cell r="H34">
            <v>0</v>
          </cell>
        </row>
        <row r="35">
          <cell r="A35">
            <v>38231</v>
          </cell>
          <cell r="B35">
            <v>-17.375975026468904</v>
          </cell>
          <cell r="C35">
            <v>5.037894323208203</v>
          </cell>
          <cell r="D35">
            <v>-47.74772693792908</v>
          </cell>
          <cell r="E35">
            <v>35.681302702899707</v>
          </cell>
          <cell r="F35">
            <v>-26.478675752614798</v>
          </cell>
          <cell r="G35">
            <v>0</v>
          </cell>
          <cell r="H35">
            <v>0</v>
          </cell>
        </row>
        <row r="36">
          <cell r="A36">
            <v>38261</v>
          </cell>
          <cell r="B36">
            <v>-18.35655038244489</v>
          </cell>
          <cell r="C36">
            <v>12.357537479444058</v>
          </cell>
          <cell r="D36">
            <v>-48.408270300341997</v>
          </cell>
          <cell r="E36">
            <v>35.747155190641486</v>
          </cell>
          <cell r="F36">
            <v>-26.655757022307171</v>
          </cell>
          <cell r="G36">
            <v>0</v>
          </cell>
          <cell r="H36">
            <v>0</v>
          </cell>
        </row>
        <row r="37">
          <cell r="A37">
            <v>38292</v>
          </cell>
          <cell r="B37">
            <v>-20.840844318801455</v>
          </cell>
          <cell r="C37">
            <v>3.181700032598278</v>
          </cell>
          <cell r="D37">
            <v>-51.10923055779535</v>
          </cell>
          <cell r="E37">
            <v>58.338902105465287</v>
          </cell>
          <cell r="F37">
            <v>-29.345334771260887</v>
          </cell>
          <cell r="G37">
            <v>0</v>
          </cell>
          <cell r="H37">
            <v>0</v>
          </cell>
        </row>
        <row r="38">
          <cell r="A38">
            <v>38322</v>
          </cell>
          <cell r="B38">
            <v>-21.995173356591625</v>
          </cell>
          <cell r="C38">
            <v>2.2252392926844555</v>
          </cell>
          <cell r="D38">
            <v>-60.18804898075981</v>
          </cell>
          <cell r="E38">
            <v>51.516648260739316</v>
          </cell>
          <cell r="F38">
            <v>-33.145255377156325</v>
          </cell>
          <cell r="G38">
            <v>0</v>
          </cell>
          <cell r="H38">
            <v>0</v>
          </cell>
        </row>
        <row r="39">
          <cell r="A39">
            <v>38353</v>
          </cell>
          <cell r="B39">
            <v>-22.606686169279079</v>
          </cell>
          <cell r="C39">
            <v>3.8341876787862272</v>
          </cell>
          <cell r="D39">
            <v>-58.922184072543928</v>
          </cell>
          <cell r="E39">
            <v>59.760987730724644</v>
          </cell>
          <cell r="F39">
            <v>-32.559746234212341</v>
          </cell>
          <cell r="G39">
            <v>0</v>
          </cell>
          <cell r="H39">
            <v>0</v>
          </cell>
        </row>
        <row r="40">
          <cell r="A40">
            <v>38384</v>
          </cell>
          <cell r="B40">
            <v>-22.218469097352756</v>
          </cell>
          <cell r="C40">
            <v>7.3711155163595832</v>
          </cell>
          <cell r="D40">
            <v>-59.138177462353724</v>
          </cell>
          <cell r="E40">
            <v>57.575394914956426</v>
          </cell>
          <cell r="F40">
            <v>-31.838495275671129</v>
          </cell>
          <cell r="G40">
            <v>0</v>
          </cell>
          <cell r="H40">
            <v>0</v>
          </cell>
        </row>
        <row r="41">
          <cell r="A41">
            <v>38412</v>
          </cell>
          <cell r="B41">
            <v>-19.756228069832215</v>
          </cell>
          <cell r="C41">
            <v>16.330078297756788</v>
          </cell>
          <cell r="D41">
            <v>-59.587215280764937</v>
          </cell>
          <cell r="E41">
            <v>50.524362532514687</v>
          </cell>
          <cell r="F41">
            <v>-29.888793764853084</v>
          </cell>
          <cell r="G41">
            <v>0</v>
          </cell>
          <cell r="H41">
            <v>0</v>
          </cell>
        </row>
        <row r="42">
          <cell r="A42">
            <v>38443</v>
          </cell>
          <cell r="B42">
            <v>-18.83959302917313</v>
          </cell>
          <cell r="C42">
            <v>11.692726388348973</v>
          </cell>
          <cell r="D42">
            <v>-61.213052242553026</v>
          </cell>
          <cell r="E42">
            <v>38.411040112263947</v>
          </cell>
          <cell r="F42">
            <v>-30.200679453011968</v>
          </cell>
          <cell r="G42">
            <v>0</v>
          </cell>
          <cell r="H42">
            <v>0</v>
          </cell>
        </row>
        <row r="43">
          <cell r="A43">
            <v>38473</v>
          </cell>
          <cell r="B43">
            <v>-19.48660156611589</v>
          </cell>
          <cell r="C43">
            <v>12.857520557953173</v>
          </cell>
          <cell r="D43">
            <v>-58.269219687360895</v>
          </cell>
          <cell r="E43">
            <v>33.888689855513036</v>
          </cell>
          <cell r="F43">
            <v>-28.71382649871186</v>
          </cell>
          <cell r="G43">
            <v>0</v>
          </cell>
          <cell r="H43">
            <v>0</v>
          </cell>
        </row>
        <row r="44">
          <cell r="A44">
            <v>38504</v>
          </cell>
          <cell r="B44">
            <v>-15.303936449980949</v>
          </cell>
          <cell r="C44">
            <v>7.788532292117023</v>
          </cell>
          <cell r="D44">
            <v>-53.950680015533734</v>
          </cell>
          <cell r="E44">
            <v>27.260215262801644</v>
          </cell>
          <cell r="F44">
            <v>-24.16367960503203</v>
          </cell>
          <cell r="G44">
            <v>0</v>
          </cell>
          <cell r="H44">
            <v>0</v>
          </cell>
        </row>
        <row r="45">
          <cell r="A45">
            <v>38534</v>
          </cell>
          <cell r="B45">
            <v>-9.1436474228686606</v>
          </cell>
          <cell r="C45">
            <v>14.460654455532108</v>
          </cell>
          <cell r="D45">
            <v>-53.194325385477129</v>
          </cell>
          <cell r="E45">
            <v>41.020343705602613</v>
          </cell>
          <cell r="F45">
            <v>-19.42633474978528</v>
          </cell>
          <cell r="G45">
            <v>0</v>
          </cell>
          <cell r="H45">
            <v>0</v>
          </cell>
        </row>
        <row r="46">
          <cell r="A46">
            <v>38565</v>
          </cell>
          <cell r="B46">
            <v>-13.933570757059954</v>
          </cell>
          <cell r="C46">
            <v>16.823156001402452</v>
          </cell>
          <cell r="D46">
            <v>-48.529631714005447</v>
          </cell>
          <cell r="E46">
            <v>43.747352123285289</v>
          </cell>
          <cell r="F46">
            <v>-19.962925715785506</v>
          </cell>
          <cell r="G46">
            <v>0</v>
          </cell>
          <cell r="H46">
            <v>0</v>
          </cell>
        </row>
        <row r="47">
          <cell r="A47">
            <v>38596</v>
          </cell>
          <cell r="B47">
            <v>-18.300550661956194</v>
          </cell>
          <cell r="C47">
            <v>20.188606082692729</v>
          </cell>
          <cell r="D47">
            <v>-43.985325502238695</v>
          </cell>
          <cell r="E47">
            <v>44.759818960399642</v>
          </cell>
          <cell r="F47">
            <v>-20.240321312535269</v>
          </cell>
          <cell r="G47">
            <v>0</v>
          </cell>
          <cell r="H47">
            <v>0</v>
          </cell>
        </row>
        <row r="48">
          <cell r="A48">
            <v>38626</v>
          </cell>
          <cell r="B48">
            <v>-14.260048610780252</v>
          </cell>
          <cell r="C48">
            <v>20.116843110809324</v>
          </cell>
          <cell r="D48">
            <v>-42.652357301460938</v>
          </cell>
          <cell r="E48">
            <v>24.434224437966567</v>
          </cell>
          <cell r="F48">
            <v>-17.091304944436569</v>
          </cell>
          <cell r="G48">
            <v>0</v>
          </cell>
          <cell r="H48">
            <v>0</v>
          </cell>
        </row>
        <row r="49">
          <cell r="A49">
            <v>38657</v>
          </cell>
          <cell r="B49">
            <v>-9.0172103988453323</v>
          </cell>
          <cell r="C49">
            <v>24.64781777210845</v>
          </cell>
          <cell r="D49">
            <v>-39.825173451285821</v>
          </cell>
          <cell r="E49">
            <v>-2.6660706127038525</v>
          </cell>
          <cell r="F49">
            <v>-12.414405269336214</v>
          </cell>
          <cell r="G49">
            <v>0</v>
          </cell>
          <cell r="H49">
            <v>0</v>
          </cell>
        </row>
        <row r="50">
          <cell r="A50">
            <v>38687</v>
          </cell>
          <cell r="B50">
            <v>-6.9937354195204975</v>
          </cell>
          <cell r="C50">
            <v>28.611682336929189</v>
          </cell>
          <cell r="D50">
            <v>-31.968700412556039</v>
          </cell>
          <cell r="E50">
            <v>27.452218166914211</v>
          </cell>
          <cell r="F50">
            <v>-7.5342326609365688</v>
          </cell>
          <cell r="G50">
            <v>0</v>
          </cell>
          <cell r="H50">
            <v>0</v>
          </cell>
        </row>
        <row r="51">
          <cell r="A51">
            <v>38718</v>
          </cell>
          <cell r="B51">
            <v>-4.0060764344279409</v>
          </cell>
          <cell r="C51">
            <v>31.269017306158741</v>
          </cell>
          <cell r="D51">
            <v>-34.046370992597453</v>
          </cell>
          <cell r="E51">
            <v>21.996882015828167</v>
          </cell>
          <cell r="F51">
            <v>-5.5164779243034978</v>
          </cell>
          <cell r="G51">
            <v>0</v>
          </cell>
          <cell r="H51">
            <v>0</v>
          </cell>
        </row>
        <row r="52">
          <cell r="A52">
            <v>38749</v>
          </cell>
          <cell r="B52">
            <v>-6.9403877180023272</v>
          </cell>
          <cell r="C52">
            <v>30.372395786246798</v>
          </cell>
          <cell r="D52">
            <v>-33.40418516594282</v>
          </cell>
          <cell r="E52">
            <v>15.868782383288305</v>
          </cell>
          <cell r="F52">
            <v>-6.8929040026783683</v>
          </cell>
          <cell r="G52">
            <v>0</v>
          </cell>
          <cell r="H52">
            <v>0</v>
          </cell>
        </row>
        <row r="53">
          <cell r="A53">
            <v>38777</v>
          </cell>
          <cell r="B53">
            <v>-8.7113404641007914</v>
          </cell>
          <cell r="C53">
            <v>25.022175094162534</v>
          </cell>
          <cell r="D53">
            <v>-31.380525527329382</v>
          </cell>
          <cell r="E53">
            <v>21.73189009102796</v>
          </cell>
          <cell r="F53">
            <v>-7.8234535481998435</v>
          </cell>
          <cell r="G53">
            <v>0</v>
          </cell>
          <cell r="H53">
            <v>0</v>
          </cell>
        </row>
        <row r="54">
          <cell r="A54">
            <v>38808</v>
          </cell>
          <cell r="B54">
            <v>-6.6874838200782989</v>
          </cell>
          <cell r="C54">
            <v>37.01322471952848</v>
          </cell>
          <cell r="D54">
            <v>-29.080265979928832</v>
          </cell>
          <cell r="E54">
            <v>28.036104674890126</v>
          </cell>
          <cell r="F54">
            <v>-4.002279805658338</v>
          </cell>
          <cell r="G54">
            <v>0</v>
          </cell>
          <cell r="H54">
            <v>0</v>
          </cell>
        </row>
        <row r="55">
          <cell r="A55">
            <v>38838</v>
          </cell>
          <cell r="B55">
            <v>-10.709470136509724</v>
          </cell>
          <cell r="C55">
            <v>40.514222927101606</v>
          </cell>
          <cell r="D55">
            <v>-30.302502574249289</v>
          </cell>
          <cell r="E55">
            <v>23.655383546499429</v>
          </cell>
          <cell r="F55">
            <v>-6.2682077973024608</v>
          </cell>
          <cell r="G55">
            <v>0</v>
          </cell>
          <cell r="H55">
            <v>0</v>
          </cell>
        </row>
        <row r="56">
          <cell r="A56">
            <v>38869</v>
          </cell>
          <cell r="B56">
            <v>-13.401735099350699</v>
          </cell>
          <cell r="C56">
            <v>51.46244885983797</v>
          </cell>
          <cell r="D56">
            <v>-29.228521036760156</v>
          </cell>
          <cell r="E56">
            <v>28.244597565566565</v>
          </cell>
          <cell r="F56">
            <v>-6.439703099186822</v>
          </cell>
          <cell r="G56">
            <v>0</v>
          </cell>
          <cell r="H56">
            <v>0</v>
          </cell>
        </row>
        <row r="57">
          <cell r="A57">
            <v>38899</v>
          </cell>
          <cell r="B57">
            <v>-16.444181179548167</v>
          </cell>
          <cell r="C57">
            <v>48.981559557500411</v>
          </cell>
          <cell r="D57">
            <v>-30.32358734938796</v>
          </cell>
          <cell r="E57">
            <v>27.906479000552054</v>
          </cell>
          <cell r="F57">
            <v>-8.6563106089561757</v>
          </cell>
          <cell r="G57">
            <v>0</v>
          </cell>
          <cell r="H57">
            <v>0</v>
          </cell>
        </row>
        <row r="58">
          <cell r="A58">
            <v>38930</v>
          </cell>
          <cell r="B58">
            <v>-15.713404315138691</v>
          </cell>
          <cell r="C58">
            <v>47.916288300207263</v>
          </cell>
          <cell r="D58">
            <v>-30.603245358523491</v>
          </cell>
          <cell r="E58">
            <v>29.926689875767298</v>
          </cell>
          <cell r="F58">
            <v>-7.8973741126455614</v>
          </cell>
          <cell r="G58">
            <v>0</v>
          </cell>
          <cell r="H58">
            <v>0</v>
          </cell>
        </row>
        <row r="59">
          <cell r="A59">
            <v>38961</v>
          </cell>
          <cell r="B59">
            <v>-10.723773829437766</v>
          </cell>
          <cell r="C59">
            <v>51.071442306852653</v>
          </cell>
          <cell r="D59">
            <v>-28.947685373863543</v>
          </cell>
          <cell r="E59">
            <v>32.119844710289016</v>
          </cell>
          <cell r="F59">
            <v>-3.1619794931965761</v>
          </cell>
          <cell r="G59">
            <v>0</v>
          </cell>
          <cell r="H59">
            <v>0</v>
          </cell>
        </row>
        <row r="60">
          <cell r="A60">
            <v>38991</v>
          </cell>
          <cell r="B60">
            <v>-11.578208998238814</v>
          </cell>
          <cell r="C60">
            <v>52.350306250267288</v>
          </cell>
          <cell r="D60">
            <v>-28.757182267571146</v>
          </cell>
          <cell r="E60">
            <v>49.066977711412328</v>
          </cell>
          <cell r="F60">
            <v>-2.7662569312869034</v>
          </cell>
          <cell r="G60">
            <v>0</v>
          </cell>
          <cell r="H60">
            <v>0</v>
          </cell>
        </row>
        <row r="61">
          <cell r="A61">
            <v>39022</v>
          </cell>
          <cell r="B61">
            <v>-20.883690123129874</v>
          </cell>
          <cell r="C61">
            <v>55.883182684159685</v>
          </cell>
          <cell r="D61">
            <v>-27.885534799255485</v>
          </cell>
          <cell r="E61">
            <v>54.815382687526323</v>
          </cell>
          <cell r="F61">
            <v>-7.6851096475863852</v>
          </cell>
          <cell r="G61">
            <v>0</v>
          </cell>
          <cell r="H61">
            <v>0</v>
          </cell>
        </row>
        <row r="62">
          <cell r="A62">
            <v>39052</v>
          </cell>
          <cell r="B62">
            <v>-12.067352723906243</v>
          </cell>
          <cell r="C62">
            <v>69.417291059058186</v>
          </cell>
          <cell r="D62">
            <v>-20.20720821687717</v>
          </cell>
          <cell r="E62">
            <v>31.220842485937816</v>
          </cell>
          <cell r="F62">
            <v>1.0916833718350283</v>
          </cell>
          <cell r="G62">
            <v>0</v>
          </cell>
          <cell r="H62">
            <v>0</v>
          </cell>
        </row>
        <row r="63">
          <cell r="A63">
            <v>39083</v>
          </cell>
          <cell r="B63">
            <v>-17.620517218070141</v>
          </cell>
          <cell r="C63">
            <v>60.632205990125399</v>
          </cell>
          <cell r="D63">
            <v>-18.886802541851534</v>
          </cell>
          <cell r="E63">
            <v>29.786129905252068</v>
          </cell>
          <cell r="F63">
            <v>-3.2273379033943117</v>
          </cell>
          <cell r="G63">
            <v>0</v>
          </cell>
          <cell r="H63">
            <v>0</v>
          </cell>
        </row>
        <row r="64">
          <cell r="A64">
            <v>39114</v>
          </cell>
          <cell r="B64">
            <v>-12.233083099192532</v>
          </cell>
          <cell r="C64">
            <v>61.121310246676622</v>
          </cell>
          <cell r="D64">
            <v>-21.555708095607063</v>
          </cell>
          <cell r="E64">
            <v>39.239506216455425</v>
          </cell>
          <cell r="F64">
            <v>1.4591422692099121</v>
          </cell>
          <cell r="G64">
            <v>0</v>
          </cell>
          <cell r="H64">
            <v>0</v>
          </cell>
        </row>
        <row r="65">
          <cell r="A65">
            <v>39142</v>
          </cell>
          <cell r="B65">
            <v>-5.5224379148809728</v>
          </cell>
          <cell r="C65">
            <v>63.764339309467942</v>
          </cell>
          <cell r="D65">
            <v>-21.058433995627858</v>
          </cell>
          <cell r="E65">
            <v>38.61804695468323</v>
          </cell>
          <cell r="F65">
            <v>6.9397919133843633</v>
          </cell>
          <cell r="G65">
            <v>0</v>
          </cell>
          <cell r="H65">
            <v>0</v>
          </cell>
        </row>
        <row r="66">
          <cell r="A66">
            <v>39173</v>
          </cell>
          <cell r="B66">
            <v>-8.9023721853587201</v>
          </cell>
          <cell r="C66">
            <v>56.400876631485211</v>
          </cell>
          <cell r="D66">
            <v>-18.331914499098446</v>
          </cell>
          <cell r="E66">
            <v>34.869439131670596</v>
          </cell>
          <cell r="F66">
            <v>4.4408494854388358</v>
          </cell>
          <cell r="G66">
            <v>0</v>
          </cell>
          <cell r="H66">
            <v>0</v>
          </cell>
        </row>
        <row r="67">
          <cell r="A67">
            <v>39203</v>
          </cell>
          <cell r="B67">
            <v>-10.627126572961776</v>
          </cell>
          <cell r="C67">
            <v>50.024067986615272</v>
          </cell>
          <cell r="D67">
            <v>-16.281829339207686</v>
          </cell>
          <cell r="E67">
            <v>38.275017837242054</v>
          </cell>
          <cell r="F67">
            <v>3.1253280837119313</v>
          </cell>
          <cell r="G67">
            <v>0</v>
          </cell>
          <cell r="H67">
            <v>0</v>
          </cell>
        </row>
        <row r="68">
          <cell r="A68">
            <v>39234</v>
          </cell>
          <cell r="B68">
            <v>4.108446488261297</v>
          </cell>
          <cell r="C68">
            <v>63.784206668166689</v>
          </cell>
          <cell r="D68">
            <v>-9.9926376785175357</v>
          </cell>
          <cell r="E68">
            <v>40.461500384923795</v>
          </cell>
          <cell r="F68">
            <v>16.678219051001708</v>
          </cell>
          <cell r="G68">
            <v>0</v>
          </cell>
          <cell r="H68">
            <v>0</v>
          </cell>
        </row>
        <row r="69">
          <cell r="A69">
            <v>39264</v>
          </cell>
          <cell r="B69">
            <v>-7.2910098227235265</v>
          </cell>
          <cell r="C69">
            <v>59.154587710109972</v>
          </cell>
          <cell r="D69">
            <v>-8.4887112652597736</v>
          </cell>
          <cell r="E69">
            <v>39.424766679840651</v>
          </cell>
          <cell r="F69">
            <v>9.3238653455272935</v>
          </cell>
          <cell r="G69">
            <v>0</v>
          </cell>
          <cell r="H69">
            <v>0</v>
          </cell>
        </row>
        <row r="70">
          <cell r="A70">
            <v>39295</v>
          </cell>
          <cell r="B70">
            <v>3.7156791528805133</v>
          </cell>
          <cell r="C70">
            <v>63.028910694258315</v>
          </cell>
          <cell r="D70">
            <v>-8.7088225984211185</v>
          </cell>
          <cell r="E70">
            <v>37.60311714562814</v>
          </cell>
          <cell r="F70">
            <v>17.522987178088467</v>
          </cell>
          <cell r="G70">
            <v>0</v>
          </cell>
          <cell r="H70">
            <v>0</v>
          </cell>
        </row>
        <row r="71">
          <cell r="A71">
            <v>39326</v>
          </cell>
          <cell r="B71">
            <v>1.9066499930384451</v>
          </cell>
          <cell r="C71">
            <v>70.860756432700484</v>
          </cell>
          <cell r="D71">
            <v>-5.4634574477457898</v>
          </cell>
          <cell r="E71">
            <v>42.832340762978575</v>
          </cell>
          <cell r="F71">
            <v>19.621141464945868</v>
          </cell>
          <cell r="G71">
            <v>0</v>
          </cell>
          <cell r="H71">
            <v>0</v>
          </cell>
        </row>
        <row r="72">
          <cell r="A72">
            <v>39356</v>
          </cell>
          <cell r="B72">
            <v>7.3007806897181782</v>
          </cell>
          <cell r="C72">
            <v>67.965232803626634</v>
          </cell>
          <cell r="D72">
            <v>-1.538891384336738</v>
          </cell>
          <cell r="E72">
            <v>43.684162449994005</v>
          </cell>
          <cell r="F72">
            <v>23.419866096708851</v>
          </cell>
          <cell r="G72">
            <v>0</v>
          </cell>
          <cell r="H72">
            <v>0</v>
          </cell>
        </row>
        <row r="73">
          <cell r="A73">
            <v>39387</v>
          </cell>
          <cell r="B73">
            <v>14.392821235187526</v>
          </cell>
          <cell r="C73">
            <v>65.080206146989084</v>
          </cell>
          <cell r="D73">
            <v>1.7048171145172208</v>
          </cell>
          <cell r="E73">
            <v>46.211578884114225</v>
          </cell>
          <cell r="F73">
            <v>28.441750058592753</v>
          </cell>
          <cell r="G73">
            <v>0</v>
          </cell>
          <cell r="H73">
            <v>0</v>
          </cell>
        </row>
        <row r="74">
          <cell r="A74">
            <v>39417</v>
          </cell>
          <cell r="B74">
            <v>11.456514771538306</v>
          </cell>
          <cell r="C74">
            <v>66.311727672877382</v>
          </cell>
          <cell r="D74">
            <v>2.4444524667167178</v>
          </cell>
          <cell r="E74">
            <v>38.09984858908679</v>
          </cell>
          <cell r="F74">
            <v>26.437196782851569</v>
          </cell>
          <cell r="G74">
            <v>0</v>
          </cell>
          <cell r="H74">
            <v>0</v>
          </cell>
        </row>
        <row r="75">
          <cell r="A75">
            <v>39448</v>
          </cell>
          <cell r="B75">
            <v>15.995510192728091</v>
          </cell>
          <cell r="C75">
            <v>69.928972345233149</v>
          </cell>
          <cell r="D75">
            <v>3.9224101062800498</v>
          </cell>
          <cell r="E75">
            <v>38.798102033178729</v>
          </cell>
          <cell r="F75">
            <v>30.884573982364305</v>
          </cell>
          <cell r="G75">
            <v>0</v>
          </cell>
          <cell r="H75">
            <v>0</v>
          </cell>
        </row>
        <row r="76">
          <cell r="A76">
            <v>39479</v>
          </cell>
          <cell r="B76">
            <v>13.189251798534784</v>
          </cell>
          <cell r="C76">
            <v>69.945700704719656</v>
          </cell>
          <cell r="D76">
            <v>8.7179170311814538</v>
          </cell>
          <cell r="E76">
            <v>35.284402761210451</v>
          </cell>
          <cell r="F76">
            <v>30.763546126041131</v>
          </cell>
          <cell r="G76">
            <v>0</v>
          </cell>
          <cell r="H76">
            <v>0</v>
          </cell>
        </row>
        <row r="77">
          <cell r="A77">
            <v>39508</v>
          </cell>
          <cell r="B77">
            <v>5.4799457944401109</v>
          </cell>
          <cell r="C77">
            <v>74.444808380154441</v>
          </cell>
          <cell r="D77">
            <v>11.071621973270606</v>
          </cell>
          <cell r="E77">
            <v>37.287507546758334</v>
          </cell>
          <cell r="F77">
            <v>28.236929024135904</v>
          </cell>
          <cell r="G77">
            <v>0</v>
          </cell>
          <cell r="H77">
            <v>0</v>
          </cell>
        </row>
        <row r="78">
          <cell r="A78">
            <v>39539</v>
          </cell>
          <cell r="B78">
            <v>8.7163424501780504</v>
          </cell>
          <cell r="C78">
            <v>65.195765224307848</v>
          </cell>
          <cell r="D78">
            <v>8.4464270992913537</v>
          </cell>
          <cell r="E78">
            <v>40.893084912879196</v>
          </cell>
          <cell r="F78">
            <v>27.480458244512196</v>
          </cell>
          <cell r="G78">
            <v>0</v>
          </cell>
          <cell r="H78">
            <v>0</v>
          </cell>
        </row>
        <row r="79">
          <cell r="A79">
            <v>39569</v>
          </cell>
          <cell r="B79">
            <v>17.837889666285946</v>
          </cell>
          <cell r="C79">
            <v>69.239452488190281</v>
          </cell>
          <cell r="D79">
            <v>10.154716231432337</v>
          </cell>
          <cell r="E79">
            <v>41.174083909313765</v>
          </cell>
          <cell r="F79">
            <v>34.506145095706508</v>
          </cell>
          <cell r="G79">
            <v>0</v>
          </cell>
          <cell r="H79">
            <v>0</v>
          </cell>
        </row>
        <row r="80">
          <cell r="A80">
            <v>39600</v>
          </cell>
          <cell r="B80">
            <v>14.928567024559936</v>
          </cell>
          <cell r="C80">
            <v>47.345710156127076</v>
          </cell>
          <cell r="D80">
            <v>8.2695373365830438</v>
          </cell>
          <cell r="E80">
            <v>37.50473666534446</v>
          </cell>
          <cell r="F80">
            <v>25.271446386760978</v>
          </cell>
          <cell r="G80">
            <v>0</v>
          </cell>
          <cell r="H80">
            <v>0</v>
          </cell>
        </row>
        <row r="81">
          <cell r="A81">
            <v>39630</v>
          </cell>
          <cell r="B81">
            <v>52.527197950941229</v>
          </cell>
          <cell r="C81">
            <v>52.352207787705886</v>
          </cell>
          <cell r="D81">
            <v>22.644278850683076</v>
          </cell>
          <cell r="E81">
            <v>28.101280601536892</v>
          </cell>
          <cell r="F81">
            <v>48.727185620446448</v>
          </cell>
          <cell r="G81">
            <v>0</v>
          </cell>
          <cell r="H81">
            <v>0</v>
          </cell>
        </row>
        <row r="82">
          <cell r="A82">
            <v>39661</v>
          </cell>
          <cell r="B82">
            <v>52.649802939223257</v>
          </cell>
          <cell r="C82">
            <v>64.953862091623265</v>
          </cell>
          <cell r="D82">
            <v>16.319097104967327</v>
          </cell>
          <cell r="E82">
            <v>38.99803147789158</v>
          </cell>
          <cell r="F82">
            <v>52.88430593509441</v>
          </cell>
          <cell r="G82">
            <v>0</v>
          </cell>
          <cell r="H82">
            <v>0</v>
          </cell>
        </row>
        <row r="83">
          <cell r="A83">
            <v>39692</v>
          </cell>
          <cell r="B83">
            <v>59.590720797096665</v>
          </cell>
          <cell r="C83">
            <v>50.309380280028805</v>
          </cell>
          <cell r="D83">
            <v>16.803997286713734</v>
          </cell>
          <cell r="E83">
            <v>32.643953329443498</v>
          </cell>
          <cell r="F83">
            <v>51.105263492896547</v>
          </cell>
          <cell r="G83">
            <v>0</v>
          </cell>
          <cell r="H83">
            <v>0</v>
          </cell>
        </row>
        <row r="84">
          <cell r="A84">
            <v>39722</v>
          </cell>
          <cell r="B84">
            <v>59.621742542526945</v>
          </cell>
          <cell r="C84">
            <v>45.220549472317458</v>
          </cell>
          <cell r="D84">
            <v>14.037276127863073</v>
          </cell>
          <cell r="E84">
            <v>24.210442353698269</v>
          </cell>
          <cell r="F84">
            <v>48.859138778856881</v>
          </cell>
          <cell r="G84">
            <v>0</v>
          </cell>
          <cell r="H84">
            <v>0</v>
          </cell>
        </row>
        <row r="85">
          <cell r="A85">
            <v>39753</v>
          </cell>
          <cell r="B85">
            <v>75.914938618366563</v>
          </cell>
          <cell r="C85">
            <v>48.436999627232716</v>
          </cell>
          <cell r="D85">
            <v>15.850678144956486</v>
          </cell>
          <cell r="E85">
            <v>41.460184793703306</v>
          </cell>
          <cell r="F85">
            <v>58.318503335611837</v>
          </cell>
          <cell r="G85">
            <v>0</v>
          </cell>
          <cell r="H85">
            <v>0</v>
          </cell>
        </row>
        <row r="86">
          <cell r="A86">
            <v>39783</v>
          </cell>
          <cell r="B86">
            <v>59.329212086468594</v>
          </cell>
          <cell r="C86">
            <v>45.273711812094696</v>
          </cell>
          <cell r="D86">
            <v>23.233435207000632</v>
          </cell>
          <cell r="E86">
            <v>44.15112274187387</v>
          </cell>
          <cell r="F86">
            <v>50.239645321950043</v>
          </cell>
          <cell r="G86">
            <v>0</v>
          </cell>
          <cell r="H86">
            <v>0</v>
          </cell>
        </row>
        <row r="87">
          <cell r="A87">
            <v>39814</v>
          </cell>
          <cell r="B87">
            <v>58.912579072686697</v>
          </cell>
          <cell r="C87">
            <v>41.21440363292821</v>
          </cell>
          <cell r="D87">
            <v>25.974827959287584</v>
          </cell>
          <cell r="E87">
            <v>48.371889180617565</v>
          </cell>
          <cell r="F87">
            <v>48.702122830033765</v>
          </cell>
          <cell r="G87">
            <v>0</v>
          </cell>
          <cell r="H87">
            <v>0</v>
          </cell>
        </row>
        <row r="88">
          <cell r="A88">
            <v>39845</v>
          </cell>
          <cell r="B88">
            <v>61.619838322305668</v>
          </cell>
          <cell r="C88">
            <v>34.072669224324301</v>
          </cell>
          <cell r="D88">
            <v>27.753576753393872</v>
          </cell>
          <cell r="E88">
            <v>55.803178268463107</v>
          </cell>
          <cell r="F88">
            <v>47.166009477190293</v>
          </cell>
          <cell r="G88">
            <v>0</v>
          </cell>
          <cell r="H88">
            <v>0</v>
          </cell>
        </row>
        <row r="89">
          <cell r="A89">
            <v>39873</v>
          </cell>
          <cell r="B89">
            <v>70.031597196417536</v>
          </cell>
          <cell r="C89">
            <v>24.124370226724466</v>
          </cell>
          <cell r="D89">
            <v>26.893634759541783</v>
          </cell>
          <cell r="E89">
            <v>45.270973297448734</v>
          </cell>
          <cell r="F89">
            <v>45.933750174364071</v>
          </cell>
          <cell r="G89">
            <v>0</v>
          </cell>
          <cell r="H89">
            <v>0</v>
          </cell>
        </row>
        <row r="90">
          <cell r="A90">
            <v>39904</v>
          </cell>
          <cell r="B90">
            <v>68.82176098705574</v>
          </cell>
          <cell r="C90">
            <v>27.656354769191793</v>
          </cell>
          <cell r="D90">
            <v>27.058110695812545</v>
          </cell>
          <cell r="E90">
            <v>49.501195691632446</v>
          </cell>
          <cell r="F90">
            <v>47.318347412775118</v>
          </cell>
          <cell r="G90">
            <v>0</v>
          </cell>
          <cell r="H90">
            <v>0</v>
          </cell>
        </row>
        <row r="91">
          <cell r="A91">
            <v>39934</v>
          </cell>
          <cell r="B91">
            <v>69.72673922095511</v>
          </cell>
          <cell r="C91">
            <v>24.389330925263319</v>
          </cell>
          <cell r="D91">
            <v>28.978146430034336</v>
          </cell>
          <cell r="E91">
            <v>55.366192203855121</v>
          </cell>
          <cell r="F91">
            <v>46.598978079070761</v>
          </cell>
          <cell r="G91">
            <v>0</v>
          </cell>
          <cell r="H91">
            <v>0</v>
          </cell>
        </row>
        <row r="92">
          <cell r="A92">
            <v>39965</v>
          </cell>
          <cell r="B92">
            <v>48.216160512549131</v>
          </cell>
          <cell r="C92">
            <v>27.749603867619754</v>
          </cell>
          <cell r="D92">
            <v>30.480929731897287</v>
          </cell>
          <cell r="E92">
            <v>56.243459028437194</v>
          </cell>
          <cell r="F92">
            <v>38.837718334144732</v>
          </cell>
          <cell r="G92">
            <v>0</v>
          </cell>
          <cell r="H92">
            <v>0</v>
          </cell>
        </row>
        <row r="93">
          <cell r="A93">
            <v>39995</v>
          </cell>
          <cell r="B93">
            <v>24.597632038165386</v>
          </cell>
          <cell r="C93">
            <v>14.597296623162471</v>
          </cell>
          <cell r="D93">
            <v>11.314650359715085</v>
          </cell>
          <cell r="E93">
            <v>55.644330334250512</v>
          </cell>
          <cell r="F93">
            <v>20.281087792322026</v>
          </cell>
          <cell r="G93">
            <v>0</v>
          </cell>
          <cell r="H93">
            <v>0</v>
          </cell>
        </row>
        <row r="94">
          <cell r="A94">
            <v>40026</v>
          </cell>
          <cell r="B94">
            <v>19.109110821281881</v>
          </cell>
          <cell r="C94">
            <v>5.5868597935054831</v>
          </cell>
          <cell r="D94">
            <v>22.135607225278786</v>
          </cell>
          <cell r="E94">
            <v>52.539105430521381</v>
          </cell>
          <cell r="F94">
            <v>14.786521134802854</v>
          </cell>
          <cell r="G94">
            <v>0</v>
          </cell>
          <cell r="H94">
            <v>0</v>
          </cell>
        </row>
        <row r="95">
          <cell r="A95">
            <v>40057</v>
          </cell>
          <cell r="B95">
            <v>18.335558043276045</v>
          </cell>
          <cell r="C95">
            <v>3.1715477249897317</v>
          </cell>
          <cell r="D95">
            <v>16.846469284381136</v>
          </cell>
          <cell r="E95">
            <v>48.076479660388301</v>
          </cell>
          <cell r="F95">
            <v>13.081399948600003</v>
          </cell>
          <cell r="G95">
            <v>0</v>
          </cell>
          <cell r="H95">
            <v>0</v>
          </cell>
        </row>
        <row r="96">
          <cell r="A96">
            <v>40087</v>
          </cell>
          <cell r="B96">
            <v>13.779814678893999</v>
          </cell>
          <cell r="C96">
            <v>-0.7841223771244854</v>
          </cell>
          <cell r="D96">
            <v>16.707890826389082</v>
          </cell>
          <cell r="E96">
            <v>58.44183628803534</v>
          </cell>
          <cell r="F96">
            <v>9.383976241996649</v>
          </cell>
          <cell r="G96">
            <v>0</v>
          </cell>
          <cell r="H96">
            <v>0</v>
          </cell>
        </row>
        <row r="97">
          <cell r="A97">
            <v>40118</v>
          </cell>
          <cell r="B97">
            <v>7.5030928737572777</v>
          </cell>
          <cell r="C97">
            <v>-5.7391632821052641</v>
          </cell>
          <cell r="D97">
            <v>9.8364331582768258</v>
          </cell>
          <cell r="E97">
            <v>26.201141881527334</v>
          </cell>
          <cell r="F97">
            <v>3.2097168160385658</v>
          </cell>
          <cell r="G97">
            <v>0</v>
          </cell>
          <cell r="H97">
            <v>0</v>
          </cell>
        </row>
        <row r="98">
          <cell r="A98">
            <v>40148</v>
          </cell>
          <cell r="B98">
            <v>21.51194135546195</v>
          </cell>
          <cell r="C98">
            <v>-10.524520931129056</v>
          </cell>
          <cell r="D98">
            <v>1.5874292786048239</v>
          </cell>
          <cell r="E98">
            <v>24.747320094043147</v>
          </cell>
          <cell r="F98">
            <v>8.3541089537168656</v>
          </cell>
          <cell r="G98">
            <v>0</v>
          </cell>
          <cell r="H98">
            <v>0</v>
          </cell>
        </row>
        <row r="99">
          <cell r="A99">
            <v>40179</v>
          </cell>
          <cell r="B99">
            <v>20.507180697107085</v>
          </cell>
          <cell r="C99">
            <v>-11.854455481677428</v>
          </cell>
          <cell r="D99">
            <v>-3.8097569761119665</v>
          </cell>
          <cell r="E99">
            <v>22.289829887573511</v>
          </cell>
          <cell r="F99">
            <v>6.7150088255978568</v>
          </cell>
          <cell r="G99">
            <v>0</v>
          </cell>
          <cell r="H99">
            <v>0</v>
          </cell>
        </row>
        <row r="100">
          <cell r="A100">
            <v>40210</v>
          </cell>
          <cell r="B100">
            <v>18.60498947502629</v>
          </cell>
          <cell r="C100">
            <v>-11.635676528468441</v>
          </cell>
          <cell r="D100">
            <v>-6.4500074012479036</v>
          </cell>
          <cell r="E100">
            <v>20.290636847918321</v>
          </cell>
          <cell r="F100">
            <v>5.4282850125949134</v>
          </cell>
          <cell r="G100">
            <v>0</v>
          </cell>
          <cell r="H100">
            <v>0</v>
          </cell>
        </row>
        <row r="101">
          <cell r="A101">
            <v>40238</v>
          </cell>
          <cell r="B101">
            <v>18.612483607083607</v>
          </cell>
          <cell r="C101">
            <v>-13.266486821939683</v>
          </cell>
          <cell r="D101">
            <v>-8.2127955843726337</v>
          </cell>
          <cell r="E101">
            <v>18.746787894745907</v>
          </cell>
          <cell r="F101">
            <v>4.8644355347879698</v>
          </cell>
          <cell r="G101">
            <v>0</v>
          </cell>
          <cell r="H101">
            <v>0</v>
          </cell>
        </row>
        <row r="102">
          <cell r="A102">
            <v>40269</v>
          </cell>
          <cell r="B102">
            <v>11.31737114075424</v>
          </cell>
          <cell r="C102">
            <v>-16.728109239185173</v>
          </cell>
          <cell r="D102">
            <v>-7.4578732650430908</v>
          </cell>
          <cell r="E102">
            <v>20.444108343207958</v>
          </cell>
          <cell r="F102">
            <v>-0.17911084723090109</v>
          </cell>
          <cell r="G102">
            <v>0</v>
          </cell>
          <cell r="H102">
            <v>0</v>
          </cell>
        </row>
        <row r="103">
          <cell r="A103">
            <v>40299</v>
          </cell>
          <cell r="B103">
            <v>4.407802739838651</v>
          </cell>
          <cell r="C103">
            <v>-15.600400342648769</v>
          </cell>
          <cell r="D103">
            <v>-7.4603353279079077</v>
          </cell>
          <cell r="E103">
            <v>13.489332932223984</v>
          </cell>
          <cell r="F103">
            <v>-3.5132077028081521</v>
          </cell>
          <cell r="G103">
            <v>0</v>
          </cell>
          <cell r="H103">
            <v>0</v>
          </cell>
        </row>
        <row r="104">
          <cell r="A104">
            <v>40330</v>
          </cell>
          <cell r="B104">
            <v>11.761091956035386</v>
          </cell>
          <cell r="C104">
            <v>-19.607814507893906</v>
          </cell>
          <cell r="D104">
            <v>-8.415274054578525</v>
          </cell>
          <cell r="E104">
            <v>9.4808045425118124</v>
          </cell>
          <cell r="F104">
            <v>-1.1741728910212634</v>
          </cell>
          <cell r="G104">
            <v>0</v>
          </cell>
          <cell r="H104">
            <v>0</v>
          </cell>
        </row>
        <row r="105">
          <cell r="A105">
            <v>40360</v>
          </cell>
          <cell r="B105">
            <v>10.078250757372453</v>
          </cell>
          <cell r="C105">
            <v>-16.857630714661166</v>
          </cell>
          <cell r="D105">
            <v>-4.0577602238329842</v>
          </cell>
          <cell r="E105">
            <v>12.517302451882827</v>
          </cell>
          <cell r="F105">
            <v>-0.32365617402181357</v>
          </cell>
          <cell r="G105">
            <v>0</v>
          </cell>
          <cell r="H105">
            <v>0</v>
          </cell>
        </row>
        <row r="106">
          <cell r="A106">
            <v>40391</v>
          </cell>
          <cell r="B106">
            <v>6.7218613807114913</v>
          </cell>
          <cell r="C106">
            <v>-20.116178033997613</v>
          </cell>
          <cell r="D106">
            <v>-8.4644502449245369</v>
          </cell>
          <cell r="E106">
            <v>5.5748849209260376</v>
          </cell>
          <cell r="F106">
            <v>-3.9279393016920516</v>
          </cell>
          <cell r="G106">
            <v>0</v>
          </cell>
          <cell r="H106">
            <v>0</v>
          </cell>
        </row>
        <row r="107">
          <cell r="A107">
            <v>40422</v>
          </cell>
          <cell r="B107">
            <v>-0.18658023646822564</v>
          </cell>
          <cell r="C107">
            <v>-18.648597131498967</v>
          </cell>
          <cell r="D107">
            <v>-8.399316340391227</v>
          </cell>
          <cell r="E107">
            <v>3.8727275151793084</v>
          </cell>
          <cell r="F107">
            <v>-7.0464487110595275</v>
          </cell>
          <cell r="G107">
            <v>0</v>
          </cell>
          <cell r="H107">
            <v>0</v>
          </cell>
        </row>
        <row r="108">
          <cell r="A108">
            <v>40452</v>
          </cell>
          <cell r="B108">
            <v>-1.7005134050623316</v>
          </cell>
          <cell r="C108">
            <v>-15.826269710204421</v>
          </cell>
          <cell r="D108">
            <v>-7.4414062098345113</v>
          </cell>
          <cell r="E108">
            <v>1.4190591095770033</v>
          </cell>
          <cell r="F108">
            <v>-6.7950078730015679</v>
          </cell>
          <cell r="G108">
            <v>0</v>
          </cell>
          <cell r="H108">
            <v>0</v>
          </cell>
        </row>
        <row r="109">
          <cell r="A109">
            <v>40483</v>
          </cell>
          <cell r="B109">
            <v>-4.855851436439595</v>
          </cell>
          <cell r="C109">
            <v>-17.933839190829115</v>
          </cell>
          <cell r="D109">
            <v>-7.2951159196249176</v>
          </cell>
          <cell r="E109">
            <v>8.005962802033185</v>
          </cell>
          <cell r="F109">
            <v>-9.1109148129827844</v>
          </cell>
          <cell r="G109">
            <v>0</v>
          </cell>
          <cell r="H109">
            <v>0</v>
          </cell>
        </row>
        <row r="110">
          <cell r="A110">
            <v>40513</v>
          </cell>
          <cell r="B110">
            <v>-7.4856078545724287</v>
          </cell>
          <cell r="C110">
            <v>-16.497544788377073</v>
          </cell>
          <cell r="D110">
            <v>3.5064963301252972</v>
          </cell>
          <cell r="E110">
            <v>2.2104493226333233</v>
          </cell>
          <cell r="F110">
            <v>-9.1567825791438189</v>
          </cell>
          <cell r="G110">
            <v>0</v>
          </cell>
          <cell r="H110">
            <v>0</v>
          </cell>
        </row>
        <row r="111">
          <cell r="A111">
            <v>40544</v>
          </cell>
          <cell r="B111">
            <v>-7.809784346596782</v>
          </cell>
          <cell r="C111">
            <v>-16.73117854703542</v>
          </cell>
          <cell r="D111">
            <v>1.7341262888730613</v>
          </cell>
          <cell r="E111">
            <v>-1.8343703579565496</v>
          </cell>
          <cell r="F111">
            <v>-9.664074657209266</v>
          </cell>
          <cell r="G111">
            <v>0</v>
          </cell>
          <cell r="H111">
            <v>0</v>
          </cell>
        </row>
        <row r="112">
          <cell r="A112">
            <v>40575</v>
          </cell>
          <cell r="B112">
            <v>-6.7164911546599093</v>
          </cell>
          <cell r="C112">
            <v>-14.540205043607358</v>
          </cell>
          <cell r="D112">
            <v>1.3151920771951708</v>
          </cell>
          <cell r="E112">
            <v>5.2250652123525088</v>
          </cell>
          <cell r="F112">
            <v>-8.2928436502430642</v>
          </cell>
          <cell r="G112">
            <v>0</v>
          </cell>
          <cell r="H112">
            <v>0</v>
          </cell>
        </row>
        <row r="113">
          <cell r="A113">
            <v>40603</v>
          </cell>
          <cell r="B113">
            <v>-11.644790386497505</v>
          </cell>
          <cell r="C113">
            <v>-12.895550714466907</v>
          </cell>
          <cell r="D113">
            <v>0.58328867468195877</v>
          </cell>
          <cell r="E113">
            <v>7.3099771729930874</v>
          </cell>
          <cell r="F113">
            <v>-10.730835044790021</v>
          </cell>
          <cell r="G113">
            <v>0</v>
          </cell>
          <cell r="H113">
            <v>0</v>
          </cell>
        </row>
        <row r="114">
          <cell r="A114">
            <v>40634</v>
          </cell>
          <cell r="B114">
            <v>-9.7699928746955997</v>
          </cell>
          <cell r="C114">
            <v>-8.6331024444138755</v>
          </cell>
          <cell r="D114">
            <v>0.76880673387036413</v>
          </cell>
          <cell r="E114">
            <v>4.6505734095572793</v>
          </cell>
          <cell r="F114">
            <v>-8.2905243621527518</v>
          </cell>
          <cell r="G114">
            <v>0</v>
          </cell>
          <cell r="H114">
            <v>0</v>
          </cell>
        </row>
        <row r="115">
          <cell r="A115">
            <v>40664</v>
          </cell>
          <cell r="B115">
            <v>-5.1521129353778505</v>
          </cell>
          <cell r="C115">
            <v>-12.894387565229659</v>
          </cell>
          <cell r="D115">
            <v>-2.9689111273309532</v>
          </cell>
          <cell r="E115">
            <v>6.5649130686718848</v>
          </cell>
          <cell r="F115">
            <v>-7.110493757086223</v>
          </cell>
          <cell r="G115">
            <v>0</v>
          </cell>
          <cell r="H115">
            <v>0</v>
          </cell>
        </row>
        <row r="116">
          <cell r="A116">
            <v>40695</v>
          </cell>
          <cell r="B116">
            <v>-6.3070519258211499</v>
          </cell>
          <cell r="C116">
            <v>-7.8768815558436174</v>
          </cell>
          <cell r="D116">
            <v>-9.755024195164463</v>
          </cell>
          <cell r="E116">
            <v>11.106986827781018</v>
          </cell>
          <cell r="F116">
            <v>-6.6296975646442213</v>
          </cell>
          <cell r="G116">
            <v>0</v>
          </cell>
          <cell r="H116">
            <v>0</v>
          </cell>
        </row>
        <row r="117">
          <cell r="A117">
            <v>40725</v>
          </cell>
          <cell r="B117">
            <v>-6.250347766965092</v>
          </cell>
          <cell r="C117">
            <v>-2.4707524948320847</v>
          </cell>
          <cell r="D117">
            <v>-9.3171935984329597</v>
          </cell>
          <cell r="E117">
            <v>20.000523990925224</v>
          </cell>
          <cell r="F117">
            <v>-4.7979086788923153</v>
          </cell>
          <cell r="G117">
            <v>0</v>
          </cell>
          <cell r="H117">
            <v>0</v>
          </cell>
        </row>
        <row r="118">
          <cell r="A118">
            <v>40756</v>
          </cell>
          <cell r="B118">
            <v>-3.8155956574209116</v>
          </cell>
          <cell r="C118">
            <v>1.3348368970105273</v>
          </cell>
          <cell r="D118">
            <v>-8.7946011653338818</v>
          </cell>
          <cell r="E118">
            <v>20.943419307810206</v>
          </cell>
          <cell r="F118">
            <v>-2.1429546522003351</v>
          </cell>
          <cell r="G118">
            <v>0</v>
          </cell>
          <cell r="H118">
            <v>0</v>
          </cell>
        </row>
        <row r="119">
          <cell r="A119">
            <v>40787</v>
          </cell>
          <cell r="B119">
            <v>1.6199923252330439</v>
          </cell>
          <cell r="C119">
            <v>5.8251112847931275</v>
          </cell>
          <cell r="D119">
            <v>-9.2387435746633777</v>
          </cell>
          <cell r="E119">
            <v>19.799404139123201</v>
          </cell>
          <cell r="F119">
            <v>2.4183364571022103</v>
          </cell>
          <cell r="G119">
            <v>0</v>
          </cell>
          <cell r="H119">
            <v>0</v>
          </cell>
        </row>
        <row r="120">
          <cell r="A120">
            <v>40817</v>
          </cell>
          <cell r="B120">
            <v>-0.69031565701911379</v>
          </cell>
          <cell r="C120">
            <v>5.8176595023356148</v>
          </cell>
          <cell r="D120">
            <v>-7.7081122326645772</v>
          </cell>
          <cell r="E120">
            <v>22.980331108925856</v>
          </cell>
          <cell r="F120">
            <v>1.2441081929178921</v>
          </cell>
          <cell r="G120">
            <v>0</v>
          </cell>
          <cell r="H120">
            <v>0</v>
          </cell>
        </row>
        <row r="121">
          <cell r="A121">
            <v>40848</v>
          </cell>
          <cell r="B121">
            <v>2.560108959276497</v>
          </cell>
          <cell r="C121">
            <v>13.617248651089064</v>
          </cell>
          <cell r="D121">
            <v>-6.1268348237729642</v>
          </cell>
          <cell r="E121">
            <v>26.690945950564892</v>
          </cell>
          <cell r="F121">
            <v>5.7211157401791279</v>
          </cell>
          <cell r="G121">
            <v>0</v>
          </cell>
          <cell r="H121">
            <v>0</v>
          </cell>
        </row>
        <row r="122">
          <cell r="A122">
            <v>40878</v>
          </cell>
          <cell r="B122">
            <v>-0.2131356044594912</v>
          </cell>
          <cell r="C122">
            <v>12.424518164013222</v>
          </cell>
          <cell r="D122">
            <v>-13.478535502975152</v>
          </cell>
          <cell r="E122">
            <v>28.476379741418857</v>
          </cell>
          <cell r="F122">
            <v>2.7710367129865077</v>
          </cell>
          <cell r="G122">
            <v>0</v>
          </cell>
          <cell r="H122">
            <v>0</v>
          </cell>
        </row>
        <row r="123">
          <cell r="A123">
            <v>40909</v>
          </cell>
          <cell r="B123">
            <v>-1.7325543807924837</v>
          </cell>
          <cell r="C123">
            <v>15.44999089357284</v>
          </cell>
          <cell r="D123">
            <v>-8.1284125416204116</v>
          </cell>
          <cell r="E123">
            <v>28.257852416249584</v>
          </cell>
          <cell r="F123">
            <v>3.1972701773891332</v>
          </cell>
          <cell r="G123">
            <v>0</v>
          </cell>
          <cell r="H123">
            <v>0</v>
          </cell>
        </row>
        <row r="124">
          <cell r="A124">
            <v>40940</v>
          </cell>
          <cell r="B124">
            <v>-4.3449252025188567</v>
          </cell>
          <cell r="C124">
            <v>15.481273735969193</v>
          </cell>
          <cell r="D124">
            <v>-7.3656796719434592</v>
          </cell>
          <cell r="E124">
            <v>18.688898553660337</v>
          </cell>
          <cell r="F124">
            <v>1.7078437142131309</v>
          </cell>
          <cell r="G124">
            <v>0</v>
          </cell>
          <cell r="H124">
            <v>0</v>
          </cell>
        </row>
        <row r="125">
          <cell r="A125">
            <v>40969</v>
          </cell>
          <cell r="B125">
            <v>3.5976372310084548</v>
          </cell>
          <cell r="C125">
            <v>19.426008408910267</v>
          </cell>
          <cell r="D125">
            <v>-5.5689521020729105</v>
          </cell>
          <cell r="E125">
            <v>20.013369501665544</v>
          </cell>
          <cell r="F125">
            <v>7.9017903751129159</v>
          </cell>
          <cell r="G125">
            <v>0</v>
          </cell>
          <cell r="H125">
            <v>0</v>
          </cell>
        </row>
        <row r="126">
          <cell r="A126">
            <v>41000</v>
          </cell>
          <cell r="B126">
            <v>3.3603141532096314</v>
          </cell>
          <cell r="C126">
            <v>19.211687146803147</v>
          </cell>
          <cell r="D126">
            <v>-5.8381323237503668</v>
          </cell>
          <cell r="E126">
            <v>6.0429883785964478</v>
          </cell>
          <cell r="F126">
            <v>7.4495504446393745</v>
          </cell>
          <cell r="G126">
            <v>0</v>
          </cell>
          <cell r="H126">
            <v>0</v>
          </cell>
        </row>
        <row r="127">
          <cell r="A127">
            <v>41030</v>
          </cell>
          <cell r="B127">
            <v>4.5968401817142457E-2</v>
          </cell>
          <cell r="C127">
            <v>22.036401310009058</v>
          </cell>
          <cell r="D127">
            <v>-7.6973411434581029</v>
          </cell>
          <cell r="E127">
            <v>7.7204690230830764</v>
          </cell>
          <cell r="F127">
            <v>6.02867947219341</v>
          </cell>
          <cell r="G127">
            <v>0</v>
          </cell>
          <cell r="H127">
            <v>0</v>
          </cell>
        </row>
        <row r="128">
          <cell r="A128">
            <v>41061</v>
          </cell>
          <cell r="B128">
            <v>2.98106002692613</v>
          </cell>
          <cell r="C128">
            <v>24.602411106178536</v>
          </cell>
          <cell r="D128">
            <v>0.29470327773764016</v>
          </cell>
          <cell r="E128">
            <v>11.665621331369657</v>
          </cell>
          <cell r="F128">
            <v>9.1915661439784468</v>
          </cell>
          <cell r="G128">
            <v>0</v>
          </cell>
          <cell r="H128">
            <v>0</v>
          </cell>
        </row>
        <row r="129">
          <cell r="A129">
            <v>41091</v>
          </cell>
          <cell r="B129">
            <v>3.2097883751716738</v>
          </cell>
          <cell r="C129">
            <v>19.209535593273319</v>
          </cell>
          <cell r="D129">
            <v>-1.0574490745250964</v>
          </cell>
          <cell r="E129">
            <v>6.3582192806390214</v>
          </cell>
          <cell r="F129">
            <v>7.678594213254919</v>
          </cell>
          <cell r="G129">
            <v>0</v>
          </cell>
          <cell r="H129">
            <v>0</v>
          </cell>
        </row>
        <row r="130">
          <cell r="A130">
            <v>41122</v>
          </cell>
          <cell r="B130">
            <v>4.5312870764618651</v>
          </cell>
          <cell r="C130">
            <v>20.384263147445679</v>
          </cell>
          <cell r="D130">
            <v>-0.18314404753932978</v>
          </cell>
          <cell r="E130">
            <v>9.9844696182706194</v>
          </cell>
          <cell r="F130">
            <v>9.0790760514471316</v>
          </cell>
          <cell r="G130">
            <v>0</v>
          </cell>
          <cell r="H130">
            <v>0</v>
          </cell>
        </row>
        <row r="131">
          <cell r="A131">
            <v>41153</v>
          </cell>
          <cell r="B131">
            <v>-0.45362305739781172</v>
          </cell>
          <cell r="C131">
            <v>19.128581638457653</v>
          </cell>
          <cell r="D131">
            <v>4.7288788269162829</v>
          </cell>
          <cell r="E131">
            <v>15.48227754795375</v>
          </cell>
          <cell r="F131">
            <v>6.3914091169583687</v>
          </cell>
          <cell r="G131">
            <v>0</v>
          </cell>
          <cell r="H131">
            <v>0</v>
          </cell>
        </row>
        <row r="132">
          <cell r="A132">
            <v>41183</v>
          </cell>
          <cell r="B132">
            <v>2.8254394675355066</v>
          </cell>
          <cell r="C132">
            <v>17.826565708732112</v>
          </cell>
          <cell r="D132">
            <v>3.1741550119287476</v>
          </cell>
          <cell r="E132">
            <v>20.346340249625406</v>
          </cell>
          <cell r="F132">
            <v>8.0609711046482069</v>
          </cell>
          <cell r="G132">
            <v>0</v>
          </cell>
          <cell r="H132">
            <v>0</v>
          </cell>
        </row>
        <row r="133">
          <cell r="A133">
            <v>41214</v>
          </cell>
          <cell r="B133">
            <v>-0.45791744203005358</v>
          </cell>
          <cell r="C133">
            <v>13.284813489265336</v>
          </cell>
          <cell r="D133">
            <v>0.89243262157494563</v>
          </cell>
          <cell r="E133">
            <v>21.377619409965476</v>
          </cell>
          <cell r="F133">
            <v>4.6897300313252011</v>
          </cell>
          <cell r="G133">
            <v>0</v>
          </cell>
          <cell r="H133">
            <v>0</v>
          </cell>
        </row>
        <row r="134">
          <cell r="A134">
            <v>41244</v>
          </cell>
          <cell r="B134">
            <v>3.9373530956411606</v>
          </cell>
          <cell r="C134">
            <v>19.024077930327032</v>
          </cell>
          <cell r="D134">
            <v>11.57004791021472</v>
          </cell>
          <cell r="E134">
            <v>32.674647796038812</v>
          </cell>
          <cell r="F134">
            <v>9.8436085006426097</v>
          </cell>
          <cell r="G134">
            <v>0</v>
          </cell>
          <cell r="H134">
            <v>0</v>
          </cell>
        </row>
        <row r="135">
          <cell r="A135">
            <v>41275</v>
          </cell>
          <cell r="B135">
            <v>8.8410873085799082</v>
          </cell>
          <cell r="C135">
            <v>16.157816979734708</v>
          </cell>
          <cell r="D135">
            <v>10.242583005655748</v>
          </cell>
          <cell r="E135">
            <v>34.930699818072</v>
          </cell>
          <cell r="F135">
            <v>11.966065112590019</v>
          </cell>
          <cell r="G135">
            <v>0</v>
          </cell>
          <cell r="H135">
            <v>0</v>
          </cell>
        </row>
        <row r="136">
          <cell r="A136">
            <v>41306</v>
          </cell>
          <cell r="B136">
            <v>13.431435436882744</v>
          </cell>
          <cell r="C136">
            <v>15.100659420883566</v>
          </cell>
          <cell r="D136">
            <v>9.3841609132526251</v>
          </cell>
          <cell r="E136">
            <v>33.748484097623056</v>
          </cell>
          <cell r="F136">
            <v>14.278652460259433</v>
          </cell>
          <cell r="G136">
            <v>0</v>
          </cell>
          <cell r="H136">
            <v>0</v>
          </cell>
        </row>
        <row r="137">
          <cell r="A137">
            <v>41334</v>
          </cell>
          <cell r="B137">
            <v>5.4442901065879568</v>
          </cell>
          <cell r="C137">
            <v>17.640866438008128</v>
          </cell>
          <cell r="D137">
            <v>11.529103078024505</v>
          </cell>
          <cell r="E137">
            <v>37.535302875864218</v>
          </cell>
          <cell r="F137">
            <v>10.74254277743214</v>
          </cell>
          <cell r="G137">
            <v>0</v>
          </cell>
          <cell r="H137">
            <v>0</v>
          </cell>
        </row>
        <row r="138">
          <cell r="A138">
            <v>41365</v>
          </cell>
          <cell r="B138">
            <v>8.1121429476185511</v>
          </cell>
          <cell r="C138">
            <v>13.381881667803142</v>
          </cell>
          <cell r="D138">
            <v>14.562933218800755</v>
          </cell>
          <cell r="E138">
            <v>51.260079283705792</v>
          </cell>
          <cell r="F138">
            <v>11.504851297459595</v>
          </cell>
          <cell r="G138">
            <v>0</v>
          </cell>
          <cell r="H138">
            <v>0</v>
          </cell>
        </row>
        <row r="139">
          <cell r="A139">
            <v>41395</v>
          </cell>
          <cell r="B139">
            <v>10.435719748195083</v>
          </cell>
          <cell r="C139">
            <v>10.879742440655127</v>
          </cell>
          <cell r="D139">
            <v>10.928782381908754</v>
          </cell>
          <cell r="E139">
            <v>49.954748350168046</v>
          </cell>
          <cell r="F139">
            <v>11.711429072059666</v>
          </cell>
          <cell r="G139">
            <v>0</v>
          </cell>
          <cell r="H139">
            <v>0</v>
          </cell>
        </row>
        <row r="140">
          <cell r="A140">
            <v>41426</v>
          </cell>
          <cell r="B140">
            <v>10.832650030065638</v>
          </cell>
          <cell r="C140">
            <v>11.314007623563228</v>
          </cell>
          <cell r="D140">
            <v>12.669539373836125</v>
          </cell>
          <cell r="E140">
            <v>55.351413178381726</v>
          </cell>
          <cell r="F140">
            <v>12.378025852160036</v>
          </cell>
          <cell r="G140">
            <v>0</v>
          </cell>
          <cell r="H140">
            <v>0</v>
          </cell>
        </row>
        <row r="141">
          <cell r="A141">
            <v>41456</v>
          </cell>
          <cell r="B141">
            <v>11.608892098237632</v>
          </cell>
          <cell r="C141">
            <v>7.6383658494449502</v>
          </cell>
          <cell r="D141">
            <v>12.755563299257688</v>
          </cell>
          <cell r="E141">
            <v>54.889233123617821</v>
          </cell>
          <cell r="F141">
            <v>11.660581593640451</v>
          </cell>
          <cell r="G141">
            <v>0</v>
          </cell>
          <cell r="H141">
            <v>0</v>
          </cell>
        </row>
        <row r="142">
          <cell r="A142">
            <v>41487</v>
          </cell>
          <cell r="B142">
            <v>13.837359896358148</v>
          </cell>
          <cell r="C142">
            <v>6.5257509476289943</v>
          </cell>
          <cell r="D142">
            <v>13.626493655481831</v>
          </cell>
          <cell r="E142">
            <v>58.220922502315474</v>
          </cell>
          <cell r="F142">
            <v>12.723134285780047</v>
          </cell>
          <cell r="G142">
            <v>0</v>
          </cell>
          <cell r="H142">
            <v>0</v>
          </cell>
        </row>
        <row r="143">
          <cell r="A143">
            <v>41518</v>
          </cell>
          <cell r="B143">
            <v>19.925371647929467</v>
          </cell>
          <cell r="C143">
            <v>5.854545904588826</v>
          </cell>
          <cell r="D143">
            <v>12.439514470832691</v>
          </cell>
          <cell r="E143">
            <v>58.739800664308419</v>
          </cell>
          <cell r="F143">
            <v>15.772011408326669</v>
          </cell>
          <cell r="G143">
            <v>0</v>
          </cell>
          <cell r="H143">
            <v>0</v>
          </cell>
        </row>
        <row r="144">
          <cell r="A144">
            <v>41548</v>
          </cell>
          <cell r="B144">
            <v>18.106807709731719</v>
          </cell>
          <cell r="C144">
            <v>4.7234480377196242</v>
          </cell>
          <cell r="D144">
            <v>10.311009753550637</v>
          </cell>
          <cell r="E144">
            <v>49.301312018813782</v>
          </cell>
          <cell r="F144">
            <v>14.003067690693127</v>
          </cell>
          <cell r="G144">
            <v>0</v>
          </cell>
          <cell r="H144">
            <v>0</v>
          </cell>
        </row>
        <row r="145">
          <cell r="A145">
            <v>41579</v>
          </cell>
          <cell r="B145">
            <v>19.989390703690766</v>
          </cell>
          <cell r="C145">
            <v>5.4743808189938736</v>
          </cell>
          <cell r="D145">
            <v>12.637098030555393</v>
          </cell>
          <cell r="E145">
            <v>46.784362873883808</v>
          </cell>
          <cell r="F145">
            <v>15.340370766283273</v>
          </cell>
          <cell r="G145">
            <v>0</v>
          </cell>
          <cell r="H145">
            <v>0</v>
          </cell>
        </row>
        <row r="146">
          <cell r="A146">
            <v>41609</v>
          </cell>
          <cell r="B146">
            <v>14.681528605159212</v>
          </cell>
          <cell r="C146">
            <v>2.1395365171743785</v>
          </cell>
          <cell r="D146">
            <v>5.0371647083995885</v>
          </cell>
          <cell r="E146">
            <v>58.103533898584445</v>
          </cell>
          <cell r="F146">
            <v>11.367652708318143</v>
          </cell>
          <cell r="G146">
            <v>0</v>
          </cell>
          <cell r="H146">
            <v>0</v>
          </cell>
        </row>
        <row r="147">
          <cell r="A147">
            <v>41640</v>
          </cell>
          <cell r="B147">
            <v>10.904041261468933</v>
          </cell>
          <cell r="C147">
            <v>1.0061227347804902</v>
          </cell>
          <cell r="D147">
            <v>2.9155898213661935</v>
          </cell>
          <cell r="E147">
            <v>59.80891974674811</v>
          </cell>
          <cell r="F147">
            <v>8.8054298581758736</v>
          </cell>
          <cell r="G147">
            <v>0</v>
          </cell>
          <cell r="H147">
            <v>0</v>
          </cell>
        </row>
        <row r="148">
          <cell r="A148">
            <v>41671</v>
          </cell>
          <cell r="B148">
            <v>5.7585027693152657</v>
          </cell>
          <cell r="C148">
            <v>-0.3849908775962918</v>
          </cell>
          <cell r="D148">
            <v>4.7160189643119743</v>
          </cell>
          <cell r="E148">
            <v>59.103277867184431</v>
          </cell>
          <cell r="F148">
            <v>5.4921068251063021</v>
          </cell>
          <cell r="G148">
            <v>0</v>
          </cell>
          <cell r="H148">
            <v>0</v>
          </cell>
        </row>
        <row r="149">
          <cell r="A149">
            <v>41699</v>
          </cell>
          <cell r="B149">
            <v>11.288456464817177</v>
          </cell>
          <cell r="C149">
            <v>-3.5200757246271031</v>
          </cell>
          <cell r="D149">
            <v>4.2786752836846853</v>
          </cell>
          <cell r="E149">
            <v>50.983269534693896</v>
          </cell>
          <cell r="F149">
            <v>7.1150577271405613</v>
          </cell>
          <cell r="G149">
            <v>0</v>
          </cell>
          <cell r="H149">
            <v>0</v>
          </cell>
        </row>
        <row r="150">
          <cell r="A150">
            <v>41730</v>
          </cell>
          <cell r="B150">
            <v>10.404133615566359</v>
          </cell>
          <cell r="C150">
            <v>-1.8050387574914395</v>
          </cell>
          <cell r="D150">
            <v>4.2819423552410418</v>
          </cell>
          <cell r="E150">
            <v>49.441253808693666</v>
          </cell>
          <cell r="F150">
            <v>7.2351574591800194</v>
          </cell>
          <cell r="G150">
            <v>0</v>
          </cell>
          <cell r="H150">
            <v>0</v>
          </cell>
        </row>
        <row r="151">
          <cell r="A151">
            <v>41760</v>
          </cell>
          <cell r="B151">
            <v>9.5407822644081541</v>
          </cell>
          <cell r="C151">
            <v>0.60891091546237952</v>
          </cell>
          <cell r="D151">
            <v>10.018084799092275</v>
          </cell>
          <cell r="E151">
            <v>48.895451800142411</v>
          </cell>
          <cell r="F151">
            <v>8.0553039885224784</v>
          </cell>
          <cell r="G151">
            <v>0</v>
          </cell>
          <cell r="H151">
            <v>0</v>
          </cell>
        </row>
        <row r="152">
          <cell r="A152">
            <v>41791</v>
          </cell>
          <cell r="B152">
            <v>7.3953274527218671</v>
          </cell>
          <cell r="C152">
            <v>2.0939823350784703</v>
          </cell>
          <cell r="D152">
            <v>10.88612508829625</v>
          </cell>
          <cell r="E152">
            <v>46.639686794655773</v>
          </cell>
          <cell r="F152">
            <v>7.4643999146050577</v>
          </cell>
          <cell r="G152">
            <v>0</v>
          </cell>
          <cell r="H152">
            <v>0</v>
          </cell>
        </row>
        <row r="153">
          <cell r="A153">
            <v>41821</v>
          </cell>
          <cell r="B153">
            <v>9.014259511845335</v>
          </cell>
          <cell r="C153">
            <v>1.1678835288841505</v>
          </cell>
          <cell r="D153">
            <v>10.040007785393934</v>
          </cell>
          <cell r="E153">
            <v>41.597222823386517</v>
          </cell>
          <cell r="F153">
            <v>7.9445484496809549</v>
          </cell>
          <cell r="G153">
            <v>0</v>
          </cell>
          <cell r="H153">
            <v>0</v>
          </cell>
        </row>
        <row r="154">
          <cell r="A154">
            <v>41852</v>
          </cell>
          <cell r="B154">
            <v>7.3714747174872253</v>
          </cell>
          <cell r="C154">
            <v>4.3800745007163355</v>
          </cell>
          <cell r="D154">
            <v>14.514179687142747</v>
          </cell>
          <cell r="E154">
            <v>36.374467283715674</v>
          </cell>
          <cell r="F154">
            <v>8.1436899370772373</v>
          </cell>
          <cell r="G154">
            <v>0</v>
          </cell>
          <cell r="H154">
            <v>0</v>
          </cell>
        </row>
        <row r="155">
          <cell r="A155">
            <v>41883</v>
          </cell>
          <cell r="B155">
            <v>8.4225670050887214</v>
          </cell>
          <cell r="C155">
            <v>4.5786963555452198</v>
          </cell>
          <cell r="D155">
            <v>14.543566537342167</v>
          </cell>
          <cell r="E155">
            <v>35.31385224674888</v>
          </cell>
          <cell r="F155">
            <v>8.8022042430452974</v>
          </cell>
          <cell r="G155">
            <v>0</v>
          </cell>
          <cell r="H155">
            <v>0</v>
          </cell>
        </row>
        <row r="156">
          <cell r="A156">
            <v>41913</v>
          </cell>
          <cell r="B156">
            <v>8.4042692005302335</v>
          </cell>
          <cell r="C156">
            <v>4.2061965614460517</v>
          </cell>
          <cell r="D156">
            <v>14.524113168146879</v>
          </cell>
          <cell r="E156">
            <v>36.00779030555821</v>
          </cell>
          <cell r="F156">
            <v>8.7142411052401272</v>
          </cell>
          <cell r="G156">
            <v>0</v>
          </cell>
          <cell r="H156">
            <v>0</v>
          </cell>
        </row>
        <row r="157">
          <cell r="A157">
            <v>41944</v>
          </cell>
          <cell r="B157">
            <v>7.4686112860038012</v>
          </cell>
          <cell r="C157">
            <v>5.3766902693768159</v>
          </cell>
          <cell r="D157">
            <v>20.197182283796188</v>
          </cell>
          <cell r="E157">
            <v>35.667338849793985</v>
          </cell>
          <cell r="F157">
            <v>8.9210231917380192</v>
          </cell>
          <cell r="G157">
            <v>0</v>
          </cell>
          <cell r="H157">
            <v>0</v>
          </cell>
        </row>
        <row r="158">
          <cell r="A158">
            <v>41974</v>
          </cell>
          <cell r="B158">
            <v>12.375107770102867</v>
          </cell>
          <cell r="C158">
            <v>7.5062983104370984</v>
          </cell>
          <cell r="D158">
            <v>18.26865836373246</v>
          </cell>
          <cell r="E158">
            <v>17.141788790417991</v>
          </cell>
          <cell r="F158">
            <v>11.559761877424757</v>
          </cell>
          <cell r="G158">
            <v>0</v>
          </cell>
          <cell r="H158">
            <v>0</v>
          </cell>
        </row>
        <row r="159">
          <cell r="A159">
            <v>42005</v>
          </cell>
          <cell r="B159">
            <v>16.808332651999702</v>
          </cell>
          <cell r="C159">
            <v>8.5751184328460628</v>
          </cell>
          <cell r="D159">
            <v>5.1744681078862209</v>
          </cell>
          <cell r="E159">
            <v>10.740664571501712</v>
          </cell>
          <cell r="F159">
            <v>13.2270970128197</v>
          </cell>
          <cell r="G159">
            <v>0</v>
          </cell>
          <cell r="H159">
            <v>0</v>
          </cell>
        </row>
        <row r="160">
          <cell r="A160">
            <v>42036</v>
          </cell>
          <cell r="B160">
            <v>19.248332268101542</v>
          </cell>
          <cell r="C160">
            <v>8.0785266506173237</v>
          </cell>
          <cell r="D160">
            <v>3.1893015832191507</v>
          </cell>
          <cell r="E160">
            <v>8.5309952940274769</v>
          </cell>
          <cell r="F160">
            <v>14.102835631040577</v>
          </cell>
          <cell r="G160">
            <v>0</v>
          </cell>
          <cell r="H160">
            <v>0</v>
          </cell>
        </row>
        <row r="161">
          <cell r="A161">
            <v>42064</v>
          </cell>
          <cell r="B161">
            <v>14.229321128720507</v>
          </cell>
          <cell r="C161">
            <v>6.4284006911361713</v>
          </cell>
          <cell r="D161">
            <v>-1.1177733826717495</v>
          </cell>
          <cell r="E161">
            <v>9.7656947116215207</v>
          </cell>
          <cell r="F161">
            <v>10.521657758226088</v>
          </cell>
          <cell r="G161">
            <v>0</v>
          </cell>
          <cell r="H161">
            <v>0</v>
          </cell>
        </row>
        <row r="162">
          <cell r="A162">
            <v>42095</v>
          </cell>
          <cell r="B162">
            <v>16.09085531570431</v>
          </cell>
          <cell r="C162">
            <v>9.3426008659648563</v>
          </cell>
          <cell r="D162">
            <v>-3.3551112876517908</v>
          </cell>
          <cell r="E162">
            <v>5.7050312218875021</v>
          </cell>
          <cell r="F162">
            <v>12.059189678760029</v>
          </cell>
          <cell r="G162">
            <v>0</v>
          </cell>
          <cell r="H162">
            <v>0</v>
          </cell>
        </row>
        <row r="163">
          <cell r="A163">
            <v>42125</v>
          </cell>
          <cell r="B163">
            <v>14.028571623735008</v>
          </cell>
          <cell r="C163">
            <v>11.098758207769777</v>
          </cell>
          <cell r="D163">
            <v>0.70834089894735719</v>
          </cell>
          <cell r="E163">
            <v>1.3674967307961028</v>
          </cell>
          <cell r="F163">
            <v>11.497906982026151</v>
          </cell>
          <cell r="G163">
            <v>0</v>
          </cell>
          <cell r="H163">
            <v>0</v>
          </cell>
        </row>
        <row r="164">
          <cell r="A164">
            <v>42156</v>
          </cell>
          <cell r="B164">
            <v>17.556244313859757</v>
          </cell>
          <cell r="C164">
            <v>9.3522985386032218</v>
          </cell>
          <cell r="D164">
            <v>0.21702853284681911</v>
          </cell>
          <cell r="E164">
            <v>-1.2526045499496763</v>
          </cell>
          <cell r="F164">
            <v>12.775406733244289</v>
          </cell>
          <cell r="G164">
            <v>0</v>
          </cell>
          <cell r="H164">
            <v>0</v>
          </cell>
        </row>
        <row r="165">
          <cell r="A165">
            <v>42186</v>
          </cell>
          <cell r="B165">
            <v>15.063209079530138</v>
          </cell>
          <cell r="C165">
            <v>10.957076574641711</v>
          </cell>
          <cell r="D165">
            <v>-1.6118802921043063</v>
          </cell>
          <cell r="E165">
            <v>1.2205184311220307E-2</v>
          </cell>
          <cell r="F165">
            <v>11.844020033323011</v>
          </cell>
          <cell r="G165">
            <v>0</v>
          </cell>
          <cell r="H165">
            <v>0</v>
          </cell>
        </row>
        <row r="166">
          <cell r="A166">
            <v>42217</v>
          </cell>
          <cell r="B166">
            <v>14.714431469500756</v>
          </cell>
          <cell r="C166">
            <v>7.2477673494518946</v>
          </cell>
          <cell r="D166">
            <v>-2.5952347975099377</v>
          </cell>
          <cell r="E166">
            <v>-1.9787429108683474</v>
          </cell>
          <cell r="F166">
            <v>10.307534585352141</v>
          </cell>
          <cell r="G166">
            <v>0</v>
          </cell>
          <cell r="H166">
            <v>0</v>
          </cell>
        </row>
        <row r="167">
          <cell r="A167">
            <v>42248</v>
          </cell>
          <cell r="B167">
            <v>16.030748185002185</v>
          </cell>
          <cell r="C167">
            <v>5.9905307628687288</v>
          </cell>
          <cell r="D167">
            <v>-1.7343291117317916</v>
          </cell>
          <cell r="E167">
            <v>-5.4421448780340942</v>
          </cell>
          <cell r="F167">
            <v>10.540777743301156</v>
          </cell>
          <cell r="G167">
            <v>0</v>
          </cell>
          <cell r="H167">
            <v>0</v>
          </cell>
        </row>
        <row r="168">
          <cell r="A168">
            <v>42278</v>
          </cell>
          <cell r="B168">
            <v>18.96212293243218</v>
          </cell>
          <cell r="C168">
            <v>7.8068649023513181</v>
          </cell>
          <cell r="D168">
            <v>-1.4622456349301372</v>
          </cell>
          <cell r="E168">
            <v>-6.2465336395989279</v>
          </cell>
          <cell r="F168">
            <v>12.730394840192915</v>
          </cell>
          <cell r="G168">
            <v>0</v>
          </cell>
          <cell r="H168">
            <v>0</v>
          </cell>
        </row>
        <row r="169">
          <cell r="A169">
            <v>42309</v>
          </cell>
          <cell r="B169">
            <v>17.192886184615229</v>
          </cell>
          <cell r="C169">
            <v>7.7331151493014394</v>
          </cell>
          <cell r="D169">
            <v>-4.2791279600478349</v>
          </cell>
          <cell r="E169">
            <v>-6.4740562455761985</v>
          </cell>
          <cell r="F169">
            <v>11.349621789866715</v>
          </cell>
          <cell r="G169">
            <v>0</v>
          </cell>
          <cell r="H169">
            <v>0</v>
          </cell>
        </row>
        <row r="170">
          <cell r="A170">
            <v>42339</v>
          </cell>
          <cell r="B170">
            <v>15.728064335949066</v>
          </cell>
          <cell r="C170">
            <v>8.6892203182267416</v>
          </cell>
          <cell r="D170">
            <v>-3.8173782280856772</v>
          </cell>
          <cell r="E170">
            <v>-2.5913429441959845</v>
          </cell>
          <cell r="F170">
            <v>11.327442344940163</v>
          </cell>
          <cell r="G170">
            <v>0</v>
          </cell>
          <cell r="H170">
            <v>0</v>
          </cell>
        </row>
        <row r="171">
          <cell r="A171">
            <v>42370</v>
          </cell>
          <cell r="B171">
            <v>12.556089695436645</v>
          </cell>
          <cell r="C171">
            <v>7.8216084860829982</v>
          </cell>
          <cell r="D171">
            <v>12.202547041731648</v>
          </cell>
          <cell r="E171">
            <v>-0.23147285213539481</v>
          </cell>
          <cell r="F171">
            <v>10.541494441205579</v>
          </cell>
          <cell r="G171">
            <v>0</v>
          </cell>
          <cell r="H171">
            <v>0</v>
          </cell>
        </row>
        <row r="172">
          <cell r="A172">
            <v>42401</v>
          </cell>
          <cell r="B172">
            <v>13.008780046661506</v>
          </cell>
          <cell r="C172">
            <v>8.7075768012506494</v>
          </cell>
          <cell r="D172">
            <v>11.665879878754271</v>
          </cell>
          <cell r="E172">
            <v>-0.72542309320016152</v>
          </cell>
          <cell r="F172">
            <v>10.979718813638151</v>
          </cell>
          <cell r="G172">
            <v>0</v>
          </cell>
          <cell r="H172">
            <v>0</v>
          </cell>
        </row>
        <row r="173">
          <cell r="A173">
            <v>42430</v>
          </cell>
          <cell r="B173">
            <v>15.534014518284135</v>
          </cell>
          <cell r="C173">
            <v>10.315720298461638</v>
          </cell>
          <cell r="D173">
            <v>15.056281461944954</v>
          </cell>
          <cell r="E173">
            <v>-1.7928394960078586</v>
          </cell>
          <cell r="F173">
            <v>13.084319739728345</v>
          </cell>
          <cell r="G173">
            <v>0</v>
          </cell>
          <cell r="H173">
            <v>0</v>
          </cell>
        </row>
        <row r="174">
          <cell r="A174">
            <v>42461</v>
          </cell>
          <cell r="B174">
            <v>16.029054909918262</v>
          </cell>
          <cell r="C174">
            <v>8.1694178559150288</v>
          </cell>
          <cell r="D174">
            <v>17.963202313034941</v>
          </cell>
          <cell r="E174">
            <v>1.6770769270379127</v>
          </cell>
          <cell r="F174">
            <v>13.071638236108374</v>
          </cell>
          <cell r="G174">
            <v>0</v>
          </cell>
          <cell r="H174">
            <v>0</v>
          </cell>
        </row>
        <row r="175">
          <cell r="A175">
            <v>42491</v>
          </cell>
          <cell r="B175">
            <v>21.414449388724812</v>
          </cell>
          <cell r="C175">
            <v>8.4359235539653188</v>
          </cell>
          <cell r="D175">
            <v>15.322435034063741</v>
          </cell>
          <cell r="E175">
            <v>6.0754473485010951</v>
          </cell>
          <cell r="F175">
            <v>16.285192571289709</v>
          </cell>
          <cell r="G175">
            <v>0</v>
          </cell>
          <cell r="H175">
            <v>0</v>
          </cell>
        </row>
        <row r="176">
          <cell r="A176">
            <v>42522</v>
          </cell>
          <cell r="B176">
            <v>16.355566266130083</v>
          </cell>
          <cell r="C176">
            <v>7.5677415238680101</v>
          </cell>
          <cell r="D176">
            <v>11.770125735017656</v>
          </cell>
          <cell r="E176">
            <v>4.2941722687897643</v>
          </cell>
          <cell r="F176">
            <v>12.882055493762534</v>
          </cell>
          <cell r="G176">
            <v>0</v>
          </cell>
          <cell r="H176">
            <v>0</v>
          </cell>
        </row>
        <row r="177">
          <cell r="A177">
            <v>42552</v>
          </cell>
          <cell r="B177">
            <v>20.159813622132905</v>
          </cell>
          <cell r="C177">
            <v>15.087665286960462</v>
          </cell>
          <cell r="D177">
            <v>20.234544717123406</v>
          </cell>
          <cell r="E177">
            <v>4.6199215544739047</v>
          </cell>
          <cell r="F177">
            <v>17.94705931017717</v>
          </cell>
          <cell r="G177">
            <v>0</v>
          </cell>
          <cell r="H177">
            <v>0</v>
          </cell>
        </row>
        <row r="178">
          <cell r="A178">
            <v>42583</v>
          </cell>
          <cell r="B178">
            <v>20.475712751954724</v>
          </cell>
          <cell r="C178">
            <v>14.178403232215086</v>
          </cell>
          <cell r="D178">
            <v>18.018444044152602</v>
          </cell>
          <cell r="E178">
            <v>5.7144892772947209</v>
          </cell>
          <cell r="F178">
            <v>17.782167950901396</v>
          </cell>
          <cell r="G178">
            <v>0</v>
          </cell>
          <cell r="H178">
            <v>0</v>
          </cell>
        </row>
        <row r="179">
          <cell r="A179">
            <v>42614</v>
          </cell>
          <cell r="B179">
            <v>16.873533272284313</v>
          </cell>
          <cell r="C179">
            <v>15.264568930872645</v>
          </cell>
          <cell r="D179">
            <v>17.495864318932909</v>
          </cell>
          <cell r="E179">
            <v>4.4933518495008151</v>
          </cell>
          <cell r="F179">
            <v>15.882211462219864</v>
          </cell>
          <cell r="G179">
            <v>0</v>
          </cell>
          <cell r="H179">
            <v>0</v>
          </cell>
        </row>
        <row r="180">
          <cell r="A180">
            <v>42644</v>
          </cell>
          <cell r="B180">
            <v>16.754629572045165</v>
          </cell>
          <cell r="C180">
            <v>18.09770883744115</v>
          </cell>
          <cell r="D180">
            <v>21.667403615246261</v>
          </cell>
          <cell r="E180">
            <v>7.0607438224880914</v>
          </cell>
          <cell r="F180">
            <v>17.024575105852847</v>
          </cell>
          <cell r="G180">
            <v>0</v>
          </cell>
          <cell r="H180">
            <v>0</v>
          </cell>
        </row>
        <row r="181">
          <cell r="A181">
            <v>42675</v>
          </cell>
          <cell r="B181">
            <v>30.818316679395785</v>
          </cell>
          <cell r="C181">
            <v>18.074196211921013</v>
          </cell>
          <cell r="D181">
            <v>22.800745969016067</v>
          </cell>
          <cell r="E181">
            <v>7.7775548372655434</v>
          </cell>
          <cell r="F181">
            <v>25.455584837573419</v>
          </cell>
          <cell r="G181">
            <v>0</v>
          </cell>
          <cell r="H181">
            <v>0</v>
          </cell>
        </row>
        <row r="182">
          <cell r="A182">
            <v>42705</v>
          </cell>
          <cell r="B182">
            <v>24.268886358245091</v>
          </cell>
          <cell r="C182">
            <v>18.4875679072255</v>
          </cell>
          <cell r="D182">
            <v>22.493401536593627</v>
          </cell>
          <cell r="E182">
            <v>12.50650046944244</v>
          </cell>
          <cell r="F182">
            <v>22.004831291660999</v>
          </cell>
          <cell r="G182">
            <v>0</v>
          </cell>
          <cell r="H182">
            <v>0</v>
          </cell>
        </row>
        <row r="183">
          <cell r="A183">
            <v>42736</v>
          </cell>
          <cell r="B183">
            <v>38.974212360623994</v>
          </cell>
          <cell r="C183">
            <v>19.614835400389417</v>
          </cell>
          <cell r="D183">
            <v>22.341406242937477</v>
          </cell>
          <cell r="E183">
            <v>12.315413522917096</v>
          </cell>
          <cell r="F183">
            <v>31.271610488970936</v>
          </cell>
          <cell r="G183">
            <v>0</v>
          </cell>
          <cell r="H183">
            <v>0</v>
          </cell>
        </row>
        <row r="184">
          <cell r="A184">
            <v>42767</v>
          </cell>
          <cell r="B184">
            <v>41.667922631596113</v>
          </cell>
          <cell r="C184">
            <v>20.082242117987438</v>
          </cell>
          <cell r="D184">
            <v>26.599448225795676</v>
          </cell>
          <cell r="E184">
            <v>13.200663494635645</v>
          </cell>
          <cell r="F184">
            <v>33.228291256262189</v>
          </cell>
          <cell r="G184">
            <v>0</v>
          </cell>
          <cell r="H184">
            <v>0</v>
          </cell>
        </row>
        <row r="185">
          <cell r="A185">
            <v>42795</v>
          </cell>
          <cell r="B185">
            <v>41.658294379381999</v>
          </cell>
          <cell r="C185">
            <v>19.223397226808835</v>
          </cell>
          <cell r="D185">
            <v>24.05147428410277</v>
          </cell>
          <cell r="E185">
            <v>10.487038058938669</v>
          </cell>
          <cell r="F185">
            <v>32.668757990450018</v>
          </cell>
          <cell r="G185">
            <v>0</v>
          </cell>
          <cell r="H185">
            <v>0</v>
          </cell>
        </row>
        <row r="186">
          <cell r="A186">
            <v>42826</v>
          </cell>
          <cell r="B186">
            <v>41.271135132569079</v>
          </cell>
          <cell r="C186">
            <v>24.265594222997411</v>
          </cell>
          <cell r="D186">
            <v>29.141119570524697</v>
          </cell>
          <cell r="E186">
            <v>11.994496794442689</v>
          </cell>
          <cell r="F186">
            <v>34.277219776356318</v>
          </cell>
          <cell r="G186">
            <v>0</v>
          </cell>
          <cell r="H186">
            <v>0</v>
          </cell>
        </row>
        <row r="187">
          <cell r="A187">
            <v>42856</v>
          </cell>
          <cell r="B187">
            <v>39.411763187965136</v>
          </cell>
          <cell r="C187">
            <v>23.589601422767849</v>
          </cell>
          <cell r="D187">
            <v>31.409068664020158</v>
          </cell>
          <cell r="E187">
            <v>10.835057609811717</v>
          </cell>
          <cell r="F187">
            <v>33.113336203701735</v>
          </cell>
          <cell r="G187">
            <v>0</v>
          </cell>
          <cell r="H187">
            <v>0</v>
          </cell>
        </row>
        <row r="188">
          <cell r="A188">
            <v>42887</v>
          </cell>
          <cell r="B188">
            <v>39.653806076553913</v>
          </cell>
          <cell r="C188">
            <v>25.205843668067352</v>
          </cell>
          <cell r="D188">
            <v>33.461866558193989</v>
          </cell>
          <cell r="E188">
            <v>9.3975752497754463</v>
          </cell>
          <cell r="F188">
            <v>33.856715180866281</v>
          </cell>
          <cell r="G188">
            <v>0</v>
          </cell>
          <cell r="H188">
            <v>0</v>
          </cell>
        </row>
        <row r="189">
          <cell r="A189">
            <v>42917</v>
          </cell>
          <cell r="B189">
            <v>37.928896185819404</v>
          </cell>
          <cell r="C189">
            <v>22.950720781687671</v>
          </cell>
          <cell r="D189">
            <v>35.369745212212948</v>
          </cell>
          <cell r="E189">
            <v>8.2842299706303422</v>
          </cell>
          <cell r="F189">
            <v>32.249908957683047</v>
          </cell>
          <cell r="G189">
            <v>0</v>
          </cell>
          <cell r="H189">
            <v>0</v>
          </cell>
        </row>
        <row r="190">
          <cell r="A190">
            <v>42948</v>
          </cell>
          <cell r="B190">
            <v>38.829958353698643</v>
          </cell>
          <cell r="C190">
            <v>22.053382537092659</v>
          </cell>
          <cell r="D190">
            <v>36.223850868263206</v>
          </cell>
          <cell r="E190">
            <v>7.9967805351414567</v>
          </cell>
          <cell r="F190">
            <v>32.604916322638623</v>
          </cell>
          <cell r="G190">
            <v>0</v>
          </cell>
          <cell r="H190">
            <v>0</v>
          </cell>
        </row>
        <row r="191">
          <cell r="A191">
            <v>42979</v>
          </cell>
          <cell r="B191">
            <v>40.589122893786907</v>
          </cell>
          <cell r="C191">
            <v>23.308593838373959</v>
          </cell>
          <cell r="D191">
            <v>39.452580451575912</v>
          </cell>
          <cell r="E191">
            <v>10.551277414384042</v>
          </cell>
          <cell r="F191">
            <v>34.300969351509011</v>
          </cell>
          <cell r="G191">
            <v>0</v>
          </cell>
          <cell r="H191">
            <v>0</v>
          </cell>
        </row>
        <row r="192">
          <cell r="A192">
            <v>43009</v>
          </cell>
          <cell r="B192">
            <v>37.586860276429547</v>
          </cell>
          <cell r="C192">
            <v>20.945302385266796</v>
          </cell>
          <cell r="D192">
            <v>37.782214454305787</v>
          </cell>
          <cell r="E192">
            <v>6.5347103085827696</v>
          </cell>
          <cell r="F192">
            <v>31.502863445967467</v>
          </cell>
          <cell r="G192">
            <v>0</v>
          </cell>
          <cell r="H192">
            <v>0</v>
          </cell>
        </row>
        <row r="193">
          <cell r="A193">
            <v>43040</v>
          </cell>
          <cell r="B193">
            <v>29.490181764301671</v>
          </cell>
          <cell r="C193">
            <v>19.546912928773597</v>
          </cell>
          <cell r="D193">
            <v>36.055814655945404</v>
          </cell>
          <cell r="E193">
            <v>6.0685871457534679</v>
          </cell>
          <cell r="F193">
            <v>26.226055452338027</v>
          </cell>
          <cell r="G193">
            <v>0</v>
          </cell>
          <cell r="H193">
            <v>0</v>
          </cell>
        </row>
        <row r="194">
          <cell r="A194">
            <v>43070</v>
          </cell>
          <cell r="B194">
            <v>30.503705745420184</v>
          </cell>
          <cell r="C194">
            <v>19.462034166891961</v>
          </cell>
          <cell r="D194">
            <v>39.254290678248374</v>
          </cell>
          <cell r="E194">
            <v>5.8306247145472723</v>
          </cell>
          <cell r="F194">
            <v>27.030506292413214</v>
          </cell>
          <cell r="G194">
            <v>0</v>
          </cell>
          <cell r="H194">
            <v>0</v>
          </cell>
        </row>
        <row r="195">
          <cell r="A195">
            <v>43101</v>
          </cell>
          <cell r="B195">
            <v>19.151067733201565</v>
          </cell>
          <cell r="C195">
            <v>18.806301256867286</v>
          </cell>
          <cell r="D195">
            <v>39.06852783589683</v>
          </cell>
          <cell r="E195">
            <v>6.1833179568602015</v>
          </cell>
          <cell r="F195">
            <v>19.784462575367524</v>
          </cell>
          <cell r="G195">
            <v>0</v>
          </cell>
          <cell r="H195">
            <v>0</v>
          </cell>
        </row>
        <row r="196">
          <cell r="A196">
            <v>43132</v>
          </cell>
          <cell r="B196">
            <v>14.828902235024909</v>
          </cell>
          <cell r="C196">
            <v>16.423028846256237</v>
          </cell>
          <cell r="D196">
            <v>37.901714743931379</v>
          </cell>
          <cell r="E196">
            <v>6.2290117466354822</v>
          </cell>
          <cell r="F196">
            <v>16.304799327544227</v>
          </cell>
          <cell r="G196">
            <v>100000</v>
          </cell>
          <cell r="H196">
            <v>-100000</v>
          </cell>
        </row>
        <row r="197">
          <cell r="A197">
            <v>43160</v>
          </cell>
          <cell r="B197">
            <v>15.613441104376768</v>
          </cell>
          <cell r="C197">
            <v>16.702220958246382</v>
          </cell>
          <cell r="D197">
            <v>39.214866622764347</v>
          </cell>
          <cell r="E197">
            <v>7.2872326372604768</v>
          </cell>
          <cell r="F197">
            <v>16.997096364355848</v>
          </cell>
          <cell r="G197">
            <v>100000</v>
          </cell>
          <cell r="H197">
            <v>-100000</v>
          </cell>
        </row>
        <row r="198">
          <cell r="A198">
            <v>43191</v>
          </cell>
          <cell r="B198">
            <v>14.582003054821048</v>
          </cell>
          <cell r="C198">
            <v>11.453498534972773</v>
          </cell>
          <cell r="D198">
            <v>33.730152150544626</v>
          </cell>
          <cell r="E198">
            <v>4.5034054079085895</v>
          </cell>
          <cell r="F198">
            <v>14.571109560790397</v>
          </cell>
          <cell r="G198">
            <v>100000</v>
          </cell>
          <cell r="H198">
            <v>-100000</v>
          </cell>
        </row>
        <row r="199">
          <cell r="A199">
            <v>43221</v>
          </cell>
          <cell r="B199">
            <v>12.585145476691494</v>
          </cell>
          <cell r="C199">
            <v>8.1535213955729713</v>
          </cell>
          <cell r="D199">
            <v>26.003418835458248</v>
          </cell>
          <cell r="E199">
            <v>4.0104756956571785</v>
          </cell>
          <cell r="F199">
            <v>11.964247495662871</v>
          </cell>
          <cell r="G199">
            <v>100000</v>
          </cell>
          <cell r="H199">
            <v>-100000</v>
          </cell>
        </row>
        <row r="200">
          <cell r="A200">
            <v>43252</v>
          </cell>
          <cell r="B200">
            <v>11.417639191943829</v>
          </cell>
          <cell r="C200">
            <v>6.8595298301676433</v>
          </cell>
          <cell r="D200">
            <v>28.464766117410889</v>
          </cell>
          <cell r="E200">
            <v>6.0424287765672879</v>
          </cell>
          <cell r="F200">
            <v>11.107079791792751</v>
          </cell>
          <cell r="G200">
            <v>100000</v>
          </cell>
          <cell r="H200">
            <v>-100000</v>
          </cell>
        </row>
        <row r="201">
          <cell r="A201">
            <v>43282</v>
          </cell>
          <cell r="B201">
            <v>9.7350459063681107</v>
          </cell>
          <cell r="C201">
            <v>4.962349592748172</v>
          </cell>
          <cell r="D201">
            <v>22.604425382211591</v>
          </cell>
          <cell r="E201">
            <v>6.0607414770382118</v>
          </cell>
          <cell r="F201">
            <v>9.2043024376888383</v>
          </cell>
          <cell r="G201">
            <v>100000</v>
          </cell>
          <cell r="H201">
            <v>-100000</v>
          </cell>
        </row>
        <row r="202">
          <cell r="A202">
            <v>43313</v>
          </cell>
          <cell r="B202">
            <v>9.2533136267678451</v>
          </cell>
          <cell r="C202">
            <v>5.1381353582555356</v>
          </cell>
          <cell r="D202">
            <v>19.638301142700708</v>
          </cell>
          <cell r="E202">
            <v>4.9712768097784688</v>
          </cell>
          <cell r="F202">
            <v>8.7305500989374618</v>
          </cell>
          <cell r="G202">
            <v>100000</v>
          </cell>
          <cell r="H202">
            <v>-100000</v>
          </cell>
        </row>
        <row r="203">
          <cell r="A203">
            <v>43344</v>
          </cell>
          <cell r="B203">
            <v>7.8244951401955198</v>
          </cell>
          <cell r="C203">
            <v>3.9886211603441302</v>
          </cell>
          <cell r="D203">
            <v>19.621217663008284</v>
          </cell>
          <cell r="E203">
            <v>2.2358084821131552</v>
          </cell>
          <cell r="F203">
            <v>7.4362365066434677</v>
          </cell>
          <cell r="G203">
            <v>100000</v>
          </cell>
          <cell r="H203">
            <v>-100000</v>
          </cell>
        </row>
        <row r="204">
          <cell r="A204">
            <v>43374</v>
          </cell>
          <cell r="B204">
            <v>8.9296503902476232</v>
          </cell>
          <cell r="C204">
            <v>2.2928918924646435</v>
          </cell>
          <cell r="D204">
            <v>16.992147384618562</v>
          </cell>
          <cell r="E204">
            <v>4.1152146189094241</v>
          </cell>
          <cell r="F204">
            <v>7.5729489199225508</v>
          </cell>
          <cell r="G204">
            <v>100000</v>
          </cell>
          <cell r="H204">
            <v>-100000</v>
          </cell>
        </row>
        <row r="205">
          <cell r="A205">
            <v>43405</v>
          </cell>
          <cell r="B205">
            <v>4.2284533986575834</v>
          </cell>
          <cell r="C205">
            <v>0.52219012958758526</v>
          </cell>
          <cell r="D205">
            <v>15.066435790998799</v>
          </cell>
          <cell r="E205">
            <v>2.8744861479525152</v>
          </cell>
          <cell r="F205">
            <v>3.9639259485057199</v>
          </cell>
          <cell r="G205">
            <v>100000</v>
          </cell>
          <cell r="H205">
            <v>-100000</v>
          </cell>
        </row>
        <row r="206">
          <cell r="A206">
            <v>43435</v>
          </cell>
          <cell r="B206">
            <v>3.3893315187991435</v>
          </cell>
          <cell r="C206">
            <v>-0.650869678152044</v>
          </cell>
          <cell r="D206">
            <v>14.584134283418537</v>
          </cell>
          <cell r="E206">
            <v>-0.39625421146808337</v>
          </cell>
          <cell r="F206">
            <v>3.0048538289275006</v>
          </cell>
          <cell r="G206">
            <v>100000</v>
          </cell>
          <cell r="H206">
            <v>-100000</v>
          </cell>
        </row>
        <row r="207">
          <cell r="A207">
            <v>43466</v>
          </cell>
          <cell r="B207">
            <v>-1.4918792332595743</v>
          </cell>
          <cell r="C207">
            <v>-1.7971698000847303</v>
          </cell>
          <cell r="D207">
            <v>13.084797993116105</v>
          </cell>
          <cell r="E207">
            <v>-0.86646946524252533</v>
          </cell>
          <cell r="F207">
            <v>-0.51465614243104696</v>
          </cell>
          <cell r="G207">
            <v>100000</v>
          </cell>
          <cell r="H207">
            <v>-100000</v>
          </cell>
        </row>
        <row r="208">
          <cell r="A208">
            <v>43497</v>
          </cell>
          <cell r="B208">
            <v>0.94909784775796258</v>
          </cell>
          <cell r="C208">
            <v>-2.3543810194002868</v>
          </cell>
          <cell r="D208">
            <v>13.36138999311245</v>
          </cell>
          <cell r="E208">
            <v>-1.0036481393577157</v>
          </cell>
          <cell r="F208">
            <v>0.90349544777779123</v>
          </cell>
          <cell r="G208">
            <v>100000</v>
          </cell>
          <cell r="H208">
            <v>-100000</v>
          </cell>
        </row>
      </sheetData>
      <sheetData sheetId="6"/>
      <sheetData sheetId="7"/>
      <sheetData sheetId="8">
        <row r="2">
          <cell r="B2" t="str">
            <v>Vencida comercial</v>
          </cell>
          <cell r="C2" t="str">
            <v>Vencida consumo</v>
          </cell>
          <cell r="D2" t="str">
            <v>Vencida vivienda</v>
          </cell>
          <cell r="E2" t="str">
            <v>Vencida microcrédito</v>
          </cell>
          <cell r="F2" t="str">
            <v xml:space="preserve">Vencida total </v>
          </cell>
          <cell r="G2" t="str">
            <v>Provisiones comercial</v>
          </cell>
          <cell r="H2" t="str">
            <v>Provisiones consumo</v>
          </cell>
          <cell r="I2" t="str">
            <v>Provisiones Vivienda</v>
          </cell>
          <cell r="J2" t="str">
            <v>Provisiones microcrédito</v>
          </cell>
          <cell r="K2" t="str">
            <v>Provisiones total</v>
          </cell>
        </row>
        <row r="3">
          <cell r="A3">
            <v>36495</v>
          </cell>
          <cell r="B3">
            <v>-0.22141041193134425</v>
          </cell>
          <cell r="C3">
            <v>-31.268562521612552</v>
          </cell>
          <cell r="D3">
            <v>71.681456107197249</v>
          </cell>
          <cell r="F3">
            <v>10.622615948907388</v>
          </cell>
          <cell r="G3">
            <v>4.7075619037879601</v>
          </cell>
          <cell r="H3">
            <v>-27.890349432108398</v>
          </cell>
          <cell r="I3">
            <v>39.373328634007329</v>
          </cell>
          <cell r="K3">
            <v>0.35658737023276377</v>
          </cell>
        </row>
        <row r="4">
          <cell r="A4">
            <v>36526</v>
          </cell>
          <cell r="B4">
            <v>-7.1767092102949963</v>
          </cell>
          <cell r="C4">
            <v>-35.767022250780023</v>
          </cell>
          <cell r="D4">
            <v>57.596977272886441</v>
          </cell>
          <cell r="F4">
            <v>2.3229847413689608</v>
          </cell>
          <cell r="G4">
            <v>0.84270412047853238</v>
          </cell>
          <cell r="H4">
            <v>-29.540605052050672</v>
          </cell>
          <cell r="I4">
            <v>42.19798338141856</v>
          </cell>
          <cell r="K4">
            <v>-2.2082357312679601</v>
          </cell>
        </row>
        <row r="5">
          <cell r="A5">
            <v>36557</v>
          </cell>
          <cell r="B5">
            <v>-18.538057633245696</v>
          </cell>
          <cell r="C5">
            <v>-41.145956662769144</v>
          </cell>
          <cell r="D5">
            <v>7.8621256369838521</v>
          </cell>
          <cell r="F5">
            <v>-17.324922432328627</v>
          </cell>
          <cell r="G5">
            <v>-5.0413824524754851</v>
          </cell>
          <cell r="H5">
            <v>-29.901886807762644</v>
          </cell>
          <cell r="I5">
            <v>23.826647019373336</v>
          </cell>
          <cell r="K5">
            <v>-8.0709882800525499</v>
          </cell>
        </row>
        <row r="6">
          <cell r="A6">
            <v>36586</v>
          </cell>
          <cell r="B6">
            <v>-25.721605155431448</v>
          </cell>
          <cell r="C6">
            <v>-47.923695393048192</v>
          </cell>
          <cell r="D6">
            <v>-10.853614300482938</v>
          </cell>
          <cell r="F6">
            <v>-27.426388554887925</v>
          </cell>
          <cell r="G6">
            <v>0.39478225440965353</v>
          </cell>
          <cell r="H6">
            <v>-35.896082927489346</v>
          </cell>
          <cell r="I6">
            <v>16.131988207966288</v>
          </cell>
          <cell r="K6">
            <v>-7.9093219305997442</v>
          </cell>
        </row>
        <row r="7">
          <cell r="A7">
            <v>36617</v>
          </cell>
          <cell r="B7">
            <v>-28.496153294358763</v>
          </cell>
          <cell r="C7">
            <v>-50.097900551915252</v>
          </cell>
          <cell r="D7">
            <v>-30.168982226436036</v>
          </cell>
          <cell r="F7">
            <v>-34.887146545843898</v>
          </cell>
          <cell r="G7">
            <v>-12.273793223826857</v>
          </cell>
          <cell r="H7">
            <v>-36.569794513970152</v>
          </cell>
          <cell r="I7">
            <v>12.134368998573407</v>
          </cell>
          <cell r="K7">
            <v>-15.78426737966031</v>
          </cell>
        </row>
        <row r="8">
          <cell r="A8">
            <v>36647</v>
          </cell>
          <cell r="B8">
            <v>-32.595641379822794</v>
          </cell>
          <cell r="C8">
            <v>-50.877756281671303</v>
          </cell>
          <cell r="D8">
            <v>-20.624495890594108</v>
          </cell>
          <cell r="F8">
            <v>-34.415185079106578</v>
          </cell>
          <cell r="G8">
            <v>0.87827077603310766</v>
          </cell>
          <cell r="H8">
            <v>-33.240217443278063</v>
          </cell>
          <cell r="I8">
            <v>18.998672001933457</v>
          </cell>
          <cell r="K8">
            <v>-6.6074579444047377</v>
          </cell>
        </row>
        <row r="9">
          <cell r="A9">
            <v>36678</v>
          </cell>
          <cell r="B9">
            <v>-29.012282496323884</v>
          </cell>
          <cell r="C9">
            <v>-43.228103685130158</v>
          </cell>
          <cell r="D9">
            <v>-23.836039446798253</v>
          </cell>
          <cell r="F9">
            <v>-31.212377902344713</v>
          </cell>
          <cell r="G9">
            <v>10.219961146840873</v>
          </cell>
          <cell r="H9">
            <v>-29.445482188871829</v>
          </cell>
          <cell r="I9">
            <v>8.1629173490016527</v>
          </cell>
          <cell r="K9">
            <v>-0.73472391166620188</v>
          </cell>
        </row>
        <row r="10">
          <cell r="A10">
            <v>36708</v>
          </cell>
          <cell r="B10">
            <v>-29.042029419977165</v>
          </cell>
          <cell r="C10">
            <v>-40.535542070236872</v>
          </cell>
          <cell r="D10">
            <v>-16.073787241368677</v>
          </cell>
          <cell r="F10">
            <v>-27.970021199489693</v>
          </cell>
          <cell r="G10">
            <v>8.2034347878253033</v>
          </cell>
          <cell r="H10">
            <v>-29.214118217713427</v>
          </cell>
          <cell r="I10">
            <v>31.765327848210823</v>
          </cell>
          <cell r="K10">
            <v>1.8630709227235087</v>
          </cell>
        </row>
        <row r="11">
          <cell r="A11">
            <v>36739</v>
          </cell>
          <cell r="B11">
            <v>-25.001797168895845</v>
          </cell>
          <cell r="C11">
            <v>-39.153695454202442</v>
          </cell>
          <cell r="D11">
            <v>-17.296198750439416</v>
          </cell>
          <cell r="F11">
            <v>-25.804185457872364</v>
          </cell>
          <cell r="G11">
            <v>50.046224994015546</v>
          </cell>
          <cell r="H11">
            <v>-21.853453957314262</v>
          </cell>
          <cell r="I11">
            <v>40.692489778715114</v>
          </cell>
          <cell r="K11">
            <v>27.494059855743846</v>
          </cell>
        </row>
        <row r="12">
          <cell r="A12">
            <v>36770</v>
          </cell>
          <cell r="B12">
            <v>-29.280763409510648</v>
          </cell>
          <cell r="C12">
            <v>-39.087841126514633</v>
          </cell>
          <cell r="D12">
            <v>-6.2975811382277698</v>
          </cell>
          <cell r="F12">
            <v>-23.647093308551838</v>
          </cell>
          <cell r="G12">
            <v>27.772049938672836</v>
          </cell>
          <cell r="H12">
            <v>-21.629732510204359</v>
          </cell>
          <cell r="I12">
            <v>50.531648132731412</v>
          </cell>
          <cell r="K12">
            <v>18.778227338833918</v>
          </cell>
        </row>
        <row r="13">
          <cell r="A13">
            <v>36800</v>
          </cell>
          <cell r="B13">
            <v>-38.271118846016947</v>
          </cell>
          <cell r="C13">
            <v>-47.63324206387999</v>
          </cell>
          <cell r="D13">
            <v>-19.337696653819446</v>
          </cell>
          <cell r="F13">
            <v>-33.456118558523897</v>
          </cell>
          <cell r="G13">
            <v>-5.9899596345379784</v>
          </cell>
          <cell r="H13">
            <v>-37.773581914099452</v>
          </cell>
          <cell r="I13">
            <v>11.275925638144525</v>
          </cell>
          <cell r="K13">
            <v>-11.182633822426913</v>
          </cell>
        </row>
        <row r="14">
          <cell r="A14">
            <v>36831</v>
          </cell>
          <cell r="B14">
            <v>-50.086091292639878</v>
          </cell>
          <cell r="C14">
            <v>-50.35421181347791</v>
          </cell>
          <cell r="D14">
            <v>-28.077595695268975</v>
          </cell>
          <cell r="F14">
            <v>-41.761841570286862</v>
          </cell>
          <cell r="G14">
            <v>-19.168099071560761</v>
          </cell>
          <cell r="H14">
            <v>-41.821368546256025</v>
          </cell>
          <cell r="I14">
            <v>3.3257097795565072</v>
          </cell>
          <cell r="K14">
            <v>-20.907600388980008</v>
          </cell>
        </row>
        <row r="15">
          <cell r="A15">
            <v>36861</v>
          </cell>
          <cell r="B15">
            <v>-37.533685036951994</v>
          </cell>
          <cell r="C15">
            <v>-42.038051057822692</v>
          </cell>
          <cell r="D15">
            <v>-23.105174595668345</v>
          </cell>
          <cell r="F15">
            <v>-32.090317318161652</v>
          </cell>
          <cell r="G15">
            <v>12.286523170858832</v>
          </cell>
          <cell r="H15">
            <v>-27.372506213755209</v>
          </cell>
          <cell r="I15">
            <v>19.470479207542411</v>
          </cell>
          <cell r="K15">
            <v>5.4543571427479121</v>
          </cell>
        </row>
        <row r="16">
          <cell r="A16">
            <v>36892</v>
          </cell>
          <cell r="B16">
            <v>-37.493777766213007</v>
          </cell>
          <cell r="C16">
            <v>-45.14062331074399</v>
          </cell>
          <cell r="D16">
            <v>-23.929254908338837</v>
          </cell>
          <cell r="F16">
            <v>-33.096017096783136</v>
          </cell>
          <cell r="G16">
            <v>12.378972893574769</v>
          </cell>
          <cell r="H16">
            <v>-32.99526473406771</v>
          </cell>
          <cell r="I16">
            <v>16.406328894863954</v>
          </cell>
          <cell r="K16">
            <v>3.5165564823822937</v>
          </cell>
        </row>
        <row r="17">
          <cell r="A17">
            <v>36923</v>
          </cell>
          <cell r="B17">
            <v>-34.118119620966723</v>
          </cell>
          <cell r="C17">
            <v>-39.298786567348586</v>
          </cell>
          <cell r="D17">
            <v>1.9050354511191081</v>
          </cell>
          <cell r="F17">
            <v>-21.277887892858228</v>
          </cell>
          <cell r="G17">
            <v>24.797422622203548</v>
          </cell>
          <cell r="H17">
            <v>-31.637395052388449</v>
          </cell>
          <cell r="I17">
            <v>22.737604965817603</v>
          </cell>
          <cell r="K17">
            <v>11.356340891322469</v>
          </cell>
        </row>
        <row r="18">
          <cell r="A18">
            <v>36951</v>
          </cell>
          <cell r="B18">
            <v>-33.415893055607718</v>
          </cell>
          <cell r="C18">
            <v>-37.087960838070835</v>
          </cell>
          <cell r="D18">
            <v>16.048898429215619</v>
          </cell>
          <cell r="F18">
            <v>-15.713223114992802</v>
          </cell>
          <cell r="G18">
            <v>15.207038582254185</v>
          </cell>
          <cell r="H18">
            <v>-27.336260247174604</v>
          </cell>
          <cell r="I18">
            <v>33.491810378041762</v>
          </cell>
          <cell r="K18">
            <v>10.060046412457147</v>
          </cell>
        </row>
        <row r="19">
          <cell r="A19">
            <v>36982</v>
          </cell>
          <cell r="B19">
            <v>-33.563196513843963</v>
          </cell>
          <cell r="C19">
            <v>-33.983499428251974</v>
          </cell>
          <cell r="D19">
            <v>27.523763739078568</v>
          </cell>
          <cell r="F19">
            <v>-13.138669397134118</v>
          </cell>
          <cell r="G19">
            <v>21.966685434533396</v>
          </cell>
          <cell r="H19">
            <v>-36.383956581818268</v>
          </cell>
          <cell r="I19">
            <v>29.333358293590116</v>
          </cell>
          <cell r="K19">
            <v>10.239286311789208</v>
          </cell>
        </row>
        <row r="20">
          <cell r="A20">
            <v>37012</v>
          </cell>
          <cell r="B20">
            <v>-32.249123560455338</v>
          </cell>
          <cell r="C20">
            <v>-37.680750131753335</v>
          </cell>
          <cell r="D20">
            <v>32.074576026501788</v>
          </cell>
          <cell r="F20">
            <v>-12.097496332895519</v>
          </cell>
          <cell r="G20">
            <v>4.4985403642945343</v>
          </cell>
          <cell r="H20">
            <v>-42.596262163553241</v>
          </cell>
          <cell r="I20">
            <v>34.522109913697903</v>
          </cell>
          <cell r="K20">
            <v>0.20515014471793602</v>
          </cell>
        </row>
        <row r="21">
          <cell r="A21">
            <v>37043</v>
          </cell>
          <cell r="B21">
            <v>-27.267353684239648</v>
          </cell>
          <cell r="C21">
            <v>-40.695089801900266</v>
          </cell>
          <cell r="D21">
            <v>38.420673903154913</v>
          </cell>
          <cell r="F21">
            <v>-7.872914442888657</v>
          </cell>
          <cell r="G21">
            <v>-7.7177582578506048</v>
          </cell>
          <cell r="H21">
            <v>-41.019643452242185</v>
          </cell>
          <cell r="I21">
            <v>44.002105784759578</v>
          </cell>
          <cell r="K21">
            <v>-4.9591062400557</v>
          </cell>
        </row>
        <row r="22">
          <cell r="A22">
            <v>37073</v>
          </cell>
          <cell r="B22">
            <v>-31.744103881631158</v>
          </cell>
          <cell r="C22">
            <v>-41.421571507550581</v>
          </cell>
          <cell r="D22">
            <v>20.521002775197395</v>
          </cell>
          <cell r="F22">
            <v>-14.963607519613852</v>
          </cell>
          <cell r="G22">
            <v>-1.7095972980621488</v>
          </cell>
          <cell r="H22">
            <v>-39.488078184834507</v>
          </cell>
          <cell r="I22">
            <v>29.088900219017312</v>
          </cell>
          <cell r="K22">
            <v>-2.2315297232101905</v>
          </cell>
        </row>
        <row r="23">
          <cell r="A23">
            <v>37104</v>
          </cell>
          <cell r="B23">
            <v>-33.321402661918832</v>
          </cell>
          <cell r="C23">
            <v>-42.39403974436744</v>
          </cell>
          <cell r="D23">
            <v>14.794588455101332</v>
          </cell>
          <cell r="F23">
            <v>-16.885508036654805</v>
          </cell>
          <cell r="G23">
            <v>-13.925388753436241</v>
          </cell>
          <cell r="H23">
            <v>-40.448446659330642</v>
          </cell>
          <cell r="I23">
            <v>15.877423187657747</v>
          </cell>
          <cell r="K23">
            <v>-12.378958319431888</v>
          </cell>
        </row>
        <row r="24">
          <cell r="A24">
            <v>37135</v>
          </cell>
          <cell r="B24">
            <v>-35.42185947107108</v>
          </cell>
          <cell r="C24">
            <v>-39.874844542770035</v>
          </cell>
          <cell r="D24">
            <v>3.4062386458268756</v>
          </cell>
          <cell r="F24">
            <v>-19.903413631608878</v>
          </cell>
          <cell r="G24">
            <v>-13.743035088490331</v>
          </cell>
          <cell r="H24">
            <v>-40.85086164780131</v>
          </cell>
          <cell r="I24">
            <v>33.001632016557615</v>
          </cell>
          <cell r="K24">
            <v>-8.1007648289457723</v>
          </cell>
        </row>
        <row r="25">
          <cell r="A25">
            <v>37165</v>
          </cell>
          <cell r="B25">
            <v>-28.914126148786856</v>
          </cell>
          <cell r="C25">
            <v>-30.767696506012065</v>
          </cell>
          <cell r="D25">
            <v>5.6203985247630817</v>
          </cell>
          <cell r="F25">
            <v>-13.998495950493972</v>
          </cell>
          <cell r="G25">
            <v>5.7964436394116081</v>
          </cell>
          <cell r="H25">
            <v>-27.994035201290522</v>
          </cell>
          <cell r="I25">
            <v>119.64071058099886</v>
          </cell>
          <cell r="K25">
            <v>24.020610474865677</v>
          </cell>
        </row>
        <row r="26">
          <cell r="A26">
            <v>37196</v>
          </cell>
          <cell r="B26">
            <v>-27.262422437385581</v>
          </cell>
          <cell r="C26">
            <v>-35.627407881790887</v>
          </cell>
          <cell r="D26">
            <v>1.1407152931093956</v>
          </cell>
          <cell r="F26">
            <v>-15.368009338692234</v>
          </cell>
          <cell r="G26">
            <v>-2.3169806621399558</v>
          </cell>
          <cell r="H26">
            <v>-31.452401527159036</v>
          </cell>
          <cell r="I26">
            <v>119.80501190422092</v>
          </cell>
          <cell r="K26">
            <v>17.954560964116894</v>
          </cell>
        </row>
        <row r="27">
          <cell r="A27">
            <v>37226</v>
          </cell>
          <cell r="B27">
            <v>-30.731475994786926</v>
          </cell>
          <cell r="C27">
            <v>-32.264576930997237</v>
          </cell>
          <cell r="D27">
            <v>-1.77609938547999</v>
          </cell>
          <cell r="F27">
            <v>-16.694190128072162</v>
          </cell>
          <cell r="G27">
            <v>-15.940595431000936</v>
          </cell>
          <cell r="H27">
            <v>-29.564572288505797</v>
          </cell>
          <cell r="I27">
            <v>74.457545824739427</v>
          </cell>
          <cell r="K27">
            <v>3.2827714370004424</v>
          </cell>
        </row>
        <row r="28">
          <cell r="A28">
            <v>37257</v>
          </cell>
          <cell r="B28">
            <v>-12.040505877222152</v>
          </cell>
          <cell r="C28">
            <v>-40.008648127400228</v>
          </cell>
          <cell r="D28">
            <v>52.016539386996861</v>
          </cell>
          <cell r="F28">
            <v>15.144508967537472</v>
          </cell>
          <cell r="G28">
            <v>-4.5885470219266917</v>
          </cell>
          <cell r="H28">
            <v>-33.141624656821136</v>
          </cell>
          <cell r="I28">
            <v>66.676525420533281</v>
          </cell>
          <cell r="K28">
            <v>8.4311271025921073</v>
          </cell>
        </row>
        <row r="29">
          <cell r="A29">
            <v>37288</v>
          </cell>
          <cell r="B29">
            <v>-11.366983288913113</v>
          </cell>
          <cell r="C29">
            <v>-38.410466961982927</v>
          </cell>
          <cell r="D29">
            <v>50.596543642590277</v>
          </cell>
          <cell r="F29">
            <v>15.435563500421612</v>
          </cell>
          <cell r="G29">
            <v>-0.80368538758707198</v>
          </cell>
          <cell r="H29">
            <v>-33.676200069650179</v>
          </cell>
          <cell r="I29">
            <v>74.884890820265881</v>
          </cell>
          <cell r="K29">
            <v>12.16619025506407</v>
          </cell>
        </row>
        <row r="30">
          <cell r="A30">
            <v>37316</v>
          </cell>
          <cell r="B30">
            <v>-15.558961993672904</v>
          </cell>
          <cell r="C30">
            <v>-32.301440032794815</v>
          </cell>
          <cell r="D30">
            <v>52.147527778883941</v>
          </cell>
          <cell r="F30">
            <v>16.865654112766769</v>
          </cell>
          <cell r="G30">
            <v>-2.0685979667530496</v>
          </cell>
          <cell r="H30">
            <v>-30.796421848516676</v>
          </cell>
          <cell r="I30">
            <v>61.761535141094924</v>
          </cell>
          <cell r="K30">
            <v>9.7438619938535087</v>
          </cell>
        </row>
        <row r="31">
          <cell r="A31">
            <v>37347</v>
          </cell>
          <cell r="B31">
            <v>-18.688427468815593</v>
          </cell>
          <cell r="C31">
            <v>-39.774978073553747</v>
          </cell>
          <cell r="D31">
            <v>60.11318580248286</v>
          </cell>
          <cell r="F31">
            <v>16.998322395239327</v>
          </cell>
          <cell r="G31">
            <v>3.1576341665311647</v>
          </cell>
          <cell r="H31">
            <v>-26.404712110543326</v>
          </cell>
          <cell r="I31">
            <v>66.745496638589515</v>
          </cell>
          <cell r="K31">
            <v>15.022888721001149</v>
          </cell>
        </row>
        <row r="32">
          <cell r="A32">
            <v>37377</v>
          </cell>
          <cell r="B32">
            <v>-22.380831177189386</v>
          </cell>
          <cell r="C32">
            <v>-34.287154047030555</v>
          </cell>
          <cell r="D32">
            <v>62.127696319215971</v>
          </cell>
          <cell r="F32">
            <v>18.056552405777595</v>
          </cell>
          <cell r="G32">
            <v>3.0224908424412611</v>
          </cell>
          <cell r="H32">
            <v>-20.002795684664733</v>
          </cell>
          <cell r="I32">
            <v>59.529325943365222</v>
          </cell>
          <cell r="K32">
            <v>15.057194025145581</v>
          </cell>
        </row>
        <row r="33">
          <cell r="A33">
            <v>37408</v>
          </cell>
          <cell r="B33">
            <v>-15.940501791699702</v>
          </cell>
          <cell r="C33">
            <v>-33.468743528870206</v>
          </cell>
          <cell r="D33">
            <v>57.726505912507101</v>
          </cell>
          <cell r="F33">
            <v>19.434192560986617</v>
          </cell>
          <cell r="G33">
            <v>1.2066891026414117</v>
          </cell>
          <cell r="H33">
            <v>-22.064374498235541</v>
          </cell>
          <cell r="I33">
            <v>54.039308247896891</v>
          </cell>
          <cell r="K33">
            <v>12.735653544682158</v>
          </cell>
        </row>
        <row r="34">
          <cell r="A34">
            <v>37438</v>
          </cell>
          <cell r="B34">
            <v>-15.697507605634408</v>
          </cell>
          <cell r="C34">
            <v>-38.365524331031786</v>
          </cell>
          <cell r="D34">
            <v>55.243320569314449</v>
          </cell>
          <cell r="F34">
            <v>17.417016868661548</v>
          </cell>
          <cell r="G34">
            <v>2.4592801027568667</v>
          </cell>
          <cell r="H34">
            <v>-22.608038188548996</v>
          </cell>
          <cell r="I34">
            <v>39.525870537503138</v>
          </cell>
          <cell r="K34">
            <v>10.361548572522249</v>
          </cell>
        </row>
        <row r="35">
          <cell r="A35">
            <v>37469</v>
          </cell>
          <cell r="B35">
            <v>-24.600666698181286</v>
          </cell>
          <cell r="C35">
            <v>-35.129152005779559</v>
          </cell>
          <cell r="D35">
            <v>52.155901440545918</v>
          </cell>
          <cell r="F35">
            <v>14.617830105663931</v>
          </cell>
          <cell r="G35">
            <v>1.5593996130238263</v>
          </cell>
          <cell r="H35">
            <v>-21.15408431045077</v>
          </cell>
          <cell r="I35">
            <v>47.32185916082323</v>
          </cell>
          <cell r="K35">
            <v>12.132045335159702</v>
          </cell>
        </row>
        <row r="36">
          <cell r="A36">
            <v>37500</v>
          </cell>
          <cell r="B36">
            <v>-23.102509208942934</v>
          </cell>
          <cell r="C36">
            <v>-31.029267135744011</v>
          </cell>
          <cell r="D36">
            <v>46.11865369867165</v>
          </cell>
          <cell r="F36">
            <v>13.906870774493708</v>
          </cell>
          <cell r="G36">
            <v>2.4203014637065756</v>
          </cell>
          <cell r="H36">
            <v>-21.572297880932055</v>
          </cell>
          <cell r="I36">
            <v>22.079131718527844</v>
          </cell>
          <cell r="K36">
            <v>6.6414363808783516</v>
          </cell>
        </row>
        <row r="37">
          <cell r="A37">
            <v>37530</v>
          </cell>
          <cell r="B37">
            <v>-23.067141003487723</v>
          </cell>
          <cell r="C37">
            <v>-32.155832177310415</v>
          </cell>
          <cell r="D37">
            <v>46.820368898668008</v>
          </cell>
          <cell r="F37">
            <v>14.072996991436671</v>
          </cell>
          <cell r="G37">
            <v>6.3740626804600131</v>
          </cell>
          <cell r="H37">
            <v>-17.03068513927327</v>
          </cell>
          <cell r="I37">
            <v>-1.5440821235811031</v>
          </cell>
          <cell r="K37">
            <v>1.5188856131300055</v>
          </cell>
        </row>
        <row r="38">
          <cell r="A38">
            <v>37561</v>
          </cell>
          <cell r="B38">
            <v>-16.498364129848454</v>
          </cell>
          <cell r="C38">
            <v>-23.071808408503923</v>
          </cell>
          <cell r="D38">
            <v>42.091157136695642</v>
          </cell>
          <cell r="F38">
            <v>16.117533972360064</v>
          </cell>
          <cell r="G38">
            <v>10.805399596824161</v>
          </cell>
          <cell r="H38">
            <v>-10.087882558814155</v>
          </cell>
          <cell r="I38">
            <v>-0.75551621841926098</v>
          </cell>
          <cell r="K38">
            <v>4.8362261503347437</v>
          </cell>
        </row>
        <row r="39">
          <cell r="A39">
            <v>37591</v>
          </cell>
          <cell r="B39">
            <v>-15.497269675132785</v>
          </cell>
          <cell r="C39">
            <v>-25.708941905038461</v>
          </cell>
          <cell r="D39">
            <v>39.694849178425919</v>
          </cell>
          <cell r="F39">
            <v>15.80936892445839</v>
          </cell>
          <cell r="G39">
            <v>8.7650075786494632</v>
          </cell>
          <cell r="H39">
            <v>-17.826804488154469</v>
          </cell>
          <cell r="I39">
            <v>-5.4746433438042867</v>
          </cell>
          <cell r="K39">
            <v>0.96206383749630753</v>
          </cell>
        </row>
        <row r="40">
          <cell r="A40">
            <v>37622</v>
          </cell>
          <cell r="B40">
            <v>-37.538660975548623</v>
          </cell>
          <cell r="C40">
            <v>-12.125442216380922</v>
          </cell>
          <cell r="D40">
            <v>-12.626194879281961</v>
          </cell>
          <cell r="E40">
            <v>218.74097665135204</v>
          </cell>
          <cell r="F40">
            <v>-19.056763502122941</v>
          </cell>
          <cell r="G40">
            <v>-5.1969312940064132</v>
          </cell>
          <cell r="H40">
            <v>-6.5278500581304471</v>
          </cell>
          <cell r="I40">
            <v>-2.5315148023905332</v>
          </cell>
          <cell r="J40">
            <v>221.63516727168181</v>
          </cell>
          <cell r="K40">
            <v>-4.0335516080751592</v>
          </cell>
        </row>
        <row r="41">
          <cell r="A41">
            <v>37653</v>
          </cell>
          <cell r="B41">
            <v>-32.458159731687388</v>
          </cell>
          <cell r="C41">
            <v>-12.449063216222845</v>
          </cell>
          <cell r="D41">
            <v>-14.33588470937497</v>
          </cell>
          <cell r="E41">
            <v>207.86116627218988</v>
          </cell>
          <cell r="F41">
            <v>-18.610763440019973</v>
          </cell>
          <cell r="G41">
            <v>-7.8318993059715574</v>
          </cell>
          <cell r="H41">
            <v>-2.2975256529927268</v>
          </cell>
          <cell r="I41">
            <v>-2.1660257926886639</v>
          </cell>
          <cell r="J41">
            <v>217.57422361890249</v>
          </cell>
          <cell r="K41">
            <v>-5.0115146908990553</v>
          </cell>
        </row>
        <row r="42">
          <cell r="A42">
            <v>37681</v>
          </cell>
          <cell r="B42">
            <v>-31.752715360583728</v>
          </cell>
          <cell r="C42">
            <v>-11.693713388052696</v>
          </cell>
          <cell r="D42">
            <v>-13.738338279431639</v>
          </cell>
          <cell r="E42">
            <v>153.0701401741681</v>
          </cell>
          <cell r="F42">
            <v>-17.682630572764168</v>
          </cell>
          <cell r="G42">
            <v>-8.2528219766577102</v>
          </cell>
          <cell r="H42">
            <v>-7.2636423466850513</v>
          </cell>
          <cell r="I42">
            <v>-1.3283991507625936</v>
          </cell>
          <cell r="J42">
            <v>161.62514849236928</v>
          </cell>
          <cell r="K42">
            <v>-5.4054160683772556</v>
          </cell>
        </row>
        <row r="43">
          <cell r="A43">
            <v>37712</v>
          </cell>
          <cell r="B43">
            <v>-32.600470122579004</v>
          </cell>
          <cell r="C43">
            <v>-5.4083158811692789</v>
          </cell>
          <cell r="D43">
            <v>-13.575113164203611</v>
          </cell>
          <cell r="E43">
            <v>165.58937029341553</v>
          </cell>
          <cell r="F43">
            <v>-17.253347381742181</v>
          </cell>
          <cell r="G43">
            <v>-11.536655827438357</v>
          </cell>
          <cell r="H43">
            <v>-8.7201497987630443</v>
          </cell>
          <cell r="I43">
            <v>0.4251819822546743</v>
          </cell>
          <cell r="J43">
            <v>145.25672676762204</v>
          </cell>
          <cell r="K43">
            <v>-6.8002336195629232</v>
          </cell>
        </row>
        <row r="44">
          <cell r="A44">
            <v>37742</v>
          </cell>
          <cell r="B44">
            <v>-27.162378196913995</v>
          </cell>
          <cell r="C44">
            <v>-6.990207347021304</v>
          </cell>
          <cell r="D44">
            <v>-13.118220171053652</v>
          </cell>
          <cell r="E44">
            <v>154.99022804171028</v>
          </cell>
          <cell r="F44">
            <v>-15.631356334532986</v>
          </cell>
          <cell r="G44">
            <v>-9.9228554895190779</v>
          </cell>
          <cell r="H44">
            <v>-10.802876715523713</v>
          </cell>
          <cell r="I44">
            <v>-2.281020107750853</v>
          </cell>
          <cell r="J44">
            <v>137.80502994466235</v>
          </cell>
          <cell r="K44">
            <v>-7.0001875011162173</v>
          </cell>
        </row>
        <row r="45">
          <cell r="A45">
            <v>37773</v>
          </cell>
          <cell r="B45">
            <v>-38.844654195260034</v>
          </cell>
          <cell r="C45">
            <v>-1.2072398892213121</v>
          </cell>
          <cell r="D45">
            <v>-13.836772450611768</v>
          </cell>
          <cell r="E45">
            <v>147.56752028984604</v>
          </cell>
          <cell r="F45">
            <v>-18.68106157923074</v>
          </cell>
          <cell r="G45">
            <v>-12.6152437100572</v>
          </cell>
          <cell r="H45">
            <v>-2.5363501888253426</v>
          </cell>
          <cell r="I45">
            <v>-4.6649314625213822</v>
          </cell>
          <cell r="J45">
            <v>141.81642956884085</v>
          </cell>
          <cell r="K45">
            <v>-8.6270719846562098</v>
          </cell>
        </row>
        <row r="46">
          <cell r="A46">
            <v>37803</v>
          </cell>
          <cell r="B46">
            <v>-40.072833875731376</v>
          </cell>
          <cell r="C46">
            <v>-3.390460756201219</v>
          </cell>
          <cell r="D46">
            <v>-14.965340812157081</v>
          </cell>
          <cell r="E46">
            <v>143.24347056805286</v>
          </cell>
          <cell r="F46">
            <v>-20.019772072284447</v>
          </cell>
          <cell r="G46">
            <v>-13.645173352213803</v>
          </cell>
          <cell r="H46">
            <v>-4.7469055970783547</v>
          </cell>
          <cell r="I46">
            <v>-2.828470673035044</v>
          </cell>
          <cell r="J46">
            <v>125.49169009452261</v>
          </cell>
          <cell r="K46">
            <v>-8.7089296566912449</v>
          </cell>
        </row>
        <row r="47">
          <cell r="A47">
            <v>37834</v>
          </cell>
          <cell r="B47">
            <v>-31.756689006646578</v>
          </cell>
          <cell r="C47">
            <v>3.8026368968636426</v>
          </cell>
          <cell r="D47">
            <v>-14.800106950902203</v>
          </cell>
          <cell r="E47">
            <v>1.2313109106276476</v>
          </cell>
          <cell r="F47">
            <v>-17.067301934445346</v>
          </cell>
          <cell r="G47">
            <v>-13.80487104081417</v>
          </cell>
          <cell r="H47">
            <v>-6.4036056341775671</v>
          </cell>
          <cell r="I47">
            <v>-3.5204678767727371</v>
          </cell>
          <cell r="J47">
            <v>-25.106194296884976</v>
          </cell>
          <cell r="K47">
            <v>-9.4977240129634701</v>
          </cell>
        </row>
        <row r="48">
          <cell r="A48">
            <v>37865</v>
          </cell>
          <cell r="B48">
            <v>-30.296809199984864</v>
          </cell>
          <cell r="C48">
            <v>-0.98540194036755846</v>
          </cell>
          <cell r="D48">
            <v>-14.850653409793468</v>
          </cell>
          <cell r="E48">
            <v>-4.97617348074243</v>
          </cell>
          <cell r="F48">
            <v>-16.993729643235756</v>
          </cell>
          <cell r="G48">
            <v>-13.770094742559802</v>
          </cell>
          <cell r="H48">
            <v>-1.7083277726071544</v>
          </cell>
          <cell r="I48">
            <v>-0.30178483133421752</v>
          </cell>
          <cell r="J48">
            <v>-31.55612097281114</v>
          </cell>
          <cell r="K48">
            <v>-7.9481775527527336</v>
          </cell>
        </row>
        <row r="49">
          <cell r="A49">
            <v>37895</v>
          </cell>
          <cell r="B49">
            <v>-32.520121485401468</v>
          </cell>
          <cell r="C49">
            <v>-1.0581791656774753</v>
          </cell>
          <cell r="D49">
            <v>-14.48126868442835</v>
          </cell>
          <cell r="E49">
            <v>-6.187587806204176</v>
          </cell>
          <cell r="F49">
            <v>-17.18184977010042</v>
          </cell>
          <cell r="G49">
            <v>-14.202842302249085</v>
          </cell>
          <cell r="H49">
            <v>-7.7092699761465049</v>
          </cell>
          <cell r="I49">
            <v>0.14041732415763786</v>
          </cell>
          <cell r="J49">
            <v>-28.995092728501358</v>
          </cell>
          <cell r="K49">
            <v>-8.4794089163581443</v>
          </cell>
        </row>
        <row r="50">
          <cell r="A50">
            <v>37926</v>
          </cell>
          <cell r="B50">
            <v>-37.982328424383049</v>
          </cell>
          <cell r="C50">
            <v>-0.27074260325706812</v>
          </cell>
          <cell r="D50">
            <v>-13.898452754785161</v>
          </cell>
          <cell r="E50">
            <v>-0.48978103891683666</v>
          </cell>
          <cell r="F50">
            <v>-17.922066656157387</v>
          </cell>
          <cell r="G50">
            <v>-17.308209103646643</v>
          </cell>
          <cell r="H50">
            <v>-7.6688229792112654</v>
          </cell>
          <cell r="I50">
            <v>-0.17961627264054814</v>
          </cell>
          <cell r="J50">
            <v>-23.668627290253429</v>
          </cell>
          <cell r="K50">
            <v>-10.258426906217078</v>
          </cell>
        </row>
        <row r="51">
          <cell r="A51">
            <v>37956</v>
          </cell>
          <cell r="B51">
            <v>-36.743830893394467</v>
          </cell>
          <cell r="C51">
            <v>-0.79325300686171607</v>
          </cell>
          <cell r="D51">
            <v>-19.083526819926021</v>
          </cell>
          <cell r="E51">
            <v>11.180671183082547</v>
          </cell>
          <cell r="F51">
            <v>-21.143608220292808</v>
          </cell>
          <cell r="G51">
            <v>-17.738806524466987</v>
          </cell>
          <cell r="H51">
            <v>-6.8504341840234462</v>
          </cell>
          <cell r="I51">
            <v>-11.681578596068821</v>
          </cell>
          <cell r="J51">
            <v>-7.912038964770673</v>
          </cell>
          <cell r="K51">
            <v>-14.575848008290038</v>
          </cell>
        </row>
        <row r="52">
          <cell r="A52">
            <v>37987</v>
          </cell>
          <cell r="B52">
            <v>-21.115559324155019</v>
          </cell>
          <cell r="C52">
            <v>1.6522214964257653</v>
          </cell>
          <cell r="D52">
            <v>-17.608155472785757</v>
          </cell>
          <cell r="E52">
            <v>15.42990057556648</v>
          </cell>
          <cell r="F52">
            <v>-16.492887543794044</v>
          </cell>
          <cell r="G52">
            <v>-16.983939682323879</v>
          </cell>
          <cell r="H52">
            <v>-5.9437092383257557</v>
          </cell>
          <cell r="I52">
            <v>-8.7882084677580519</v>
          </cell>
          <cell r="J52">
            <v>-6.0667938694270562</v>
          </cell>
          <cell r="K52">
            <v>-12.994709253241599</v>
          </cell>
        </row>
        <row r="53">
          <cell r="A53">
            <v>38018</v>
          </cell>
          <cell r="B53">
            <v>-25.240173927228792</v>
          </cell>
          <cell r="C53">
            <v>2.1526509730128485</v>
          </cell>
          <cell r="D53">
            <v>-17.447829703784436</v>
          </cell>
          <cell r="E53">
            <v>15.056116842169498</v>
          </cell>
          <cell r="F53">
            <v>-17.170303319066228</v>
          </cell>
          <cell r="G53">
            <v>-15.607828248605738</v>
          </cell>
          <cell r="H53">
            <v>-6.3662020156183168</v>
          </cell>
          <cell r="I53">
            <v>-7.0251726326654884</v>
          </cell>
          <cell r="J53">
            <v>-2.8716714315785707</v>
          </cell>
          <cell r="K53">
            <v>-11.572088357293065</v>
          </cell>
        </row>
        <row r="54">
          <cell r="A54">
            <v>38047</v>
          </cell>
          <cell r="B54">
            <v>-24.353450871751757</v>
          </cell>
          <cell r="C54">
            <v>1.2512729172324155</v>
          </cell>
          <cell r="D54">
            <v>-20.469001799569718</v>
          </cell>
          <cell r="E54">
            <v>23.595658855827217</v>
          </cell>
          <cell r="F54">
            <v>-19.016154882501656</v>
          </cell>
          <cell r="G54">
            <v>-14.232110550054722</v>
          </cell>
          <cell r="H54">
            <v>3.2374119661010115</v>
          </cell>
          <cell r="I54">
            <v>-5.6101206035942592</v>
          </cell>
          <cell r="J54">
            <v>14.912099306768557</v>
          </cell>
          <cell r="K54">
            <v>-9.3902005662959596</v>
          </cell>
        </row>
        <row r="55">
          <cell r="A55">
            <v>38078</v>
          </cell>
          <cell r="B55">
            <v>-19.658371017761933</v>
          </cell>
          <cell r="C55">
            <v>6.7973867402201016</v>
          </cell>
          <cell r="D55">
            <v>-19.982887378077407</v>
          </cell>
          <cell r="E55">
            <v>35.601003971279297</v>
          </cell>
          <cell r="F55">
            <v>-17.157988979335272</v>
          </cell>
          <cell r="G55">
            <v>-13.148955156310095</v>
          </cell>
          <cell r="H55">
            <v>8.1336619359751552</v>
          </cell>
          <cell r="I55">
            <v>-6.0487309288693725</v>
          </cell>
          <cell r="J55">
            <v>26.02168483351943</v>
          </cell>
          <cell r="K55">
            <v>-8.5167792634321842</v>
          </cell>
        </row>
        <row r="56">
          <cell r="A56">
            <v>38108</v>
          </cell>
          <cell r="B56">
            <v>-24.730801277446592</v>
          </cell>
          <cell r="C56">
            <v>9.5853343720025741</v>
          </cell>
          <cell r="D56">
            <v>-23.612388144397134</v>
          </cell>
          <cell r="E56">
            <v>41.3361763196731</v>
          </cell>
          <cell r="F56">
            <v>-20.521642785862191</v>
          </cell>
          <cell r="G56">
            <v>-14.211226295951285</v>
          </cell>
          <cell r="H56">
            <v>8.4727899584351896</v>
          </cell>
          <cell r="I56">
            <v>-14.673891617964108</v>
          </cell>
          <cell r="J56">
            <v>25.060484761433099</v>
          </cell>
          <cell r="K56">
            <v>-12.359999197434203</v>
          </cell>
        </row>
        <row r="57">
          <cell r="A57">
            <v>38139</v>
          </cell>
          <cell r="B57">
            <v>-15.076302654101214</v>
          </cell>
          <cell r="C57">
            <v>5.1397522788417582</v>
          </cell>
          <cell r="D57">
            <v>-33.9309356529347</v>
          </cell>
          <cell r="E57">
            <v>37.878015828449477</v>
          </cell>
          <cell r="F57">
            <v>-26.356807681210014</v>
          </cell>
          <cell r="G57">
            <v>-11.808631333143815</v>
          </cell>
          <cell r="H57">
            <v>2.9022653395794462</v>
          </cell>
          <cell r="I57">
            <v>-27.023866962186727</v>
          </cell>
          <cell r="J57">
            <v>18.602399115875535</v>
          </cell>
          <cell r="K57">
            <v>-16.167683487232388</v>
          </cell>
        </row>
        <row r="58">
          <cell r="A58">
            <v>38169</v>
          </cell>
          <cell r="B58">
            <v>-8.1944541953017485</v>
          </cell>
          <cell r="C58">
            <v>16.297214363927903</v>
          </cell>
          <cell r="D58">
            <v>-33.435956180119739</v>
          </cell>
          <cell r="E58">
            <v>45.308244923369756</v>
          </cell>
          <cell r="F58">
            <v>-23.770162638006155</v>
          </cell>
          <cell r="G58">
            <v>-11.020360832890175</v>
          </cell>
          <cell r="H58">
            <v>6.8196840455127639</v>
          </cell>
          <cell r="I58">
            <v>-27.817377099783368</v>
          </cell>
          <cell r="J58">
            <v>27.856678476372522</v>
          </cell>
          <cell r="K58">
            <v>-15.796264038026708</v>
          </cell>
        </row>
        <row r="59">
          <cell r="A59">
            <v>38200</v>
          </cell>
          <cell r="B59">
            <v>-9.5085713714318842</v>
          </cell>
          <cell r="C59">
            <v>6.478956313975659</v>
          </cell>
          <cell r="D59">
            <v>-39.139350925069536</v>
          </cell>
          <cell r="E59">
            <v>37.21963046457082</v>
          </cell>
          <cell r="F59">
            <v>-28.861063812274491</v>
          </cell>
          <cell r="G59">
            <v>-11.245247469367525</v>
          </cell>
          <cell r="H59">
            <v>6.3728389541312103</v>
          </cell>
          <cell r="I59">
            <v>-33.393238637523751</v>
          </cell>
          <cell r="J59">
            <v>21.132589270570712</v>
          </cell>
          <cell r="K59">
            <v>-18.148296973695633</v>
          </cell>
        </row>
        <row r="60">
          <cell r="A60">
            <v>38231</v>
          </cell>
          <cell r="B60">
            <v>-14.462836740735019</v>
          </cell>
          <cell r="C60">
            <v>10.871053477816538</v>
          </cell>
          <cell r="D60">
            <v>-45.29086715631815</v>
          </cell>
          <cell r="E60">
            <v>43.886938807714749</v>
          </cell>
          <cell r="F60">
            <v>-33.686302194825437</v>
          </cell>
          <cell r="G60">
            <v>-10.036081479901382</v>
          </cell>
          <cell r="H60">
            <v>8.8203760154315525</v>
          </cell>
          <cell r="I60">
            <v>-40.822689117734242</v>
          </cell>
          <cell r="J60">
            <v>43.450235749403454</v>
          </cell>
          <cell r="K60">
            <v>-20.375879310526724</v>
          </cell>
        </row>
        <row r="61">
          <cell r="A61">
            <v>38261</v>
          </cell>
          <cell r="B61">
            <v>-11.397671390909803</v>
          </cell>
          <cell r="C61">
            <v>12.708138504974652</v>
          </cell>
          <cell r="D61">
            <v>-46.11825441504697</v>
          </cell>
          <cell r="E61">
            <v>45.436361688003799</v>
          </cell>
          <cell r="F61">
            <v>-33.691573599813587</v>
          </cell>
          <cell r="G61">
            <v>-14.763883281491264</v>
          </cell>
          <cell r="H61">
            <v>13.657554506742819</v>
          </cell>
          <cell r="I61">
            <v>-41.918598050474742</v>
          </cell>
          <cell r="J61">
            <v>45.46543734944062</v>
          </cell>
          <cell r="K61">
            <v>-22.947517780669646</v>
          </cell>
        </row>
        <row r="62">
          <cell r="A62">
            <v>38292</v>
          </cell>
          <cell r="B62">
            <v>-5.3451580520867514</v>
          </cell>
          <cell r="C62">
            <v>6.8361265511236224</v>
          </cell>
          <cell r="D62">
            <v>-47.820605823538841</v>
          </cell>
          <cell r="E62">
            <v>49.211582612121887</v>
          </cell>
          <cell r="F62">
            <v>-34.357246915196271</v>
          </cell>
          <cell r="G62">
            <v>-13.246065302227993</v>
          </cell>
          <cell r="H62">
            <v>13.554983846343083</v>
          </cell>
          <cell r="I62">
            <v>-50.547781132864856</v>
          </cell>
          <cell r="J62">
            <v>54.569191641158653</v>
          </cell>
          <cell r="K62">
            <v>-25.715092416320683</v>
          </cell>
        </row>
        <row r="63">
          <cell r="A63">
            <v>38322</v>
          </cell>
          <cell r="B63">
            <v>-9.436314592809536</v>
          </cell>
          <cell r="C63">
            <v>4.2826703312307091</v>
          </cell>
          <cell r="D63">
            <v>-56.431169264354942</v>
          </cell>
          <cell r="E63">
            <v>41.971764527878207</v>
          </cell>
          <cell r="F63">
            <v>-41.495248326949628</v>
          </cell>
          <cell r="G63">
            <v>-10.994598562371205</v>
          </cell>
          <cell r="H63">
            <v>13.417954251120513</v>
          </cell>
          <cell r="I63">
            <v>-55.053440767105258</v>
          </cell>
          <cell r="J63">
            <v>40.104954073647782</v>
          </cell>
          <cell r="K63">
            <v>-25.498877183255718</v>
          </cell>
        </row>
        <row r="64">
          <cell r="A64">
            <v>38353</v>
          </cell>
          <cell r="B64">
            <v>-19.598884023550568</v>
          </cell>
          <cell r="C64">
            <v>4.4737581071810695</v>
          </cell>
          <cell r="D64">
            <v>-54.974085195587151</v>
          </cell>
          <cell r="E64">
            <v>49.599861450548048</v>
          </cell>
          <cell r="F64">
            <v>-40.944252707994785</v>
          </cell>
          <cell r="G64">
            <v>-13.49165627264135</v>
          </cell>
          <cell r="H64">
            <v>14.852090232606496</v>
          </cell>
          <cell r="I64">
            <v>-55.592116075149136</v>
          </cell>
          <cell r="J64">
            <v>41.476519445149606</v>
          </cell>
          <cell r="K64">
            <v>-26.940617038248259</v>
          </cell>
        </row>
        <row r="65">
          <cell r="A65">
            <v>38384</v>
          </cell>
          <cell r="B65">
            <v>-19.856241955571939</v>
          </cell>
          <cell r="C65">
            <v>9.4060192259415309</v>
          </cell>
          <cell r="D65">
            <v>-55.503206004481441</v>
          </cell>
          <cell r="E65">
            <v>51.187435634861366</v>
          </cell>
          <cell r="F65">
            <v>-40.449420641326959</v>
          </cell>
          <cell r="G65">
            <v>-14.007744760274699</v>
          </cell>
          <cell r="H65">
            <v>17.787047613582207</v>
          </cell>
          <cell r="I65">
            <v>-56.321940700765182</v>
          </cell>
          <cell r="J65">
            <v>40.839680073534424</v>
          </cell>
          <cell r="K65">
            <v>-27.309118450649848</v>
          </cell>
        </row>
        <row r="66">
          <cell r="A66">
            <v>38412</v>
          </cell>
          <cell r="B66">
            <v>-13.044878193622733</v>
          </cell>
          <cell r="C66">
            <v>12.661811605935846</v>
          </cell>
          <cell r="D66">
            <v>-54.44194350029462</v>
          </cell>
          <cell r="E66">
            <v>40.018151744236043</v>
          </cell>
          <cell r="F66">
            <v>-38.128538463755248</v>
          </cell>
          <cell r="G66">
            <v>-14.415571646256709</v>
          </cell>
          <cell r="H66">
            <v>10.625545312147633</v>
          </cell>
          <cell r="I66">
            <v>-61.028000627218006</v>
          </cell>
          <cell r="J66">
            <v>32.448857793693286</v>
          </cell>
          <cell r="K66">
            <v>-29.948705813035204</v>
          </cell>
        </row>
        <row r="67">
          <cell r="A67">
            <v>38443</v>
          </cell>
          <cell r="B67">
            <v>-14.611307360109471</v>
          </cell>
          <cell r="C67">
            <v>9.4222251537603654</v>
          </cell>
          <cell r="D67">
            <v>-56.22867013295825</v>
          </cell>
          <cell r="E67">
            <v>30.036701206747594</v>
          </cell>
          <cell r="F67">
            <v>-39.699744420915309</v>
          </cell>
          <cell r="G67">
            <v>-12.880467156156383</v>
          </cell>
          <cell r="H67">
            <v>15.551643096448696</v>
          </cell>
          <cell r="I67">
            <v>-61.19503442491154</v>
          </cell>
          <cell r="J67">
            <v>24.680783700356891</v>
          </cell>
          <cell r="K67">
            <v>-28.851105215278427</v>
          </cell>
        </row>
        <row r="68">
          <cell r="A68">
            <v>38473</v>
          </cell>
          <cell r="B68">
            <v>-8.6098563376326602</v>
          </cell>
          <cell r="C68">
            <v>11.730612425061349</v>
          </cell>
          <cell r="D68">
            <v>-53.388013606156434</v>
          </cell>
          <cell r="E68">
            <v>31.268761508044985</v>
          </cell>
          <cell r="F68">
            <v>-35.993874379531462</v>
          </cell>
          <cell r="G68">
            <v>-13.412901858982329</v>
          </cell>
          <cell r="H68">
            <v>18.793327171503549</v>
          </cell>
          <cell r="I68">
            <v>-57.161491306204773</v>
          </cell>
          <cell r="J68">
            <v>28.832723095631785</v>
          </cell>
          <cell r="K68">
            <v>-26.000980989701418</v>
          </cell>
        </row>
        <row r="69">
          <cell r="A69">
            <v>38504</v>
          </cell>
          <cell r="B69">
            <v>-14.062396352065543</v>
          </cell>
          <cell r="C69">
            <v>6.9164347617492572</v>
          </cell>
          <cell r="D69">
            <v>-47.394878913040252</v>
          </cell>
          <cell r="E69">
            <v>25.747362316804654</v>
          </cell>
          <cell r="F69">
            <v>-32.204207085430667</v>
          </cell>
          <cell r="G69">
            <v>-13.194165187588114</v>
          </cell>
          <cell r="H69">
            <v>22.707217924471035</v>
          </cell>
          <cell r="I69">
            <v>-50.46054930869257</v>
          </cell>
          <cell r="J69">
            <v>28.941958180316661</v>
          </cell>
          <cell r="K69">
            <v>-21.405788790338633</v>
          </cell>
        </row>
        <row r="70">
          <cell r="A70">
            <v>38534</v>
          </cell>
          <cell r="B70">
            <v>-8.0613144098412803</v>
          </cell>
          <cell r="C70">
            <v>9.1290854726069348</v>
          </cell>
          <cell r="D70">
            <v>-47.613092549231531</v>
          </cell>
          <cell r="E70">
            <v>25.965278479365338</v>
          </cell>
          <cell r="F70">
            <v>-30.08714325322882</v>
          </cell>
          <cell r="G70">
            <v>-12.176677732658392</v>
          </cell>
          <cell r="H70">
            <v>27.577867785846209</v>
          </cell>
          <cell r="I70">
            <v>-49.491976511340297</v>
          </cell>
          <cell r="J70">
            <v>25.697054365838046</v>
          </cell>
          <cell r="K70">
            <v>-19.921714391987443</v>
          </cell>
        </row>
        <row r="71">
          <cell r="A71">
            <v>38565</v>
          </cell>
          <cell r="B71">
            <v>-9.2208523498369175</v>
          </cell>
          <cell r="C71">
            <v>11.12501515339066</v>
          </cell>
          <cell r="D71">
            <v>-42.839202798774302</v>
          </cell>
          <cell r="E71">
            <v>33.539618046310871</v>
          </cell>
          <cell r="F71">
            <v>-26.358027171426514</v>
          </cell>
          <cell r="G71">
            <v>-11.74759404305914</v>
          </cell>
          <cell r="H71">
            <v>31.594574491981664</v>
          </cell>
          <cell r="I71">
            <v>-44.650942252684125</v>
          </cell>
          <cell r="J71">
            <v>36.303568284031542</v>
          </cell>
          <cell r="K71">
            <v>-16.878627767735377</v>
          </cell>
        </row>
        <row r="72">
          <cell r="A72">
            <v>38596</v>
          </cell>
          <cell r="B72">
            <v>-3.1076722230490961</v>
          </cell>
          <cell r="C72">
            <v>7.0721856774028202</v>
          </cell>
          <cell r="D72">
            <v>-37.948101397451573</v>
          </cell>
          <cell r="E72">
            <v>35.031229759842233</v>
          </cell>
          <cell r="F72">
            <v>-21.539599850860814</v>
          </cell>
          <cell r="G72">
            <v>-11.332475289923515</v>
          </cell>
          <cell r="H72">
            <v>37.427754848907128</v>
          </cell>
          <cell r="I72">
            <v>-42.203591134972918</v>
          </cell>
          <cell r="J72">
            <v>24.805202109606839</v>
          </cell>
          <cell r="K72">
            <v>-14.329549872768776</v>
          </cell>
        </row>
        <row r="73">
          <cell r="A73">
            <v>38626</v>
          </cell>
          <cell r="B73">
            <v>0.84680718873557659</v>
          </cell>
          <cell r="C73">
            <v>17.963821547622729</v>
          </cell>
          <cell r="D73">
            <v>-35.693680342633435</v>
          </cell>
          <cell r="E73">
            <v>24.200048151407593</v>
          </cell>
          <cell r="F73">
            <v>-17.357483217411307</v>
          </cell>
          <cell r="G73">
            <v>-6.7742046194935508</v>
          </cell>
          <cell r="H73">
            <v>38.179799589107489</v>
          </cell>
          <cell r="I73">
            <v>-43.103687872868434</v>
          </cell>
          <cell r="J73">
            <v>6.0744001769151845</v>
          </cell>
          <cell r="K73">
            <v>-11.957339833943671</v>
          </cell>
        </row>
        <row r="74">
          <cell r="A74">
            <v>38657</v>
          </cell>
          <cell r="B74">
            <v>-1.5849338024163107</v>
          </cell>
          <cell r="C74">
            <v>17.514608484177142</v>
          </cell>
          <cell r="D74">
            <v>-33.363107707118289</v>
          </cell>
          <cell r="E74">
            <v>15.042503007246211</v>
          </cell>
          <cell r="F74">
            <v>-16.258735097597498</v>
          </cell>
          <cell r="G74">
            <v>-6.7746745148748673</v>
          </cell>
          <cell r="H74">
            <v>37.602757222243334</v>
          </cell>
          <cell r="I74">
            <v>-35.58691656774181</v>
          </cell>
          <cell r="J74">
            <v>-12.278486361061237</v>
          </cell>
          <cell r="K74">
            <v>-8.6305650232165636</v>
          </cell>
        </row>
        <row r="75">
          <cell r="A75">
            <v>38687</v>
          </cell>
          <cell r="B75">
            <v>-2.5358900158278241</v>
          </cell>
          <cell r="C75">
            <v>24.191019655731228</v>
          </cell>
          <cell r="D75">
            <v>-29.93604165801511</v>
          </cell>
          <cell r="E75">
            <v>20.897616329427571</v>
          </cell>
          <cell r="F75">
            <v>-11.869072768962685</v>
          </cell>
          <cell r="G75">
            <v>-1.0897426284520062</v>
          </cell>
          <cell r="H75">
            <v>49.466586705600115</v>
          </cell>
          <cell r="I75">
            <v>-21.865055395008206</v>
          </cell>
          <cell r="J75">
            <v>16.985653713099701</v>
          </cell>
          <cell r="K75">
            <v>1.0009163086219797</v>
          </cell>
        </row>
        <row r="76">
          <cell r="A76">
            <v>38718</v>
          </cell>
          <cell r="B76">
            <v>4.000947091351148</v>
          </cell>
          <cell r="C76">
            <v>28.786003505557289</v>
          </cell>
          <cell r="D76">
            <v>-28.619270994070146</v>
          </cell>
          <cell r="E76">
            <v>16.586614766553165</v>
          </cell>
          <cell r="F76">
            <v>-8.2377026302843266</v>
          </cell>
          <cell r="G76">
            <v>2.1738158081338055</v>
          </cell>
          <cell r="H76">
            <v>50.97169278417806</v>
          </cell>
          <cell r="I76">
            <v>-20.479799741719095</v>
          </cell>
          <cell r="J76">
            <v>17.658353590784117</v>
          </cell>
          <cell r="K76">
            <v>3.8983396755008393</v>
          </cell>
        </row>
        <row r="77">
          <cell r="A77">
            <v>38749</v>
          </cell>
          <cell r="B77">
            <v>10.924729753602659</v>
          </cell>
          <cell r="C77">
            <v>24.89613513313007</v>
          </cell>
          <cell r="D77">
            <v>-28.871684486227089</v>
          </cell>
          <cell r="E77">
            <v>25.266428425616194</v>
          </cell>
          <cell r="F77">
            <v>-6.2665598277265255</v>
          </cell>
          <cell r="G77">
            <v>5.7823566624761735</v>
          </cell>
          <cell r="H77">
            <v>50.92189069272888</v>
          </cell>
          <cell r="I77">
            <v>-21.799934490878002</v>
          </cell>
          <cell r="J77">
            <v>21.20116320702099</v>
          </cell>
          <cell r="K77">
            <v>6.1475083876084913</v>
          </cell>
        </row>
        <row r="78">
          <cell r="A78">
            <v>38777</v>
          </cell>
          <cell r="B78">
            <v>10.229804390110786</v>
          </cell>
          <cell r="C78">
            <v>25.312682300029188</v>
          </cell>
          <cell r="D78">
            <v>-28.825658889724515</v>
          </cell>
          <cell r="E78">
            <v>33.417888753233662</v>
          </cell>
          <cell r="F78">
            <v>-5.9613250048248689</v>
          </cell>
          <cell r="G78">
            <v>4.5686391912274527</v>
          </cell>
          <cell r="H78">
            <v>60.468741120112021</v>
          </cell>
          <cell r="I78">
            <v>-11.576861397179062</v>
          </cell>
          <cell r="J78">
            <v>27.667140279885572</v>
          </cell>
          <cell r="K78">
            <v>9.819729210778716</v>
          </cell>
        </row>
        <row r="79">
          <cell r="A79">
            <v>38808</v>
          </cell>
          <cell r="B79">
            <v>22.2415367392246</v>
          </cell>
          <cell r="C79">
            <v>32.980019443619632</v>
          </cell>
          <cell r="D79">
            <v>-27.7100813684117</v>
          </cell>
          <cell r="E79">
            <v>39.131867452506384</v>
          </cell>
          <cell r="F79">
            <v>0.18918592662373612</v>
          </cell>
          <cell r="G79">
            <v>4.2890350699391844</v>
          </cell>
          <cell r="H79">
            <v>58.580329846331544</v>
          </cell>
          <cell r="I79">
            <v>-13.361797761723304</v>
          </cell>
          <cell r="J79">
            <v>31.738287462973179</v>
          </cell>
          <cell r="K79">
            <v>9.3660186033707191</v>
          </cell>
        </row>
        <row r="80">
          <cell r="A80">
            <v>38838</v>
          </cell>
          <cell r="B80">
            <v>13.195979661853041</v>
          </cell>
          <cell r="C80">
            <v>83.25385724638285</v>
          </cell>
          <cell r="D80">
            <v>-28.358105106018971</v>
          </cell>
          <cell r="E80">
            <v>36.613748414588287</v>
          </cell>
          <cell r="F80">
            <v>8.4488948471920224</v>
          </cell>
          <cell r="G80">
            <v>6.5897846523124803</v>
          </cell>
          <cell r="H80">
            <v>59.72638634345504</v>
          </cell>
          <cell r="I80">
            <v>-13.009486936355097</v>
          </cell>
          <cell r="J80">
            <v>33.291345103290972</v>
          </cell>
          <cell r="K80">
            <v>11.344573817225779</v>
          </cell>
        </row>
        <row r="81">
          <cell r="A81">
            <v>38869</v>
          </cell>
          <cell r="B81">
            <v>15.521356413706622</v>
          </cell>
          <cell r="C81">
            <v>48.383670121428793</v>
          </cell>
          <cell r="D81">
            <v>-28.922472244481124</v>
          </cell>
          <cell r="E81">
            <v>43.492044503721374</v>
          </cell>
          <cell r="F81">
            <v>0.97634307773613038</v>
          </cell>
          <cell r="G81">
            <v>2.5141691220688545</v>
          </cell>
          <cell r="H81">
            <v>62.814008164019363</v>
          </cell>
          <cell r="I81">
            <v>-12.169950010703957</v>
          </cell>
          <cell r="J81">
            <v>44.138422744526309</v>
          </cell>
          <cell r="K81">
            <v>9.9655876707663626</v>
          </cell>
        </row>
        <row r="82">
          <cell r="A82">
            <v>38899</v>
          </cell>
          <cell r="B82">
            <v>14.387917068146972</v>
          </cell>
          <cell r="C82">
            <v>48.087087346930211</v>
          </cell>
          <cell r="D82">
            <v>-28.388378422787241</v>
          </cell>
          <cell r="E82">
            <v>42.622269426445094</v>
          </cell>
          <cell r="F82">
            <v>2.2030311193408814</v>
          </cell>
          <cell r="G82">
            <v>3.8624459198676186</v>
          </cell>
          <cell r="H82">
            <v>63.012644215378067</v>
          </cell>
          <cell r="I82">
            <v>-15.14788894304051</v>
          </cell>
          <cell r="J82">
            <v>45.323338971824882</v>
          </cell>
          <cell r="K82">
            <v>10.708264783233057</v>
          </cell>
        </row>
        <row r="83">
          <cell r="A83">
            <v>38930</v>
          </cell>
          <cell r="B83">
            <v>1.2936515395637116</v>
          </cell>
          <cell r="C83">
            <v>48.173439722995838</v>
          </cell>
          <cell r="D83">
            <v>-28.366326439158453</v>
          </cell>
          <cell r="E83">
            <v>39.54150334997253</v>
          </cell>
          <cell r="F83">
            <v>-1.7606355058548684</v>
          </cell>
          <cell r="G83">
            <v>2.803406332102476</v>
          </cell>
          <cell r="H83">
            <v>64.83974523933189</v>
          </cell>
          <cell r="I83">
            <v>-15.767479274975106</v>
          </cell>
          <cell r="J83">
            <v>43.644762904096048</v>
          </cell>
          <cell r="K83">
            <v>10.529845182663177</v>
          </cell>
        </row>
        <row r="84">
          <cell r="A84">
            <v>38961</v>
          </cell>
          <cell r="B84">
            <v>11.026579334796338</v>
          </cell>
          <cell r="C84">
            <v>51.45526733168311</v>
          </cell>
          <cell r="D84">
            <v>-28.8866570552875</v>
          </cell>
          <cell r="E84">
            <v>41.837704603360805</v>
          </cell>
          <cell r="F84">
            <v>2.1318390667982134</v>
          </cell>
          <cell r="G84">
            <v>4.9869165843823726</v>
          </cell>
          <cell r="H84">
            <v>58.044497135965287</v>
          </cell>
          <cell r="I84">
            <v>-10.84928527640513</v>
          </cell>
          <cell r="J84">
            <v>53.238577849942345</v>
          </cell>
          <cell r="K84">
            <v>12.54998264827214</v>
          </cell>
        </row>
        <row r="85">
          <cell r="A85">
            <v>38991</v>
          </cell>
          <cell r="B85">
            <v>8.8314534752447891</v>
          </cell>
          <cell r="C85">
            <v>47.956484035074375</v>
          </cell>
          <cell r="D85">
            <v>-28.57020078698509</v>
          </cell>
          <cell r="E85">
            <v>47.05723093043801</v>
          </cell>
          <cell r="F85">
            <v>1.9588083785850197</v>
          </cell>
          <cell r="G85">
            <v>9.7628322167685901</v>
          </cell>
          <cell r="H85">
            <v>66.367129997768231</v>
          </cell>
          <cell r="I85">
            <v>-15.748505199316387</v>
          </cell>
          <cell r="J85">
            <v>73.97876237967391</v>
          </cell>
          <cell r="K85">
            <v>16.659596856107605</v>
          </cell>
        </row>
        <row r="86">
          <cell r="A86">
            <v>39022</v>
          </cell>
          <cell r="B86">
            <v>6.0267275166953516</v>
          </cell>
          <cell r="C86">
            <v>54.695972515449732</v>
          </cell>
          <cell r="D86">
            <v>-28.642329085208683</v>
          </cell>
          <cell r="E86">
            <v>45.002456618428766</v>
          </cell>
          <cell r="F86">
            <v>2.8109676190022359</v>
          </cell>
          <cell r="G86">
            <v>10.304860554485295</v>
          </cell>
          <cell r="H86">
            <v>70.310402309027523</v>
          </cell>
          <cell r="I86">
            <v>-14.207742886084295</v>
          </cell>
          <cell r="J86">
            <v>96.532106972585055</v>
          </cell>
          <cell r="K86">
            <v>18.649362181327533</v>
          </cell>
        </row>
        <row r="87">
          <cell r="A87">
            <v>39052</v>
          </cell>
          <cell r="B87">
            <v>16.994395270377737</v>
          </cell>
          <cell r="C87">
            <v>65.273891495823406</v>
          </cell>
          <cell r="D87">
            <v>-19.496798300830022</v>
          </cell>
          <cell r="E87">
            <v>51.12052271088865</v>
          </cell>
          <cell r="F87">
            <v>14.872100292673075</v>
          </cell>
          <cell r="G87">
            <v>3.4275713510209194</v>
          </cell>
          <cell r="H87">
            <v>71.465551311790506</v>
          </cell>
          <cell r="I87">
            <v>-14.534036596264565</v>
          </cell>
          <cell r="J87">
            <v>69.9567688291054</v>
          </cell>
          <cell r="K87">
            <v>14.321090811608727</v>
          </cell>
        </row>
        <row r="88">
          <cell r="A88">
            <v>39083</v>
          </cell>
          <cell r="B88">
            <v>10.862776004228492</v>
          </cell>
          <cell r="C88">
            <v>59.340499702666037</v>
          </cell>
          <cell r="D88">
            <v>-19.514644573345773</v>
          </cell>
          <cell r="E88">
            <v>45.939778250406228</v>
          </cell>
          <cell r="F88">
            <v>12.059555362761177</v>
          </cell>
          <cell r="G88">
            <v>1.6005634182105322</v>
          </cell>
          <cell r="H88">
            <v>69.09870618373111</v>
          </cell>
          <cell r="I88">
            <v>-15.74108226838945</v>
          </cell>
          <cell r="J88">
            <v>85.172486290832765</v>
          </cell>
          <cell r="K88">
            <v>13.251529789060722</v>
          </cell>
        </row>
        <row r="89">
          <cell r="A89">
            <v>39114</v>
          </cell>
          <cell r="B89">
            <v>12.605939343361383</v>
          </cell>
          <cell r="C89">
            <v>58.798608850251121</v>
          </cell>
          <cell r="D89">
            <v>-21.01600662447467</v>
          </cell>
          <cell r="E89">
            <v>38.088158175827289</v>
          </cell>
          <cell r="F89">
            <v>12.981682835019704</v>
          </cell>
          <cell r="G89">
            <v>1.1589885134303923</v>
          </cell>
          <cell r="H89">
            <v>70.112573996180288</v>
          </cell>
          <cell r="I89">
            <v>-16.214726029317283</v>
          </cell>
          <cell r="J89">
            <v>78.085058106123256</v>
          </cell>
          <cell r="K89">
            <v>13.526164672394714</v>
          </cell>
        </row>
        <row r="90">
          <cell r="A90">
            <v>39142</v>
          </cell>
          <cell r="B90">
            <v>8.833269254381948</v>
          </cell>
          <cell r="C90">
            <v>56.629605946420789</v>
          </cell>
          <cell r="D90">
            <v>-19.100304456291816</v>
          </cell>
          <cell r="E90">
            <v>37.533586101882022</v>
          </cell>
          <cell r="F90">
            <v>12.318630401376751</v>
          </cell>
          <cell r="G90">
            <v>5.0480595419692742</v>
          </cell>
          <cell r="H90">
            <v>68.742915404865812</v>
          </cell>
          <cell r="I90">
            <v>-16.606964030814851</v>
          </cell>
          <cell r="J90">
            <v>81.33659666053201</v>
          </cell>
          <cell r="K90">
            <v>16.377772593245265</v>
          </cell>
        </row>
        <row r="91">
          <cell r="A91">
            <v>39173</v>
          </cell>
          <cell r="B91">
            <v>11.567112914388279</v>
          </cell>
          <cell r="C91">
            <v>54.144744062117553</v>
          </cell>
          <cell r="D91">
            <v>-13.738880667015628</v>
          </cell>
          <cell r="E91">
            <v>34.585166481520211</v>
          </cell>
          <cell r="F91">
            <v>15.397218676941748</v>
          </cell>
          <cell r="G91">
            <v>3.4989717476136217</v>
          </cell>
          <cell r="H91">
            <v>73.914372632585938</v>
          </cell>
          <cell r="I91">
            <v>-13.124968159786143</v>
          </cell>
          <cell r="J91">
            <v>79.15465555661774</v>
          </cell>
          <cell r="K91">
            <v>17.746427501451791</v>
          </cell>
        </row>
        <row r="92">
          <cell r="A92">
            <v>39203</v>
          </cell>
          <cell r="B92">
            <v>12.595968582946938</v>
          </cell>
          <cell r="C92">
            <v>11.342872359540589</v>
          </cell>
          <cell r="D92">
            <v>-13.374411490008619</v>
          </cell>
          <cell r="E92">
            <v>34.091108873504751</v>
          </cell>
          <cell r="F92">
            <v>4.15079225824877</v>
          </cell>
          <cell r="G92">
            <v>3.3851394509300192</v>
          </cell>
          <cell r="H92">
            <v>75.127050034830773</v>
          </cell>
          <cell r="I92">
            <v>-10.714670458038311</v>
          </cell>
          <cell r="J92">
            <v>82.192518645349793</v>
          </cell>
          <cell r="K92">
            <v>18.79109926894369</v>
          </cell>
        </row>
        <row r="93">
          <cell r="A93">
            <v>39234</v>
          </cell>
          <cell r="B93">
            <v>23.154741811145584</v>
          </cell>
          <cell r="C93">
            <v>59.845955743605963</v>
          </cell>
          <cell r="D93">
            <v>-11.975439743026261</v>
          </cell>
          <cell r="E93">
            <v>38.972602726801277</v>
          </cell>
          <cell r="F93">
            <v>22.875585138890454</v>
          </cell>
          <cell r="G93">
            <v>11.41647804384387</v>
          </cell>
          <cell r="H93">
            <v>79.741851584389309</v>
          </cell>
          <cell r="I93">
            <v>-8.9513357249709777</v>
          </cell>
          <cell r="J93">
            <v>74.513016506454804</v>
          </cell>
          <cell r="K93">
            <v>25.799860177722177</v>
          </cell>
        </row>
        <row r="94">
          <cell r="A94">
            <v>39264</v>
          </cell>
          <cell r="B94">
            <v>19.830154206863181</v>
          </cell>
          <cell r="C94">
            <v>58.482891798601308</v>
          </cell>
          <cell r="D94">
            <v>-7.4168615588533608</v>
          </cell>
          <cell r="E94">
            <v>39.329913818248045</v>
          </cell>
          <cell r="F94">
            <v>23.638578225126828</v>
          </cell>
          <cell r="G94">
            <v>54.918527073025317</v>
          </cell>
          <cell r="H94">
            <v>80.614679232494552</v>
          </cell>
          <cell r="I94">
            <v>-7.4417463257596683</v>
          </cell>
          <cell r="J94">
            <v>72.252991022580531</v>
          </cell>
          <cell r="K94">
            <v>51.795451351847866</v>
          </cell>
        </row>
        <row r="95">
          <cell r="A95">
            <v>39295</v>
          </cell>
          <cell r="B95">
            <v>41.791291789290931</v>
          </cell>
          <cell r="C95">
            <v>61.115523412540341</v>
          </cell>
          <cell r="D95">
            <v>-8.6509386325079767</v>
          </cell>
          <cell r="E95">
            <v>40.098839394030406</v>
          </cell>
          <cell r="F95">
            <v>30.721683046990321</v>
          </cell>
          <cell r="G95">
            <v>56.641729936114046</v>
          </cell>
          <cell r="H95">
            <v>76.210091038933882</v>
          </cell>
          <cell r="I95">
            <v>-5.9911053013915749</v>
          </cell>
          <cell r="J95">
            <v>70.114709641535939</v>
          </cell>
          <cell r="K95">
            <v>52.057309523235418</v>
          </cell>
        </row>
        <row r="96">
          <cell r="A96">
            <v>39326</v>
          </cell>
          <cell r="B96">
            <v>34.250174881154273</v>
          </cell>
          <cell r="C96">
            <v>67.526885905430674</v>
          </cell>
          <cell r="D96">
            <v>-5.6088579105663889</v>
          </cell>
          <cell r="E96">
            <v>48.236061521565702</v>
          </cell>
          <cell r="F96">
            <v>32.820554754464304</v>
          </cell>
          <cell r="G96">
            <v>55.106884134725156</v>
          </cell>
          <cell r="H96">
            <v>79.245947772425282</v>
          </cell>
          <cell r="I96">
            <v>-3.6113130519699888</v>
          </cell>
          <cell r="J96">
            <v>74.13043812995879</v>
          </cell>
          <cell r="K96">
            <v>52.644068773006715</v>
          </cell>
        </row>
        <row r="97">
          <cell r="A97">
            <v>39356</v>
          </cell>
          <cell r="B97">
            <v>41.529277831115174</v>
          </cell>
          <cell r="C97">
            <v>63.480466257375198</v>
          </cell>
          <cell r="D97">
            <v>-3.3105100160294776</v>
          </cell>
          <cell r="E97">
            <v>50.608412039964243</v>
          </cell>
          <cell r="F97">
            <v>35.175197886296196</v>
          </cell>
          <cell r="G97">
            <v>52.90753897850766</v>
          </cell>
          <cell r="H97">
            <v>77.095324386724926</v>
          </cell>
          <cell r="I97">
            <v>7.9327031429510919</v>
          </cell>
          <cell r="J97">
            <v>77.224189788324239</v>
          </cell>
          <cell r="K97">
            <v>53.775271766932335</v>
          </cell>
        </row>
        <row r="98">
          <cell r="A98">
            <v>39387</v>
          </cell>
          <cell r="B98">
            <v>61.032007938861518</v>
          </cell>
          <cell r="C98">
            <v>65.231127643333537</v>
          </cell>
          <cell r="D98">
            <v>-0.81754354718541755</v>
          </cell>
          <cell r="E98">
            <v>53.940520422293424</v>
          </cell>
          <cell r="F98">
            <v>42.803778286011763</v>
          </cell>
          <cell r="G98">
            <v>58.367557275454686</v>
          </cell>
          <cell r="H98">
            <v>76.167056383064178</v>
          </cell>
          <cell r="I98">
            <v>7.8025446889955719</v>
          </cell>
          <cell r="J98">
            <v>80.216018366664073</v>
          </cell>
          <cell r="K98">
            <v>56.93331493065552</v>
          </cell>
        </row>
        <row r="99">
          <cell r="A99">
            <v>39417</v>
          </cell>
          <cell r="B99">
            <v>60.789074630794168</v>
          </cell>
          <cell r="C99">
            <v>62.880787419316107</v>
          </cell>
          <cell r="D99">
            <v>-1.4870469032030709</v>
          </cell>
          <cell r="E99">
            <v>46.013555006420944</v>
          </cell>
          <cell r="F99">
            <v>42.56049595513214</v>
          </cell>
          <cell r="G99">
            <v>61.984127256038882</v>
          </cell>
          <cell r="H99">
            <v>79.057027149485521</v>
          </cell>
          <cell r="I99">
            <v>9.0951150901421141</v>
          </cell>
          <cell r="J99">
            <v>66.016412004374729</v>
          </cell>
          <cell r="K99">
            <v>60.018550162706497</v>
          </cell>
        </row>
        <row r="100">
          <cell r="A100">
            <v>39448</v>
          </cell>
          <cell r="B100">
            <v>59.046013255879394</v>
          </cell>
          <cell r="C100">
            <v>62.318275381503916</v>
          </cell>
          <cell r="D100">
            <v>0.31379943604279426</v>
          </cell>
          <cell r="E100">
            <v>47.414575364055558</v>
          </cell>
          <cell r="F100">
            <v>42.72318247175135</v>
          </cell>
          <cell r="G100">
            <v>61.786540667873993</v>
          </cell>
          <cell r="H100">
            <v>80.470015910364538</v>
          </cell>
          <cell r="I100">
            <v>7.7292119388677305</v>
          </cell>
          <cell r="J100">
            <v>52.838349014883114</v>
          </cell>
          <cell r="K100">
            <v>60.127444548040529</v>
          </cell>
        </row>
        <row r="101">
          <cell r="A101">
            <v>39479</v>
          </cell>
          <cell r="B101">
            <v>61.193426865146975</v>
          </cell>
          <cell r="C101">
            <v>62.427533982505643</v>
          </cell>
          <cell r="D101">
            <v>5.2317417920025644</v>
          </cell>
          <cell r="E101">
            <v>41.934756761244451</v>
          </cell>
          <cell r="F101">
            <v>45.949436347244287</v>
          </cell>
          <cell r="G101">
            <v>60.702508856157422</v>
          </cell>
          <cell r="H101">
            <v>74.952030567470686</v>
          </cell>
          <cell r="I101">
            <v>10.572022219998267</v>
          </cell>
          <cell r="J101">
            <v>47.910934214343868</v>
          </cell>
          <cell r="K101">
            <v>58.575043387618145</v>
          </cell>
        </row>
        <row r="102">
          <cell r="A102">
            <v>39508</v>
          </cell>
          <cell r="B102">
            <v>74.825666798710472</v>
          </cell>
          <cell r="C102">
            <v>74.310387228174108</v>
          </cell>
          <cell r="D102">
            <v>6.8531535972351731</v>
          </cell>
          <cell r="E102">
            <v>46.773198605706789</v>
          </cell>
          <cell r="F102">
            <v>55.048712782871156</v>
          </cell>
          <cell r="G102">
            <v>57.870447310726078</v>
          </cell>
          <cell r="H102">
            <v>75.991475781690582</v>
          </cell>
          <cell r="I102">
            <v>10.984119682509007</v>
          </cell>
          <cell r="J102">
            <v>42.031303083242364</v>
          </cell>
          <cell r="K102">
            <v>57.53375072275184</v>
          </cell>
        </row>
        <row r="103">
          <cell r="A103">
            <v>39539</v>
          </cell>
          <cell r="B103">
            <v>53.941500580789281</v>
          </cell>
          <cell r="C103">
            <v>69.360983940110373</v>
          </cell>
          <cell r="D103">
            <v>1.3082451767765235E-2</v>
          </cell>
          <cell r="E103">
            <v>44.985857513630243</v>
          </cell>
          <cell r="F103">
            <v>45.278576738065389</v>
          </cell>
          <cell r="G103">
            <v>62.708223274971253</v>
          </cell>
          <cell r="H103">
            <v>74.863851383846509</v>
          </cell>
          <cell r="I103">
            <v>11.746750377183357</v>
          </cell>
          <cell r="J103">
            <v>49.89346254354097</v>
          </cell>
          <cell r="K103">
            <v>60.195630242963347</v>
          </cell>
        </row>
        <row r="104">
          <cell r="A104">
            <v>39569</v>
          </cell>
          <cell r="B104">
            <v>74.186531984774135</v>
          </cell>
          <cell r="C104">
            <v>68.281586324076486</v>
          </cell>
          <cell r="D104">
            <v>2.2599946151463657</v>
          </cell>
          <cell r="E104">
            <v>43.551899162444819</v>
          </cell>
          <cell r="F104">
            <v>51.562227662193607</v>
          </cell>
          <cell r="G104">
            <v>65.114611010617836</v>
          </cell>
          <cell r="H104">
            <v>72.106703475824602</v>
          </cell>
          <cell r="I104">
            <v>9.4414796701608239</v>
          </cell>
          <cell r="J104">
            <v>39.674380510223003</v>
          </cell>
          <cell r="K104">
            <v>60.05609617782568</v>
          </cell>
        </row>
        <row r="105">
          <cell r="A105">
            <v>39600</v>
          </cell>
          <cell r="B105">
            <v>70.166277093346537</v>
          </cell>
          <cell r="C105">
            <v>49.903126930160788</v>
          </cell>
          <cell r="D105">
            <v>2.1327813511299087</v>
          </cell>
          <cell r="E105">
            <v>37.317471129111567</v>
          </cell>
          <cell r="F105">
            <v>43.792200012155689</v>
          </cell>
          <cell r="G105">
            <v>67.176870456829491</v>
          </cell>
          <cell r="H105">
            <v>56.59668715437909</v>
          </cell>
          <cell r="I105">
            <v>5.4467760645475538</v>
          </cell>
          <cell r="J105">
            <v>32.498157372796932</v>
          </cell>
          <cell r="K105">
            <v>55.324291164069471</v>
          </cell>
        </row>
        <row r="106">
          <cell r="A106">
            <v>39630</v>
          </cell>
          <cell r="B106">
            <v>59.993378565116949</v>
          </cell>
          <cell r="C106">
            <v>44.480274884914728</v>
          </cell>
          <cell r="D106">
            <v>-2.9975881291760098</v>
          </cell>
          <cell r="E106">
            <v>29.237356382574898</v>
          </cell>
          <cell r="F106">
            <v>37.29560258643567</v>
          </cell>
          <cell r="G106">
            <v>21.844512390099148</v>
          </cell>
          <cell r="H106">
            <v>81.610003862333855</v>
          </cell>
          <cell r="I106">
            <v>3.0365743559020331</v>
          </cell>
          <cell r="J106">
            <v>60.790878613649468</v>
          </cell>
          <cell r="K106">
            <v>38.997685451055574</v>
          </cell>
        </row>
        <row r="107">
          <cell r="A107">
            <v>39661</v>
          </cell>
          <cell r="B107">
            <v>64.781002583735429</v>
          </cell>
          <cell r="C107">
            <v>57.053228821143541</v>
          </cell>
          <cell r="D107">
            <v>3.4590226661137757</v>
          </cell>
          <cell r="E107">
            <v>38.650841387500144</v>
          </cell>
          <cell r="F107">
            <v>46.085684106318794</v>
          </cell>
          <cell r="G107">
            <v>24.422218305607469</v>
          </cell>
          <cell r="H107">
            <v>86.846219063460907</v>
          </cell>
          <cell r="I107">
            <v>-0.18355260861622202</v>
          </cell>
          <cell r="J107">
            <v>72.699698431454479</v>
          </cell>
          <cell r="K107">
            <v>42.202915621363957</v>
          </cell>
        </row>
        <row r="108">
          <cell r="A108">
            <v>39692</v>
          </cell>
          <cell r="B108">
            <v>61.972254147907435</v>
          </cell>
          <cell r="C108">
            <v>47.615958048253113</v>
          </cell>
          <cell r="D108">
            <v>5.3129854364202034</v>
          </cell>
          <cell r="E108">
            <v>30.144178765198948</v>
          </cell>
          <cell r="F108">
            <v>41.899041738781584</v>
          </cell>
          <cell r="G108">
            <v>24.759565533391225</v>
          </cell>
          <cell r="H108">
            <v>80.170434950620773</v>
          </cell>
          <cell r="I108">
            <v>0.41929266705620361</v>
          </cell>
          <cell r="J108">
            <v>64.634282991575475</v>
          </cell>
          <cell r="K108">
            <v>40.55315707747242</v>
          </cell>
        </row>
        <row r="109">
          <cell r="A109">
            <v>39722</v>
          </cell>
          <cell r="B109">
            <v>58.851639159113574</v>
          </cell>
          <cell r="C109">
            <v>39.47512784014129</v>
          </cell>
          <cell r="D109">
            <v>2.9086230936182567</v>
          </cell>
          <cell r="E109">
            <v>19.339625019603979</v>
          </cell>
          <cell r="F109">
            <v>36.715060136162727</v>
          </cell>
          <cell r="G109">
            <v>24.919147363630589</v>
          </cell>
          <cell r="H109">
            <v>71.807841297931716</v>
          </cell>
          <cell r="I109">
            <v>1.3101036238740482</v>
          </cell>
          <cell r="J109">
            <v>43.51459941216558</v>
          </cell>
          <cell r="K109">
            <v>38.191581242148786</v>
          </cell>
        </row>
        <row r="110">
          <cell r="A110">
            <v>39753</v>
          </cell>
          <cell r="B110">
            <v>58.926863572862388</v>
          </cell>
          <cell r="C110">
            <v>43.17948080469143</v>
          </cell>
          <cell r="D110">
            <v>6.9276448606467644</v>
          </cell>
          <cell r="E110">
            <v>35.98784011844387</v>
          </cell>
          <cell r="F110">
            <v>40.152659390557297</v>
          </cell>
          <cell r="G110">
            <v>27.459510563672886</v>
          </cell>
          <cell r="H110">
            <v>73.04099166944566</v>
          </cell>
          <cell r="I110">
            <v>5.9579051993142507</v>
          </cell>
          <cell r="J110">
            <v>54.492225426412787</v>
          </cell>
          <cell r="K110">
            <v>40.846080163924455</v>
          </cell>
        </row>
        <row r="111">
          <cell r="A111">
            <v>39783</v>
          </cell>
          <cell r="B111">
            <v>52.360613564565426</v>
          </cell>
          <cell r="C111">
            <v>37.064694401881184</v>
          </cell>
          <cell r="D111">
            <v>11.494715192584426</v>
          </cell>
          <cell r="E111">
            <v>31.224280751170895</v>
          </cell>
          <cell r="F111">
            <v>36.701195122686258</v>
          </cell>
          <cell r="G111">
            <v>23.648057281056612</v>
          </cell>
          <cell r="H111">
            <v>65.239667470867715</v>
          </cell>
          <cell r="I111">
            <v>7.2295361715665862</v>
          </cell>
          <cell r="J111">
            <v>70.924722328499357</v>
          </cell>
          <cell r="K111">
            <v>36.673133860311992</v>
          </cell>
        </row>
        <row r="112">
          <cell r="A112">
            <v>39814</v>
          </cell>
          <cell r="B112">
            <v>55.687040096080878</v>
          </cell>
          <cell r="C112">
            <v>35.919745825326203</v>
          </cell>
          <cell r="D112">
            <v>12.231877936813262</v>
          </cell>
          <cell r="E112">
            <v>34.897301671928503</v>
          </cell>
          <cell r="F112">
            <v>37.645981049194653</v>
          </cell>
          <cell r="G112">
            <v>26.008896181984632</v>
          </cell>
          <cell r="H112">
            <v>59.24949040288665</v>
          </cell>
          <cell r="I112">
            <v>11.610395865031343</v>
          </cell>
          <cell r="J112">
            <v>74.234635490917</v>
          </cell>
          <cell r="K112">
            <v>37.017411668179115</v>
          </cell>
        </row>
        <row r="113">
          <cell r="A113">
            <v>39845</v>
          </cell>
          <cell r="B113">
            <v>49.850617353661164</v>
          </cell>
          <cell r="C113">
            <v>32.582536300274526</v>
          </cell>
          <cell r="D113">
            <v>12.506855250060699</v>
          </cell>
          <cell r="E113">
            <v>39.117465686294992</v>
          </cell>
          <cell r="F113">
            <v>34.745607950842647</v>
          </cell>
          <cell r="G113">
            <v>26.690004471405437</v>
          </cell>
          <cell r="H113">
            <v>58.772531162227182</v>
          </cell>
          <cell r="I113">
            <v>15.476083214801806</v>
          </cell>
          <cell r="J113">
            <v>84.53814333370002</v>
          </cell>
          <cell r="K113">
            <v>37.805031719699869</v>
          </cell>
        </row>
        <row r="114">
          <cell r="A114">
            <v>39873</v>
          </cell>
          <cell r="B114">
            <v>40.689107675834514</v>
          </cell>
          <cell r="C114">
            <v>18.244399751128615</v>
          </cell>
          <cell r="D114">
            <v>4.4698586407330598</v>
          </cell>
          <cell r="E114">
            <v>27.851092705373006</v>
          </cell>
          <cell r="F114">
            <v>23.49845280074647</v>
          </cell>
          <cell r="G114">
            <v>29.213827014504901</v>
          </cell>
          <cell r="H114">
            <v>53.335587116891212</v>
          </cell>
          <cell r="I114">
            <v>13.77181374697447</v>
          </cell>
          <cell r="J114">
            <v>78.520280658840676</v>
          </cell>
          <cell r="K114">
            <v>37.40217670406696</v>
          </cell>
        </row>
        <row r="115">
          <cell r="A115">
            <v>39904</v>
          </cell>
          <cell r="B115">
            <v>44.791351366174425</v>
          </cell>
          <cell r="C115">
            <v>18.632518087075734</v>
          </cell>
          <cell r="D115">
            <v>14.123609182938734</v>
          </cell>
          <cell r="E115">
            <v>30.420364286499701</v>
          </cell>
          <cell r="F115">
            <v>26.99605798654008</v>
          </cell>
          <cell r="G115">
            <v>28.443798391001351</v>
          </cell>
          <cell r="H115">
            <v>46.550630821561171</v>
          </cell>
          <cell r="I115">
            <v>13.32420691099192</v>
          </cell>
          <cell r="J115">
            <v>75.726549032217449</v>
          </cell>
          <cell r="K115">
            <v>34.653421510821893</v>
          </cell>
        </row>
        <row r="116">
          <cell r="A116">
            <v>39934</v>
          </cell>
          <cell r="B116">
            <v>37.229139445591031</v>
          </cell>
          <cell r="C116">
            <v>16.827914985608562</v>
          </cell>
          <cell r="D116">
            <v>14.534871339840194</v>
          </cell>
          <cell r="E116">
            <v>36.703278329641201</v>
          </cell>
          <cell r="F116">
            <v>24.135807647503892</v>
          </cell>
          <cell r="G116">
            <v>27.020592932040355</v>
          </cell>
          <cell r="H116">
            <v>42.871670633093231</v>
          </cell>
          <cell r="I116">
            <v>14.133303413022613</v>
          </cell>
          <cell r="J116">
            <v>91.000916252548222</v>
          </cell>
          <cell r="K116">
            <v>32.873320806010888</v>
          </cell>
        </row>
        <row r="117">
          <cell r="A117">
            <v>39965</v>
          </cell>
          <cell r="B117">
            <v>35.629315005668175</v>
          </cell>
          <cell r="C117">
            <v>18.157943199163885</v>
          </cell>
          <cell r="D117">
            <v>13.291543491186175</v>
          </cell>
          <cell r="E117">
            <v>34.865212433189761</v>
          </cell>
          <cell r="F117">
            <v>24.108780242490411</v>
          </cell>
          <cell r="G117">
            <v>24.581508586839984</v>
          </cell>
          <cell r="H117">
            <v>47.78271310320801</v>
          </cell>
          <cell r="I117">
            <v>18.752582429895991</v>
          </cell>
          <cell r="J117">
            <v>97.677472215665347</v>
          </cell>
          <cell r="K117">
            <v>33.582043033914765</v>
          </cell>
        </row>
        <row r="118">
          <cell r="A118">
            <v>39995</v>
          </cell>
          <cell r="B118">
            <v>32.798403816399244</v>
          </cell>
          <cell r="C118">
            <v>11.206113436573739</v>
          </cell>
          <cell r="D118">
            <v>11.5160829179082</v>
          </cell>
          <cell r="E118">
            <v>31.149973804205189</v>
          </cell>
          <cell r="F118">
            <v>19.794110318929281</v>
          </cell>
          <cell r="G118">
            <v>22.321884355343947</v>
          </cell>
          <cell r="H118">
            <v>19.411142868767662</v>
          </cell>
          <cell r="I118">
            <v>21.650173178842614</v>
          </cell>
          <cell r="J118">
            <v>53.865308293793149</v>
          </cell>
          <cell r="K118">
            <v>21.7081869416754</v>
          </cell>
        </row>
        <row r="119">
          <cell r="A119">
            <v>40026</v>
          </cell>
          <cell r="B119">
            <v>30.93111675531668</v>
          </cell>
          <cell r="C119">
            <v>4.2092145718446883</v>
          </cell>
          <cell r="D119">
            <v>9.6169581407658189</v>
          </cell>
          <cell r="E119">
            <v>29.842012660296866</v>
          </cell>
          <cell r="F119">
            <v>15.511501203761547</v>
          </cell>
          <cell r="G119">
            <v>20.725236851279139</v>
          </cell>
          <cell r="H119">
            <v>16.388152568729097</v>
          </cell>
          <cell r="I119">
            <v>24.602486851806017</v>
          </cell>
          <cell r="J119">
            <v>50.053472770393114</v>
          </cell>
          <cell r="K119">
            <v>19.80261261421483</v>
          </cell>
        </row>
        <row r="120">
          <cell r="A120">
            <v>40057</v>
          </cell>
          <cell r="B120">
            <v>24.494454657160713</v>
          </cell>
          <cell r="C120">
            <v>-1.2388910258207875</v>
          </cell>
          <cell r="D120">
            <v>5.2161459961864276</v>
          </cell>
          <cell r="E120">
            <v>23.996173156654589</v>
          </cell>
          <cell r="F120">
            <v>9.8775919593125483</v>
          </cell>
          <cell r="G120">
            <v>18.869019959712485</v>
          </cell>
          <cell r="H120">
            <v>13.325697693557469</v>
          </cell>
          <cell r="I120">
            <v>20.039316588593504</v>
          </cell>
          <cell r="J120">
            <v>49.615961782867089</v>
          </cell>
          <cell r="K120">
            <v>17.322238927181431</v>
          </cell>
        </row>
        <row r="121">
          <cell r="A121">
            <v>40087</v>
          </cell>
          <cell r="B121">
            <v>21.528766038515634</v>
          </cell>
          <cell r="C121">
            <v>-0.53667561498337291</v>
          </cell>
          <cell r="D121">
            <v>6.0746558848933763</v>
          </cell>
          <cell r="E121">
            <v>36.887702188805108</v>
          </cell>
          <cell r="F121">
            <v>9.6823417108686129</v>
          </cell>
          <cell r="G121">
            <v>19.1018497425951</v>
          </cell>
          <cell r="H121">
            <v>13.912939097939446</v>
          </cell>
          <cell r="I121">
            <v>16.24393647610156</v>
          </cell>
          <cell r="J121">
            <v>72.550670159913409</v>
          </cell>
          <cell r="K121">
            <v>17.738450611751876</v>
          </cell>
        </row>
        <row r="122">
          <cell r="A122">
            <v>40118</v>
          </cell>
          <cell r="B122">
            <v>15.879424287949728</v>
          </cell>
          <cell r="C122">
            <v>-7.3195735591781608</v>
          </cell>
          <cell r="D122">
            <v>1.5669397996743939</v>
          </cell>
          <cell r="E122">
            <v>14.274185937973694</v>
          </cell>
          <cell r="F122">
            <v>3.3615852676704971</v>
          </cell>
          <cell r="G122">
            <v>18.735895817140435</v>
          </cell>
          <cell r="H122">
            <v>9.6622492250046488</v>
          </cell>
          <cell r="I122">
            <v>14.064496639174372</v>
          </cell>
          <cell r="J122">
            <v>44.284841452765903</v>
          </cell>
          <cell r="K122">
            <v>15.254571524278182</v>
          </cell>
        </row>
        <row r="123">
          <cell r="A123">
            <v>40148</v>
          </cell>
          <cell r="B123">
            <v>12.627103761724756</v>
          </cell>
          <cell r="C123">
            <v>-11.00784186077437</v>
          </cell>
          <cell r="D123">
            <v>-5.6028458682094158</v>
          </cell>
          <cell r="E123">
            <v>12.975569686964249</v>
          </cell>
          <cell r="F123">
            <v>-0.67231588426429623</v>
          </cell>
          <cell r="G123">
            <v>19.939974435651209</v>
          </cell>
          <cell r="H123">
            <v>6.8483643877001343</v>
          </cell>
          <cell r="I123">
            <v>13.305994857677828</v>
          </cell>
          <cell r="J123">
            <v>32.68477623732575</v>
          </cell>
          <cell r="K123">
            <v>14.493137890937646</v>
          </cell>
        </row>
        <row r="124">
          <cell r="A124">
            <v>40179</v>
          </cell>
          <cell r="B124">
            <v>8.4029311868743193</v>
          </cell>
          <cell r="C124">
            <v>-12.996121147056295</v>
          </cell>
          <cell r="D124">
            <v>-8.9443190586551253</v>
          </cell>
          <cell r="E124">
            <v>7.5623971855867111</v>
          </cell>
          <cell r="F124">
            <v>-3.609297239859155</v>
          </cell>
          <cell r="G124">
            <v>18.399606231941057</v>
          </cell>
          <cell r="H124">
            <v>3.9759936415530772</v>
          </cell>
          <cell r="I124">
            <v>8.7149265159536462</v>
          </cell>
          <cell r="J124">
            <v>25.173774418837567</v>
          </cell>
          <cell r="K124">
            <v>12.041283079085986</v>
          </cell>
        </row>
        <row r="125">
          <cell r="A125">
            <v>40210</v>
          </cell>
          <cell r="B125">
            <v>7.8306952733019353</v>
          </cell>
          <cell r="C125">
            <v>-13.212037470800087</v>
          </cell>
          <cell r="D125">
            <v>-6.5512581568221817</v>
          </cell>
          <cell r="E125">
            <v>8.2848445720668629</v>
          </cell>
          <cell r="F125">
            <v>-3.5048049416836036</v>
          </cell>
          <cell r="G125">
            <v>16.940233746830778</v>
          </cell>
          <cell r="H125">
            <v>3.0490009059999101</v>
          </cell>
          <cell r="I125">
            <v>5.6779137151455883</v>
          </cell>
          <cell r="J125">
            <v>20.901445296879075</v>
          </cell>
          <cell r="K125">
            <v>10.636081908352546</v>
          </cell>
        </row>
        <row r="126">
          <cell r="A126">
            <v>40238</v>
          </cell>
          <cell r="B126">
            <v>8.4212104701343549</v>
          </cell>
          <cell r="C126">
            <v>-15.154171224469648</v>
          </cell>
          <cell r="D126">
            <v>-11.201469093466487</v>
          </cell>
          <cell r="E126">
            <v>5.970189503371448</v>
          </cell>
          <cell r="F126">
            <v>-4.8119540106413394</v>
          </cell>
          <cell r="G126">
            <v>17.132788232966334</v>
          </cell>
          <cell r="H126">
            <v>-7.565355541739871E-2</v>
          </cell>
          <cell r="I126">
            <v>7.1146290744083185</v>
          </cell>
          <cell r="J126">
            <v>10.090709154364831</v>
          </cell>
          <cell r="K126">
            <v>9.317166037517687</v>
          </cell>
        </row>
        <row r="127">
          <cell r="A127">
            <v>40269</v>
          </cell>
          <cell r="B127">
            <v>7.2882888019448755</v>
          </cell>
          <cell r="C127">
            <v>-17.773519362706004</v>
          </cell>
          <cell r="D127">
            <v>-6.2167867007455584</v>
          </cell>
          <cell r="E127">
            <v>3.59240009514743</v>
          </cell>
          <cell r="F127">
            <v>-5.5802247434299961</v>
          </cell>
          <cell r="G127">
            <v>14.569109153640603</v>
          </cell>
          <cell r="H127">
            <v>-1.955223099350023</v>
          </cell>
          <cell r="I127">
            <v>5.4343649631655833</v>
          </cell>
          <cell r="J127">
            <v>7.118319230863368</v>
          </cell>
          <cell r="K127">
            <v>7.089468958932299</v>
          </cell>
        </row>
        <row r="128">
          <cell r="A128">
            <v>40299</v>
          </cell>
          <cell r="B128">
            <v>-0.93315410828210821</v>
          </cell>
          <cell r="C128">
            <v>-19.626693654551698</v>
          </cell>
          <cell r="D128">
            <v>-10.22359562901638</v>
          </cell>
          <cell r="E128">
            <v>-3.4635642606662631</v>
          </cell>
          <cell r="F128">
            <v>-10.278584654760813</v>
          </cell>
          <cell r="G128">
            <v>13.045057029820107</v>
          </cell>
          <cell r="H128">
            <v>-1.5362522434172465</v>
          </cell>
          <cell r="I128">
            <v>6.3227610115029753</v>
          </cell>
          <cell r="J128">
            <v>0.49464985238218961</v>
          </cell>
          <cell r="K128">
            <v>6.4400251534090236</v>
          </cell>
        </row>
        <row r="129">
          <cell r="A129">
            <v>40330</v>
          </cell>
          <cell r="B129">
            <v>-7.8446522792076756</v>
          </cell>
          <cell r="C129">
            <v>-20.885548195262871</v>
          </cell>
          <cell r="D129">
            <v>-10.372324995128611</v>
          </cell>
          <cell r="E129">
            <v>-3.9475058830223175</v>
          </cell>
          <cell r="F129">
            <v>-13.482767014308127</v>
          </cell>
          <cell r="G129">
            <v>10.800799309933694</v>
          </cell>
          <cell r="H129">
            <v>-2.2418408314693661</v>
          </cell>
          <cell r="I129">
            <v>10.373941298674305</v>
          </cell>
          <cell r="J129">
            <v>1.1857942713772163</v>
          </cell>
          <cell r="K129">
            <v>5.3956478049127288</v>
          </cell>
        </row>
        <row r="130">
          <cell r="A130">
            <v>40360</v>
          </cell>
          <cell r="B130">
            <v>-5.0753730004921227</v>
          </cell>
          <cell r="C130">
            <v>-16.377760683124155</v>
          </cell>
          <cell r="D130">
            <v>-5.0340229849693108</v>
          </cell>
          <cell r="E130">
            <v>0.17538915429597957</v>
          </cell>
          <cell r="F130">
            <v>-9.4151738607888049</v>
          </cell>
          <cell r="G130">
            <v>9.6374497254628988</v>
          </cell>
          <cell r="H130">
            <v>-2.8085806180708772</v>
          </cell>
          <cell r="I130">
            <v>8.5855155273828032</v>
          </cell>
          <cell r="J130">
            <v>2.9820722503011821</v>
          </cell>
          <cell r="K130">
            <v>4.5017996642012781</v>
          </cell>
        </row>
        <row r="131">
          <cell r="A131">
            <v>40391</v>
          </cell>
          <cell r="B131">
            <v>-10.421146914786572</v>
          </cell>
          <cell r="C131">
            <v>-21.7858863472403</v>
          </cell>
          <cell r="D131">
            <v>-10.236818612064891</v>
          </cell>
          <cell r="E131">
            <v>-6.5507718016744825</v>
          </cell>
          <cell r="F131">
            <v>-14.783156262589081</v>
          </cell>
          <cell r="G131">
            <v>9.9723385508129869</v>
          </cell>
          <cell r="H131">
            <v>-4.9431596822310357</v>
          </cell>
          <cell r="I131">
            <v>7.6046446329323336</v>
          </cell>
          <cell r="J131">
            <v>1.4076342221922999</v>
          </cell>
          <cell r="K131">
            <v>3.662068325946688</v>
          </cell>
        </row>
        <row r="132">
          <cell r="A132">
            <v>40422</v>
          </cell>
          <cell r="B132">
            <v>-15.845571738076814</v>
          </cell>
          <cell r="C132">
            <v>-20.832395657062143</v>
          </cell>
          <cell r="D132">
            <v>-6.8998288013838227</v>
          </cell>
          <cell r="E132">
            <v>-7.9099287209189129</v>
          </cell>
          <cell r="F132">
            <v>-16.104852838755789</v>
          </cell>
          <cell r="G132">
            <v>9.643893348251197</v>
          </cell>
          <cell r="H132">
            <v>-4.1904433018462921</v>
          </cell>
          <cell r="I132">
            <v>9.2313662384478246</v>
          </cell>
          <cell r="J132">
            <v>-1.7199178517839031</v>
          </cell>
          <cell r="K132">
            <v>3.9029504467814835</v>
          </cell>
        </row>
        <row r="133">
          <cell r="A133">
            <v>40452</v>
          </cell>
          <cell r="B133">
            <v>-15.950347924745822</v>
          </cell>
          <cell r="C133">
            <v>-20.633925231099205</v>
          </cell>
          <cell r="D133">
            <v>-7.157884839639661</v>
          </cell>
          <cell r="E133">
            <v>-12.573766963807998</v>
          </cell>
          <cell r="F133">
            <v>-16.227486229525702</v>
          </cell>
          <cell r="G133">
            <v>7.1876237180007907</v>
          </cell>
          <cell r="H133">
            <v>-6.8429434710719272</v>
          </cell>
          <cell r="I133">
            <v>9.1289302920064976</v>
          </cell>
          <cell r="J133">
            <v>-3.9752167686484485</v>
          </cell>
          <cell r="K133">
            <v>1.5325974679396559</v>
          </cell>
        </row>
        <row r="134">
          <cell r="A134">
            <v>40483</v>
          </cell>
          <cell r="B134">
            <v>-20.41822393140108</v>
          </cell>
          <cell r="C134">
            <v>-22.995487535764404</v>
          </cell>
          <cell r="D134">
            <v>-9.9650796702184898</v>
          </cell>
          <cell r="E134">
            <v>-13.376250853208994</v>
          </cell>
          <cell r="F134">
            <v>-19.485575411670819</v>
          </cell>
          <cell r="G134">
            <v>3.7152986648468111</v>
          </cell>
          <cell r="H134">
            <v>-4.7468990066565571</v>
          </cell>
          <cell r="I134">
            <v>11.315574092488291</v>
          </cell>
          <cell r="J134">
            <v>9.1064059041742631</v>
          </cell>
          <cell r="K134">
            <v>1.1430694500633942</v>
          </cell>
        </row>
        <row r="135">
          <cell r="A135">
            <v>40513</v>
          </cell>
          <cell r="B135">
            <v>-23.128783755089131</v>
          </cell>
          <cell r="C135">
            <v>-22.589798380095516</v>
          </cell>
          <cell r="D135">
            <v>-7.9972409378339488</v>
          </cell>
          <cell r="E135">
            <v>-16.833344203531077</v>
          </cell>
          <cell r="F135">
            <v>-20.298747224255376</v>
          </cell>
          <cell r="G135">
            <v>3.3235291575593351</v>
          </cell>
          <cell r="H135">
            <v>-4.8578351696567328</v>
          </cell>
          <cell r="I135">
            <v>3.1360106681958877</v>
          </cell>
          <cell r="J135">
            <v>20.210427758335705</v>
          </cell>
          <cell r="K135">
            <v>0.65830668486273058</v>
          </cell>
        </row>
        <row r="136">
          <cell r="A136">
            <v>40544</v>
          </cell>
          <cell r="B136">
            <v>-21.266906224033953</v>
          </cell>
          <cell r="C136">
            <v>-22.329930708451652</v>
          </cell>
          <cell r="D136">
            <v>-8.7145824327949146</v>
          </cell>
          <cell r="E136">
            <v>-14.738922414358013</v>
          </cell>
          <cell r="F136">
            <v>-19.476220801735977</v>
          </cell>
          <cell r="G136">
            <v>3.3496507873752579</v>
          </cell>
          <cell r="H136">
            <v>-4.4411778223067522</v>
          </cell>
          <cell r="I136">
            <v>4.1612445743022475</v>
          </cell>
          <cell r="J136">
            <v>21.231811192452611</v>
          </cell>
          <cell r="K136">
            <v>0.93250615027258288</v>
          </cell>
        </row>
        <row r="137">
          <cell r="A137">
            <v>40575</v>
          </cell>
          <cell r="B137">
            <v>-22.330453813181872</v>
          </cell>
          <cell r="C137">
            <v>-20.098279445526313</v>
          </cell>
          <cell r="D137">
            <v>-8.3773442940431426</v>
          </cell>
          <cell r="E137">
            <v>-5.6458911552349829</v>
          </cell>
          <cell r="F137">
            <v>-18.734444862577803</v>
          </cell>
          <cell r="G137">
            <v>3.7786088040857368</v>
          </cell>
          <cell r="H137">
            <v>-3.9509241524061989</v>
          </cell>
          <cell r="I137">
            <v>5.5143406614078794</v>
          </cell>
          <cell r="J137">
            <v>32.349706957461997</v>
          </cell>
          <cell r="K137">
            <v>1.7258296769415704</v>
          </cell>
        </row>
        <row r="138">
          <cell r="A138">
            <v>40603</v>
          </cell>
          <cell r="B138">
            <v>-22.725511524312648</v>
          </cell>
          <cell r="C138">
            <v>-18.477129534692804</v>
          </cell>
          <cell r="D138">
            <v>-5.3496001532650546</v>
          </cell>
          <cell r="E138">
            <v>-3.8379757292111627</v>
          </cell>
          <cell r="F138">
            <v>-17.914742189931932</v>
          </cell>
          <cell r="G138">
            <v>3.0159894284280231</v>
          </cell>
          <cell r="H138">
            <v>-1.9320083028606549</v>
          </cell>
          <cell r="I138">
            <v>5.8264353584341233</v>
          </cell>
          <cell r="J138">
            <v>42.62139046105542</v>
          </cell>
          <cell r="K138">
            <v>2.29698907508189</v>
          </cell>
        </row>
        <row r="139">
          <cell r="A139">
            <v>40634</v>
          </cell>
          <cell r="B139">
            <v>-25.13046723107789</v>
          </cell>
          <cell r="C139">
            <v>-13.834587319819214</v>
          </cell>
          <cell r="D139">
            <v>-10.894645343630794</v>
          </cell>
          <cell r="E139">
            <v>0.95799565710659174</v>
          </cell>
          <cell r="F139">
            <v>-17.855450255255967</v>
          </cell>
          <cell r="G139">
            <v>3.5534761349805377</v>
          </cell>
          <cell r="H139">
            <v>0.24817482148584702</v>
          </cell>
          <cell r="I139">
            <v>6.7336825749620743</v>
          </cell>
          <cell r="J139">
            <v>44.240912843548806</v>
          </cell>
          <cell r="K139">
            <v>3.5227312857502913</v>
          </cell>
        </row>
        <row r="140">
          <cell r="A140">
            <v>40664</v>
          </cell>
          <cell r="B140">
            <v>-26.318748187468934</v>
          </cell>
          <cell r="C140">
            <v>-14.204199255563765</v>
          </cell>
          <cell r="D140">
            <v>-14.870992450441245</v>
          </cell>
          <cell r="E140">
            <v>3.7614585183242344</v>
          </cell>
          <cell r="F140">
            <v>-18.984175000851845</v>
          </cell>
          <cell r="G140">
            <v>3.0985007626959327</v>
          </cell>
          <cell r="H140">
            <v>1.4615542075949284</v>
          </cell>
          <cell r="I140">
            <v>6.3742499764413596</v>
          </cell>
          <cell r="J140">
            <v>49.445070232284237</v>
          </cell>
          <cell r="K140">
            <v>3.8060978713222005</v>
          </cell>
        </row>
        <row r="141">
          <cell r="A141">
            <v>40695</v>
          </cell>
          <cell r="B141">
            <v>-22.685799382095119</v>
          </cell>
          <cell r="C141">
            <v>-10.700687958158095</v>
          </cell>
          <cell r="D141">
            <v>-7.4640240308462502</v>
          </cell>
          <cell r="E141">
            <v>6.0424857262626475</v>
          </cell>
          <cell r="F141">
            <v>-14.693447720307063</v>
          </cell>
          <cell r="G141">
            <v>5.0068719091877378</v>
          </cell>
          <cell r="H141">
            <v>2.5527426127522901</v>
          </cell>
          <cell r="I141">
            <v>4.3587196997129318</v>
          </cell>
          <cell r="J141">
            <v>49.544044560081701</v>
          </cell>
          <cell r="K141">
            <v>5.1145485041514949</v>
          </cell>
        </row>
        <row r="142">
          <cell r="A142">
            <v>40725</v>
          </cell>
          <cell r="B142">
            <v>-19.287230337325202</v>
          </cell>
          <cell r="C142">
            <v>-7.2689681253328526</v>
          </cell>
          <cell r="D142">
            <v>-10.552232138273821</v>
          </cell>
          <cell r="E142">
            <v>11.339379758438195</v>
          </cell>
          <cell r="F142">
            <v>-12.409216507762377</v>
          </cell>
          <cell r="G142">
            <v>4.8409376471894472</v>
          </cell>
          <cell r="H142">
            <v>4.1992925575897733</v>
          </cell>
          <cell r="I142">
            <v>7.6955895891256398</v>
          </cell>
          <cell r="J142">
            <v>52.107325611587818</v>
          </cell>
          <cell r="K142">
            <v>5.9462099998557116</v>
          </cell>
        </row>
        <row r="143">
          <cell r="A143">
            <v>40756</v>
          </cell>
          <cell r="B143">
            <v>-18.759086970735105</v>
          </cell>
          <cell r="C143">
            <v>-2.8555343177914083</v>
          </cell>
          <cell r="D143">
            <v>-10.473529322503294</v>
          </cell>
          <cell r="E143">
            <v>12.039078549481319</v>
          </cell>
          <cell r="F143">
            <v>-10.556447168734328</v>
          </cell>
          <cell r="G143">
            <v>4.5293595614164905</v>
          </cell>
          <cell r="H143">
            <v>6.3999204123134312</v>
          </cell>
          <cell r="I143">
            <v>8.9806167670615444</v>
          </cell>
          <cell r="J143">
            <v>51.621220553906142</v>
          </cell>
          <cell r="K143">
            <v>6.6891774598925258</v>
          </cell>
        </row>
        <row r="144">
          <cell r="A144">
            <v>40787</v>
          </cell>
          <cell r="B144">
            <v>-7.2400274680798233</v>
          </cell>
          <cell r="C144">
            <v>2.9932355723923054</v>
          </cell>
          <cell r="D144">
            <v>-9.5044254133802912</v>
          </cell>
          <cell r="E144">
            <v>11.878137270339417</v>
          </cell>
          <cell r="F144">
            <v>-3.1977824874622973</v>
          </cell>
          <cell r="G144">
            <v>5.1566199879315544</v>
          </cell>
          <cell r="H144">
            <v>9.1254395726559689</v>
          </cell>
          <cell r="I144">
            <v>7.5812766025589839</v>
          </cell>
          <cell r="J144">
            <v>50.114960635627149</v>
          </cell>
          <cell r="K144">
            <v>7.8660432651141088</v>
          </cell>
        </row>
        <row r="145">
          <cell r="A145">
            <v>40817</v>
          </cell>
          <cell r="B145">
            <v>-4.4170967699997954</v>
          </cell>
          <cell r="C145">
            <v>6.7672245335184344</v>
          </cell>
          <cell r="D145">
            <v>-8.1835620748303413</v>
          </cell>
          <cell r="E145">
            <v>18.0586660148061</v>
          </cell>
          <cell r="F145">
            <v>-0.21171884776245431</v>
          </cell>
          <cell r="G145">
            <v>4.7210305932621432</v>
          </cell>
          <cell r="H145">
            <v>12.969744723637589</v>
          </cell>
          <cell r="I145">
            <v>9.310367401814478</v>
          </cell>
          <cell r="J145">
            <v>53.324883079177084</v>
          </cell>
          <cell r="K145">
            <v>9.2380105970331314</v>
          </cell>
        </row>
        <row r="146">
          <cell r="A146">
            <v>40848</v>
          </cell>
          <cell r="B146">
            <v>-7.2674084755986357</v>
          </cell>
          <cell r="C146">
            <v>10.946920978038776</v>
          </cell>
          <cell r="D146">
            <v>-6.5175838672294599</v>
          </cell>
          <cell r="E146">
            <v>21.128726335917936</v>
          </cell>
          <cell r="F146">
            <v>0.57440933314449882</v>
          </cell>
          <cell r="G146">
            <v>4.7806900333387414</v>
          </cell>
          <cell r="H146">
            <v>15.652599742226059</v>
          </cell>
          <cell r="I146">
            <v>4.3006858383839219</v>
          </cell>
          <cell r="J146">
            <v>45.613689650039845</v>
          </cell>
          <cell r="K146">
            <v>9.7545096004367551</v>
          </cell>
        </row>
        <row r="147">
          <cell r="A147">
            <v>40878</v>
          </cell>
          <cell r="B147">
            <v>-7.2785305643471627</v>
          </cell>
          <cell r="C147">
            <v>15.229670091963898</v>
          </cell>
          <cell r="D147">
            <v>-1.4394248795741138</v>
          </cell>
          <cell r="E147">
            <v>22.828821232006469</v>
          </cell>
          <cell r="F147">
            <v>3.2850408762261862</v>
          </cell>
          <cell r="G147">
            <v>3.5138654368669142</v>
          </cell>
          <cell r="H147">
            <v>21.077547595158407</v>
          </cell>
          <cell r="I147">
            <v>12.485527164248023</v>
          </cell>
          <cell r="J147">
            <v>35.61718124843285</v>
          </cell>
          <cell r="K147">
            <v>11.264458357963946</v>
          </cell>
        </row>
        <row r="148">
          <cell r="A148">
            <v>40909</v>
          </cell>
          <cell r="B148">
            <v>-6.0960103590238628</v>
          </cell>
          <cell r="C148">
            <v>18.97597640777413</v>
          </cell>
          <cell r="D148">
            <v>0.88025581825459387</v>
          </cell>
          <cell r="E148">
            <v>20.85061370361705</v>
          </cell>
          <cell r="F148">
            <v>5.3007675963161915</v>
          </cell>
          <cell r="G148">
            <v>3.4297617482780929</v>
          </cell>
          <cell r="H148">
            <v>24.413823824363323</v>
          </cell>
          <cell r="I148">
            <v>12.064995109589272</v>
          </cell>
          <cell r="J148">
            <v>34.4642380120886</v>
          </cell>
          <cell r="K148">
            <v>12.365030978548441</v>
          </cell>
        </row>
        <row r="149">
          <cell r="A149">
            <v>40940</v>
          </cell>
          <cell r="B149">
            <v>-3.5594303927330984</v>
          </cell>
          <cell r="C149">
            <v>18.932818850626496</v>
          </cell>
          <cell r="D149">
            <v>-2.1961739820607007</v>
          </cell>
          <cell r="E149">
            <v>12.984003910915742</v>
          </cell>
          <cell r="F149">
            <v>5.8007147986662622</v>
          </cell>
          <cell r="G149">
            <v>3.4818823309623381</v>
          </cell>
          <cell r="H149">
            <v>25.206545877176168</v>
          </cell>
          <cell r="I149">
            <v>10.236773318878601</v>
          </cell>
          <cell r="J149">
            <v>21.385434271326218</v>
          </cell>
          <cell r="K149">
            <v>12.19441856961847</v>
          </cell>
        </row>
        <row r="150">
          <cell r="A150">
            <v>40969</v>
          </cell>
          <cell r="B150">
            <v>-5.2430820154336981</v>
          </cell>
          <cell r="C150">
            <v>22.923654652291738</v>
          </cell>
          <cell r="D150">
            <v>4.4280473869390047</v>
          </cell>
          <cell r="E150">
            <v>19.704506267357136</v>
          </cell>
          <cell r="F150">
            <v>7.9344322888122099</v>
          </cell>
          <cell r="G150">
            <v>3.2789689140502842</v>
          </cell>
          <cell r="H150">
            <v>25.08683607487616</v>
          </cell>
          <cell r="I150">
            <v>6.3858544485148938</v>
          </cell>
          <cell r="J150">
            <v>27.679420945890708</v>
          </cell>
          <cell r="K150">
            <v>11.970873551051087</v>
          </cell>
        </row>
        <row r="151">
          <cell r="A151">
            <v>41000</v>
          </cell>
          <cell r="B151">
            <v>4.6415858639725416</v>
          </cell>
          <cell r="C151">
            <v>24.2970588034906</v>
          </cell>
          <cell r="D151">
            <v>4.3303857675649704</v>
          </cell>
          <cell r="E151">
            <v>12.919270042302244</v>
          </cell>
          <cell r="F151">
            <v>12.451029179442784</v>
          </cell>
          <cell r="G151">
            <v>3.3295350231687504</v>
          </cell>
          <cell r="H151">
            <v>24.435345256706299</v>
          </cell>
          <cell r="I151">
            <v>7.0407605603250767</v>
          </cell>
          <cell r="J151">
            <v>22.21137143016696</v>
          </cell>
          <cell r="K151">
            <v>11.735654484060664</v>
          </cell>
        </row>
        <row r="152">
          <cell r="A152">
            <v>41030</v>
          </cell>
          <cell r="B152">
            <v>8.3222202955938851</v>
          </cell>
          <cell r="C152">
            <v>29.00873651820508</v>
          </cell>
          <cell r="D152">
            <v>7.7113742585270595</v>
          </cell>
          <cell r="E152">
            <v>15.936105778830356</v>
          </cell>
          <cell r="F152">
            <v>16.60865260110025</v>
          </cell>
          <cell r="G152">
            <v>4.3542624285350939</v>
          </cell>
          <cell r="H152">
            <v>25.918033002124609</v>
          </cell>
          <cell r="I152">
            <v>6.0086550162849139</v>
          </cell>
          <cell r="J152">
            <v>23.453201918526801</v>
          </cell>
          <cell r="K152">
            <v>12.874109638781238</v>
          </cell>
        </row>
        <row r="153">
          <cell r="A153">
            <v>41061</v>
          </cell>
          <cell r="B153">
            <v>9.6957988277873497</v>
          </cell>
          <cell r="C153">
            <v>31.410627905187383</v>
          </cell>
          <cell r="D153">
            <v>4.4145447652603309</v>
          </cell>
          <cell r="E153">
            <v>18.384239068852672</v>
          </cell>
          <cell r="F153">
            <v>17.59483193917799</v>
          </cell>
          <cell r="G153">
            <v>4.5415435318928443</v>
          </cell>
          <cell r="H153">
            <v>27.2048863728672</v>
          </cell>
          <cell r="I153">
            <v>5.2381187054127309</v>
          </cell>
          <cell r="J153">
            <v>21.350861698604874</v>
          </cell>
          <cell r="K153">
            <v>13.237849170024107</v>
          </cell>
        </row>
        <row r="154">
          <cell r="A154">
            <v>41091</v>
          </cell>
          <cell r="B154">
            <v>12.435535001136454</v>
          </cell>
          <cell r="C154">
            <v>27.030633329218155</v>
          </cell>
          <cell r="D154">
            <v>2.4896999091968297</v>
          </cell>
          <cell r="E154">
            <v>17.757982639055925</v>
          </cell>
          <cell r="F154">
            <v>16.603866348851469</v>
          </cell>
          <cell r="G154">
            <v>4.6759326373585042</v>
          </cell>
          <cell r="H154">
            <v>26.813862765905739</v>
          </cell>
          <cell r="I154">
            <v>-3.1659565585229199E-2</v>
          </cell>
          <cell r="J154">
            <v>20.444102626429171</v>
          </cell>
          <cell r="K154">
            <v>12.824473261486391</v>
          </cell>
        </row>
        <row r="155">
          <cell r="A155">
            <v>41122</v>
          </cell>
          <cell r="B155">
            <v>9.1705694043342501</v>
          </cell>
          <cell r="C155">
            <v>27.531235674911404</v>
          </cell>
          <cell r="D155">
            <v>8.6761904107929269</v>
          </cell>
          <cell r="E155">
            <v>23.359477860925448</v>
          </cell>
          <cell r="F155">
            <v>16.919247923622649</v>
          </cell>
          <cell r="G155">
            <v>4.5428581919864985</v>
          </cell>
          <cell r="H155">
            <v>26.288253263588768</v>
          </cell>
          <cell r="I155">
            <v>-0.54499246842401039</v>
          </cell>
          <cell r="J155">
            <v>21.773374692893842</v>
          </cell>
          <cell r="K155">
            <v>12.648856534867271</v>
          </cell>
        </row>
        <row r="156">
          <cell r="A156">
            <v>41153</v>
          </cell>
          <cell r="B156">
            <v>6.0560571108177585</v>
          </cell>
          <cell r="C156">
            <v>28.125451157513993</v>
          </cell>
          <cell r="D156">
            <v>10.36013111720564</v>
          </cell>
          <cell r="E156">
            <v>33.442295342805075</v>
          </cell>
          <cell r="F156">
            <v>16.598426821376577</v>
          </cell>
          <cell r="G156">
            <v>3.9160586322415147</v>
          </cell>
          <cell r="H156">
            <v>24.671977228708709</v>
          </cell>
          <cell r="I156">
            <v>0.83695994069286073</v>
          </cell>
          <cell r="J156">
            <v>25.793734847255244</v>
          </cell>
          <cell r="K156">
            <v>12.004888646623236</v>
          </cell>
        </row>
        <row r="157">
          <cell r="A157">
            <v>41183</v>
          </cell>
          <cell r="B157">
            <v>1.8234674766296255</v>
          </cell>
          <cell r="C157">
            <v>23.408213439528147</v>
          </cell>
          <cell r="D157">
            <v>3.0747577529878445</v>
          </cell>
          <cell r="E157">
            <v>31.914698056697311</v>
          </cell>
          <cell r="F157">
            <v>11.800200220434176</v>
          </cell>
          <cell r="G157">
            <v>4.2760210660425457</v>
          </cell>
          <cell r="H157">
            <v>23.62386032590511</v>
          </cell>
          <cell r="I157">
            <v>0.66209736183218126</v>
          </cell>
          <cell r="J157">
            <v>29.396280804782272</v>
          </cell>
          <cell r="K157">
            <v>12.065882295538932</v>
          </cell>
        </row>
        <row r="158">
          <cell r="A158">
            <v>41214</v>
          </cell>
          <cell r="B158">
            <v>12.808252894259908</v>
          </cell>
          <cell r="C158">
            <v>24.790850426188761</v>
          </cell>
          <cell r="D158">
            <v>12.446793590498363</v>
          </cell>
          <cell r="E158">
            <v>39.109926709966913</v>
          </cell>
          <cell r="F158">
            <v>18.696185163369016</v>
          </cell>
          <cell r="G158">
            <v>4.9785471000764137</v>
          </cell>
          <cell r="H158">
            <v>20.329232992919689</v>
          </cell>
          <cell r="I158">
            <v>3.969339511164427</v>
          </cell>
          <cell r="J158">
            <v>25.909936520207211</v>
          </cell>
          <cell r="K158">
            <v>11.480125263064366</v>
          </cell>
        </row>
        <row r="159">
          <cell r="A159">
            <v>41244</v>
          </cell>
          <cell r="B159">
            <v>25.186878306415107</v>
          </cell>
          <cell r="C159">
            <v>30.369911254338433</v>
          </cell>
          <cell r="D159">
            <v>15.274167803260763</v>
          </cell>
          <cell r="E159">
            <v>51.591871004824831</v>
          </cell>
          <cell r="F159">
            <v>26.662108041591036</v>
          </cell>
          <cell r="G159">
            <v>6.451584439698288</v>
          </cell>
          <cell r="H159">
            <v>20.646461760788281</v>
          </cell>
          <cell r="I159">
            <v>7.1793614490496704</v>
          </cell>
          <cell r="J159">
            <v>32.727894850764642</v>
          </cell>
          <cell r="K159">
            <v>12.856314541153125</v>
          </cell>
        </row>
        <row r="160">
          <cell r="A160">
            <v>41275</v>
          </cell>
          <cell r="B160">
            <v>23.46231479616252</v>
          </cell>
          <cell r="C160">
            <v>25.58921084959238</v>
          </cell>
          <cell r="D160">
            <v>12.816043268200271</v>
          </cell>
          <cell r="E160">
            <v>53.317082728031615</v>
          </cell>
          <cell r="F160">
            <v>23.640112932590984</v>
          </cell>
          <cell r="G160">
            <v>6.5731234188367349</v>
          </cell>
          <cell r="H160">
            <v>18.212758821737786</v>
          </cell>
          <cell r="I160">
            <v>8.1876659788686634</v>
          </cell>
          <cell r="J160">
            <v>32.103416600543099</v>
          </cell>
          <cell r="K160">
            <v>12.121296946589656</v>
          </cell>
        </row>
        <row r="161">
          <cell r="A161">
            <v>41306</v>
          </cell>
          <cell r="B161">
            <v>18.530289015845348</v>
          </cell>
          <cell r="C161">
            <v>23.958167681731734</v>
          </cell>
          <cell r="D161">
            <v>14.196296288930842</v>
          </cell>
          <cell r="E161">
            <v>49.456257030336403</v>
          </cell>
          <cell r="F161">
            <v>21.342385084319048</v>
          </cell>
          <cell r="G161">
            <v>7.1222591478211417</v>
          </cell>
          <cell r="H161">
            <v>16.82756446421827</v>
          </cell>
          <cell r="I161">
            <v>10.295121226492077</v>
          </cell>
          <cell r="J161">
            <v>31.972453995624363</v>
          </cell>
          <cell r="K161">
            <v>12.022755453429701</v>
          </cell>
        </row>
        <row r="162">
          <cell r="A162">
            <v>41334</v>
          </cell>
          <cell r="B162">
            <v>27.763226500912275</v>
          </cell>
          <cell r="C162">
            <v>29.247696970513061</v>
          </cell>
          <cell r="D162">
            <v>21.468351971129017</v>
          </cell>
          <cell r="E162">
            <v>53.968255752954811</v>
          </cell>
          <cell r="F162">
            <v>28.416614228381263</v>
          </cell>
          <cell r="G162">
            <v>7.5073262301940336</v>
          </cell>
          <cell r="H162">
            <v>16.294646122406608</v>
          </cell>
          <cell r="I162">
            <v>13.792532945788572</v>
          </cell>
          <cell r="J162">
            <v>34.638012224666696</v>
          </cell>
          <cell r="K162">
            <v>12.390740454013116</v>
          </cell>
        </row>
        <row r="163">
          <cell r="A163">
            <v>41365</v>
          </cell>
          <cell r="B163">
            <v>22.386542284469257</v>
          </cell>
          <cell r="C163">
            <v>20.140421362190807</v>
          </cell>
          <cell r="D163">
            <v>12.765693939356915</v>
          </cell>
          <cell r="E163">
            <v>53.891485897096182</v>
          </cell>
          <cell r="F163">
            <v>21.05149984129384</v>
          </cell>
          <cell r="G163">
            <v>8.8260493762410732</v>
          </cell>
          <cell r="H163">
            <v>17.284009697916968</v>
          </cell>
          <cell r="I163">
            <v>13.811231517310318</v>
          </cell>
          <cell r="J163">
            <v>36.740174384623202</v>
          </cell>
          <cell r="K163">
            <v>13.532462435612391</v>
          </cell>
        </row>
        <row r="164">
          <cell r="A164">
            <v>41395</v>
          </cell>
          <cell r="B164">
            <v>16.647624276406404</v>
          </cell>
          <cell r="C164">
            <v>17.135234414364753</v>
          </cell>
          <cell r="D164">
            <v>16.011458972386784</v>
          </cell>
          <cell r="E164">
            <v>51.315787026887705</v>
          </cell>
          <cell r="F164">
            <v>18.121200405977554</v>
          </cell>
          <cell r="G164">
            <v>8.7878512777042506</v>
          </cell>
          <cell r="H164">
            <v>14.405736946136937</v>
          </cell>
          <cell r="I164">
            <v>13.021354253210227</v>
          </cell>
          <cell r="J164">
            <v>31.449584961683573</v>
          </cell>
          <cell r="K164">
            <v>12.166211010760343</v>
          </cell>
        </row>
        <row r="165">
          <cell r="A165">
            <v>41426</v>
          </cell>
          <cell r="B165">
            <v>17.224535076333968</v>
          </cell>
          <cell r="C165">
            <v>15.35036976555868</v>
          </cell>
          <cell r="D165">
            <v>16.630337744430456</v>
          </cell>
          <cell r="E165">
            <v>51.373022501098987</v>
          </cell>
          <cell r="F165">
            <v>17.699935269322342</v>
          </cell>
          <cell r="G165">
            <v>8.3749768542299883</v>
          </cell>
          <cell r="H165">
            <v>13.41123982300212</v>
          </cell>
          <cell r="I165">
            <v>14.931869907125339</v>
          </cell>
          <cell r="J165">
            <v>31.753518771605659</v>
          </cell>
          <cell r="K165">
            <v>11.695479156058974</v>
          </cell>
        </row>
        <row r="166">
          <cell r="A166">
            <v>41456</v>
          </cell>
          <cell r="B166">
            <v>7.8935382338826354</v>
          </cell>
          <cell r="C166">
            <v>9.3452185511370587</v>
          </cell>
          <cell r="D166">
            <v>13.061959784651368</v>
          </cell>
          <cell r="E166">
            <v>48.975153716232313</v>
          </cell>
          <cell r="F166">
            <v>10.982340374877619</v>
          </cell>
          <cell r="G166">
            <v>8.8748476320095868</v>
          </cell>
          <cell r="H166">
            <v>12.497657581646294</v>
          </cell>
          <cell r="I166">
            <v>20.693266180229799</v>
          </cell>
          <cell r="J166">
            <v>29.44505034903613</v>
          </cell>
          <cell r="K166">
            <v>11.893132339901126</v>
          </cell>
        </row>
        <row r="167">
          <cell r="A167">
            <v>41487</v>
          </cell>
          <cell r="B167">
            <v>20.022819121404289</v>
          </cell>
          <cell r="C167">
            <v>9.3534543268112955</v>
          </cell>
          <cell r="D167">
            <v>16.331197662211714</v>
          </cell>
          <cell r="E167">
            <v>49.264834206072038</v>
          </cell>
          <cell r="F167">
            <v>16.087861620490362</v>
          </cell>
          <cell r="G167">
            <v>9.523551007298936</v>
          </cell>
          <cell r="H167">
            <v>10.144763163636682</v>
          </cell>
          <cell r="I167">
            <v>21.089829535652083</v>
          </cell>
          <cell r="J167">
            <v>30.791255255868833</v>
          </cell>
          <cell r="K167">
            <v>11.353546548024651</v>
          </cell>
        </row>
        <row r="168">
          <cell r="A168">
            <v>41518</v>
          </cell>
          <cell r="B168">
            <v>22.962248468200585</v>
          </cell>
          <cell r="C168">
            <v>7.1018871620967428</v>
          </cell>
          <cell r="D168">
            <v>12.929650896115664</v>
          </cell>
          <cell r="E168">
            <v>44.561288037310256</v>
          </cell>
          <cell r="F168">
            <v>15.398490879527715</v>
          </cell>
          <cell r="G168">
            <v>10.805809415198087</v>
          </cell>
          <cell r="H168">
            <v>10.306288601761949</v>
          </cell>
          <cell r="I168">
            <v>20.984738840723026</v>
          </cell>
          <cell r="J168">
            <v>32.35924086549975</v>
          </cell>
          <cell r="K168">
            <v>12.118545262211766</v>
          </cell>
        </row>
        <row r="169">
          <cell r="A169">
            <v>41548</v>
          </cell>
          <cell r="B169">
            <v>22.303586482412129</v>
          </cell>
          <cell r="C169">
            <v>5.8784357447463575</v>
          </cell>
          <cell r="D169">
            <v>14.973555266053307</v>
          </cell>
          <cell r="E169">
            <v>39.604316393192285</v>
          </cell>
          <cell r="F169">
            <v>14.711128230848104</v>
          </cell>
          <cell r="G169">
            <v>11.561686096153046</v>
          </cell>
          <cell r="H169">
            <v>8.9204366215795758</v>
          </cell>
          <cell r="I169">
            <v>22.002256910621188</v>
          </cell>
          <cell r="J169">
            <v>24.696426393221071</v>
          </cell>
          <cell r="K169">
            <v>11.722982859351339</v>
          </cell>
        </row>
        <row r="170">
          <cell r="A170">
            <v>41579</v>
          </cell>
          <cell r="B170">
            <v>22.071024483686163</v>
          </cell>
          <cell r="C170">
            <v>6.0550806036686833</v>
          </cell>
          <cell r="D170">
            <v>10.84250537662561</v>
          </cell>
          <cell r="E170">
            <v>35.771285298680411</v>
          </cell>
          <cell r="F170">
            <v>13.959551375625324</v>
          </cell>
          <cell r="G170">
            <v>11.116717341262738</v>
          </cell>
          <cell r="H170">
            <v>8.3983375373994242</v>
          </cell>
          <cell r="I170">
            <v>23.114619222288056</v>
          </cell>
          <cell r="J170">
            <v>25.348153392251515</v>
          </cell>
          <cell r="K170">
            <v>11.395423808705129</v>
          </cell>
        </row>
        <row r="171">
          <cell r="A171">
            <v>41609</v>
          </cell>
          <cell r="B171">
            <v>18.471076800464271</v>
          </cell>
          <cell r="C171">
            <v>1.1402087265824701</v>
          </cell>
          <cell r="D171">
            <v>3.8862452751497356</v>
          </cell>
          <cell r="E171">
            <v>40.423915644855988</v>
          </cell>
          <cell r="F171">
            <v>9.665260766168938</v>
          </cell>
          <cell r="G171">
            <v>9.6411100678678743</v>
          </cell>
          <cell r="H171">
            <v>5.8327795612854283</v>
          </cell>
          <cell r="I171">
            <v>20.886687799113112</v>
          </cell>
          <cell r="J171">
            <v>38.953177582791085</v>
          </cell>
          <cell r="K171">
            <v>10.050151134061224</v>
          </cell>
        </row>
        <row r="172">
          <cell r="A172">
            <v>41640</v>
          </cell>
          <cell r="B172">
            <v>16.028300451482956</v>
          </cell>
          <cell r="C172">
            <v>0.17182805380964172</v>
          </cell>
          <cell r="D172">
            <v>7.5044000241701436</v>
          </cell>
          <cell r="E172">
            <v>42.409992480022353</v>
          </cell>
          <cell r="F172">
            <v>9.2060949055622565</v>
          </cell>
          <cell r="G172">
            <v>10.590208673745337</v>
          </cell>
          <cell r="H172">
            <v>5.2410600672977203</v>
          </cell>
          <cell r="I172">
            <v>19.665022688423008</v>
          </cell>
          <cell r="J172">
            <v>36.536018702296211</v>
          </cell>
          <cell r="K172">
            <v>10.082546541714565</v>
          </cell>
        </row>
        <row r="173">
          <cell r="A173">
            <v>41671</v>
          </cell>
          <cell r="B173">
            <v>19.880977488899411</v>
          </cell>
          <cell r="C173">
            <v>-0.80323097866539239</v>
          </cell>
          <cell r="D173">
            <v>5.1526634393833426</v>
          </cell>
          <cell r="E173">
            <v>38.287420475236189</v>
          </cell>
          <cell r="F173">
            <v>9.5064365023916473</v>
          </cell>
          <cell r="G173">
            <v>10.049838576612323</v>
          </cell>
          <cell r="H173">
            <v>4.8280491321411656</v>
          </cell>
          <cell r="I173">
            <v>19.898933208321989</v>
          </cell>
          <cell r="J173">
            <v>37.683399881954486</v>
          </cell>
          <cell r="K173">
            <v>9.7423618833631931</v>
          </cell>
        </row>
        <row r="174">
          <cell r="A174">
            <v>41699</v>
          </cell>
          <cell r="B174">
            <v>16.768726952388423</v>
          </cell>
          <cell r="C174">
            <v>-4.3278651120858385</v>
          </cell>
          <cell r="D174">
            <v>-1.1507809908414268</v>
          </cell>
          <cell r="E174">
            <v>29.543937010717535</v>
          </cell>
          <cell r="F174">
            <v>5.4712163427781624</v>
          </cell>
          <cell r="G174">
            <v>10.180805071655374</v>
          </cell>
          <cell r="H174">
            <v>3.9283721143331007</v>
          </cell>
          <cell r="I174">
            <v>19.341564707029725</v>
          </cell>
          <cell r="J174">
            <v>31.222850580670645</v>
          </cell>
          <cell r="K174">
            <v>9.1960294089620476</v>
          </cell>
        </row>
        <row r="175">
          <cell r="A175">
            <v>41730</v>
          </cell>
          <cell r="B175">
            <v>16.478765909564117</v>
          </cell>
          <cell r="C175">
            <v>-1.9472568012140368</v>
          </cell>
          <cell r="D175">
            <v>4.2771873016658413</v>
          </cell>
          <cell r="E175">
            <v>31.366063204635729</v>
          </cell>
          <cell r="F175">
            <v>7.5648583295619742</v>
          </cell>
          <cell r="G175">
            <v>10.04082948789895</v>
          </cell>
          <cell r="H175">
            <v>2.2684198383194243</v>
          </cell>
          <cell r="I175">
            <v>19.519194305071185</v>
          </cell>
          <cell r="J175">
            <v>30.208063979565878</v>
          </cell>
          <cell r="K175">
            <v>8.4047085438490932</v>
          </cell>
        </row>
        <row r="176">
          <cell r="A176">
            <v>41760</v>
          </cell>
          <cell r="B176">
            <v>24.075097171628634</v>
          </cell>
          <cell r="C176">
            <v>0.53523841758578161</v>
          </cell>
          <cell r="D176">
            <v>6.6272546942298449</v>
          </cell>
          <cell r="E176">
            <v>31.536807066458294</v>
          </cell>
          <cell r="F176">
            <v>11.547271277371095</v>
          </cell>
          <cell r="G176">
            <v>10.318520132446718</v>
          </cell>
          <cell r="H176">
            <v>4.0072230722359548</v>
          </cell>
          <cell r="I176">
            <v>21.827474501208499</v>
          </cell>
          <cell r="J176">
            <v>31.354314098681947</v>
          </cell>
          <cell r="K176">
            <v>9.4497317196112096</v>
          </cell>
        </row>
        <row r="177">
          <cell r="A177">
            <v>41791</v>
          </cell>
          <cell r="B177">
            <v>27.743294104797744</v>
          </cell>
          <cell r="C177">
            <v>2.4244305542322708</v>
          </cell>
          <cell r="D177">
            <v>11.634864056827698</v>
          </cell>
          <cell r="E177">
            <v>32.912808002332113</v>
          </cell>
          <cell r="F177">
            <v>14.550644338215047</v>
          </cell>
          <cell r="G177">
            <v>10.188791022892229</v>
          </cell>
          <cell r="H177">
            <v>4.5326005603174568</v>
          </cell>
          <cell r="I177">
            <v>21.145027535842843</v>
          </cell>
          <cell r="J177">
            <v>31.445483785357165</v>
          </cell>
          <cell r="K177">
            <v>9.5859636106741419</v>
          </cell>
        </row>
        <row r="178">
          <cell r="A178">
            <v>41821</v>
          </cell>
          <cell r="B178">
            <v>25.942637588586372</v>
          </cell>
          <cell r="C178">
            <v>1.9664890257480083</v>
          </cell>
          <cell r="D178">
            <v>9.8488721201505527</v>
          </cell>
          <cell r="E178">
            <v>28.450989168588258</v>
          </cell>
          <cell r="F178">
            <v>13.571649713542122</v>
          </cell>
          <cell r="G178">
            <v>10.079962248147512</v>
          </cell>
          <cell r="H178">
            <v>3.7046876509095883</v>
          </cell>
          <cell r="I178">
            <v>20.363694567685918</v>
          </cell>
          <cell r="J178">
            <v>30.719617186215697</v>
          </cell>
          <cell r="K178">
            <v>9.1098840966315606</v>
          </cell>
        </row>
        <row r="179">
          <cell r="A179">
            <v>41852</v>
          </cell>
          <cell r="B179">
            <v>25.007974182833891</v>
          </cell>
          <cell r="C179">
            <v>4.9297732264963923</v>
          </cell>
          <cell r="D179">
            <v>12.72470288914478</v>
          </cell>
          <cell r="E179">
            <v>25.857134260200198</v>
          </cell>
          <cell r="F179">
            <v>14.942127147850726</v>
          </cell>
          <cell r="G179">
            <v>9.3800816185747316</v>
          </cell>
          <cell r="H179">
            <v>5.1393891662736113</v>
          </cell>
          <cell r="I179">
            <v>20.252368249480913</v>
          </cell>
          <cell r="J179">
            <v>25.850022574497356</v>
          </cell>
          <cell r="K179">
            <v>9.1939469186722356</v>
          </cell>
        </row>
        <row r="180">
          <cell r="A180">
            <v>41883</v>
          </cell>
          <cell r="B180">
            <v>22.656937447344362</v>
          </cell>
          <cell r="C180">
            <v>4.3091340623816698</v>
          </cell>
          <cell r="D180">
            <v>12.013317276489799</v>
          </cell>
          <cell r="E180">
            <v>24.050450489158614</v>
          </cell>
          <cell r="F180">
            <v>13.640833586204494</v>
          </cell>
          <cell r="G180">
            <v>8.5206440333650981</v>
          </cell>
          <cell r="H180">
            <v>5.7974817585442429</v>
          </cell>
          <cell r="I180">
            <v>19.579943969869863</v>
          </cell>
          <cell r="J180">
            <v>20.015541418043114</v>
          </cell>
          <cell r="K180">
            <v>8.7646269148848877</v>
          </cell>
        </row>
        <row r="181">
          <cell r="A181">
            <v>41913</v>
          </cell>
          <cell r="B181">
            <v>22.383737764359289</v>
          </cell>
          <cell r="C181">
            <v>4.0039238867793259</v>
          </cell>
          <cell r="D181">
            <v>16.036007439224065</v>
          </cell>
          <cell r="E181">
            <v>29.107458912877469</v>
          </cell>
          <cell r="F181">
            <v>14.291809159373292</v>
          </cell>
          <cell r="G181">
            <v>9.5955541301741221</v>
          </cell>
          <cell r="H181">
            <v>5.6059463463275616</v>
          </cell>
          <cell r="I181">
            <v>20.336128590584845</v>
          </cell>
          <cell r="J181">
            <v>21.111124931725179</v>
          </cell>
          <cell r="K181">
            <v>9.3222197754634131</v>
          </cell>
        </row>
        <row r="182">
          <cell r="A182">
            <v>41944</v>
          </cell>
          <cell r="B182">
            <v>18.172713737466673</v>
          </cell>
          <cell r="C182">
            <v>5.8050182468230682</v>
          </cell>
          <cell r="D182">
            <v>16.083970240690171</v>
          </cell>
          <cell r="E182">
            <v>29.0981904637718</v>
          </cell>
          <cell r="F182">
            <v>13.468947633615457</v>
          </cell>
          <cell r="G182">
            <v>9.5094032516740867</v>
          </cell>
          <cell r="H182">
            <v>6.149385658689055</v>
          </cell>
          <cell r="I182">
            <v>21.366611593748395</v>
          </cell>
          <cell r="J182">
            <v>20.157737967270428</v>
          </cell>
          <cell r="K182">
            <v>9.5481719389473696</v>
          </cell>
        </row>
        <row r="183">
          <cell r="A183">
            <v>41974</v>
          </cell>
          <cell r="B183">
            <v>23.637182683744019</v>
          </cell>
          <cell r="C183">
            <v>7.7552850584429178</v>
          </cell>
          <cell r="D183">
            <v>16.538848552528673</v>
          </cell>
          <cell r="E183">
            <v>23.900472639679315</v>
          </cell>
          <cell r="F183">
            <v>16.23312738528757</v>
          </cell>
          <cell r="G183">
            <v>11.407818760194077</v>
          </cell>
          <cell r="H183">
            <v>6.5809745977331247</v>
          </cell>
          <cell r="I183">
            <v>20.567162928659542</v>
          </cell>
          <cell r="J183">
            <v>1.9448580977492469</v>
          </cell>
          <cell r="K183">
            <v>9.7205009101554616</v>
          </cell>
        </row>
        <row r="184">
          <cell r="A184">
            <v>42005</v>
          </cell>
          <cell r="B184">
            <v>18.373875677730545</v>
          </cell>
          <cell r="C184">
            <v>9.1906971761778866</v>
          </cell>
          <cell r="D184">
            <v>41.627535881486665</v>
          </cell>
          <cell r="E184">
            <v>17.985476276721247</v>
          </cell>
          <cell r="F184">
            <v>18.386669168565618</v>
          </cell>
          <cell r="G184">
            <v>13.543707579350617</v>
          </cell>
          <cell r="H184">
            <v>7.4661426020214527</v>
          </cell>
          <cell r="I184">
            <v>9.5837831030813661</v>
          </cell>
          <cell r="J184">
            <v>-1.3944302410469733</v>
          </cell>
          <cell r="K184">
            <v>10.092108829866554</v>
          </cell>
        </row>
        <row r="185">
          <cell r="A185">
            <v>42036</v>
          </cell>
          <cell r="B185">
            <v>16.920752408249285</v>
          </cell>
          <cell r="C185">
            <v>8.1736513685424228</v>
          </cell>
          <cell r="D185">
            <v>40.657991198747268</v>
          </cell>
          <cell r="E185">
            <v>8.8851270000481541</v>
          </cell>
          <cell r="F185">
            <v>16.523162682878102</v>
          </cell>
          <cell r="G185">
            <v>14.403144613842489</v>
          </cell>
          <cell r="H185">
            <v>7.7261274924126822</v>
          </cell>
          <cell r="I185">
            <v>7.8026469826675271</v>
          </cell>
          <cell r="J185">
            <v>-4.9461049028599486</v>
          </cell>
          <cell r="K185">
            <v>10.287120696579333</v>
          </cell>
        </row>
        <row r="186">
          <cell r="A186">
            <v>42064</v>
          </cell>
          <cell r="B186">
            <v>12.650330813290722</v>
          </cell>
          <cell r="C186">
            <v>5.9618582159752354</v>
          </cell>
          <cell r="D186">
            <v>26.459748900965142</v>
          </cell>
          <cell r="E186">
            <v>9.2724888738318523</v>
          </cell>
          <cell r="F186">
            <v>11.884248059377377</v>
          </cell>
          <cell r="G186">
            <v>13.054691543307829</v>
          </cell>
          <cell r="H186">
            <v>8.0323938534040416</v>
          </cell>
          <cell r="I186">
            <v>5.6252732212715539</v>
          </cell>
          <cell r="J186">
            <v>3.2272683485290887</v>
          </cell>
          <cell r="K186">
            <v>10.01657597869805</v>
          </cell>
        </row>
        <row r="187">
          <cell r="A187">
            <v>42095</v>
          </cell>
          <cell r="B187">
            <v>9.4135941500461673</v>
          </cell>
          <cell r="C187">
            <v>9.3742051096420642</v>
          </cell>
          <cell r="D187">
            <v>34.250496872649471</v>
          </cell>
          <cell r="E187">
            <v>4.317106748495303</v>
          </cell>
          <cell r="F187">
            <v>12.792134962575187</v>
          </cell>
          <cell r="G187">
            <v>12.196490059797839</v>
          </cell>
          <cell r="H187">
            <v>10.025048016086302</v>
          </cell>
          <cell r="I187">
            <v>4.1866054997256485</v>
          </cell>
          <cell r="J187">
            <v>0.83002479715239552</v>
          </cell>
          <cell r="K187">
            <v>10.137742732676758</v>
          </cell>
        </row>
        <row r="188">
          <cell r="A188">
            <v>42125</v>
          </cell>
          <cell r="B188">
            <v>11.220689682126617</v>
          </cell>
          <cell r="C188">
            <v>10.508561375479641</v>
          </cell>
          <cell r="D188">
            <v>34.460546305775573</v>
          </cell>
          <cell r="E188">
            <v>-0.3662125783230219</v>
          </cell>
          <cell r="F188">
            <v>13.822138042480869</v>
          </cell>
          <cell r="G188">
            <v>12.092274137042857</v>
          </cell>
          <cell r="H188">
            <v>9.9262170083893828</v>
          </cell>
          <cell r="I188">
            <v>2.5369722333087319</v>
          </cell>
          <cell r="J188">
            <v>-0.5343672698203239</v>
          </cell>
          <cell r="K188">
            <v>9.8463994676716737</v>
          </cell>
        </row>
        <row r="189">
          <cell r="A189">
            <v>42156</v>
          </cell>
          <cell r="B189">
            <v>11.440078671617758</v>
          </cell>
          <cell r="C189">
            <v>10.434903651538896</v>
          </cell>
          <cell r="D189">
            <v>30.933316040687629</v>
          </cell>
          <cell r="E189">
            <v>-1.4088174727553637</v>
          </cell>
          <cell r="F189">
            <v>13.3299894482104</v>
          </cell>
          <cell r="G189">
            <v>12.396291498571399</v>
          </cell>
          <cell r="H189">
            <v>11.164896304521044</v>
          </cell>
          <cell r="I189">
            <v>1.9373705800925123</v>
          </cell>
          <cell r="J189">
            <v>2.2041773084020333</v>
          </cell>
          <cell r="K189">
            <v>10.56253280131223</v>
          </cell>
        </row>
        <row r="190">
          <cell r="A190">
            <v>42186</v>
          </cell>
          <cell r="B190">
            <v>12.580781559922482</v>
          </cell>
          <cell r="C190">
            <v>11.879431579378696</v>
          </cell>
          <cell r="D190">
            <v>35.038319553640143</v>
          </cell>
          <cell r="E190">
            <v>-2.89720053275766E-2</v>
          </cell>
          <cell r="F190">
            <v>14.905493703154725</v>
          </cell>
          <cell r="G190">
            <v>13.475502196613022</v>
          </cell>
          <cell r="H190">
            <v>10.487998459757542</v>
          </cell>
          <cell r="I190">
            <v>1.4263529013676779</v>
          </cell>
          <cell r="J190">
            <v>5.0674089295140057</v>
          </cell>
          <cell r="K190">
            <v>10.922402996729419</v>
          </cell>
        </row>
        <row r="191">
          <cell r="A191">
            <v>42217</v>
          </cell>
          <cell r="B191">
            <v>10.841234232096951</v>
          </cell>
          <cell r="C191">
            <v>8.6602036656542758</v>
          </cell>
          <cell r="D191">
            <v>28.435795041035483</v>
          </cell>
          <cell r="E191">
            <v>-2.4236563696808155</v>
          </cell>
          <cell r="F191">
            <v>11.983651514832117</v>
          </cell>
          <cell r="G191">
            <v>15.043727140583174</v>
          </cell>
          <cell r="H191">
            <v>9.233460313415387</v>
          </cell>
          <cell r="I191">
            <v>1.3797624382179796</v>
          </cell>
          <cell r="J191">
            <v>1.2749401918398906</v>
          </cell>
          <cell r="K191">
            <v>10.985878083914935</v>
          </cell>
        </row>
        <row r="192">
          <cell r="A192">
            <v>42248</v>
          </cell>
          <cell r="B192">
            <v>11.176229826680629</v>
          </cell>
          <cell r="C192">
            <v>7.1086662246612864</v>
          </cell>
          <cell r="D192">
            <v>26.582524045234223</v>
          </cell>
          <cell r="E192">
            <v>-2.8793338380883493</v>
          </cell>
          <cell r="F192">
            <v>11.205738755126582</v>
          </cell>
          <cell r="G192">
            <v>16.28809366869033</v>
          </cell>
          <cell r="H192">
            <v>8.0183449694432021</v>
          </cell>
          <cell r="I192">
            <v>1.4405223118975963</v>
          </cell>
          <cell r="J192">
            <v>3.2386632158416528</v>
          </cell>
          <cell r="K192">
            <v>11.214925169253931</v>
          </cell>
        </row>
        <row r="193">
          <cell r="A193">
            <v>42278</v>
          </cell>
          <cell r="B193">
            <v>8.7272595685254686</v>
          </cell>
          <cell r="C193">
            <v>8.230012831786194</v>
          </cell>
          <cell r="D193">
            <v>25.922850958580135</v>
          </cell>
          <cell r="E193">
            <v>-4.2379531645531099</v>
          </cell>
          <cell r="F193">
            <v>10.468794735294784</v>
          </cell>
          <cell r="G193">
            <v>15.673455526759049</v>
          </cell>
          <cell r="H193">
            <v>8.0881559547873785</v>
          </cell>
          <cell r="I193">
            <v>-2.2996993820678657E-2</v>
          </cell>
          <cell r="J193">
            <v>1.2406571104680131</v>
          </cell>
          <cell r="K193">
            <v>10.723493635651282</v>
          </cell>
        </row>
        <row r="194">
          <cell r="A194">
            <v>42309</v>
          </cell>
          <cell r="B194">
            <v>11.405661671115542</v>
          </cell>
          <cell r="C194">
            <v>6.7153005754045259</v>
          </cell>
          <cell r="D194">
            <v>25.657025954066825</v>
          </cell>
          <cell r="E194">
            <v>-4.3673845431690843</v>
          </cell>
          <cell r="F194">
            <v>10.970866789158018</v>
          </cell>
          <cell r="G194">
            <v>15.519555717456868</v>
          </cell>
          <cell r="H194">
            <v>8.4160318885069465</v>
          </cell>
          <cell r="I194">
            <v>0.28959785774529401</v>
          </cell>
          <cell r="J194">
            <v>1.3013766405324478</v>
          </cell>
          <cell r="K194">
            <v>10.787155932619763</v>
          </cell>
        </row>
        <row r="195">
          <cell r="A195">
            <v>42339</v>
          </cell>
          <cell r="B195">
            <v>5.1347434521537005</v>
          </cell>
          <cell r="C195">
            <v>8.4118118638105699</v>
          </cell>
          <cell r="D195">
            <v>28.476550552589728</v>
          </cell>
          <cell r="E195">
            <v>-4.7835538267205324</v>
          </cell>
          <cell r="F195">
            <v>9.2640148117777876</v>
          </cell>
          <cell r="G195">
            <v>14.158305451150088</v>
          </cell>
          <cell r="H195">
            <v>8.7044997765233454</v>
          </cell>
          <cell r="I195">
            <v>7.2141708425110807E-2</v>
          </cell>
          <cell r="J195">
            <v>8.849856775237086E-2</v>
          </cell>
          <cell r="K195">
            <v>10.215755424071205</v>
          </cell>
        </row>
        <row r="196">
          <cell r="A196">
            <v>42370</v>
          </cell>
          <cell r="B196">
            <v>9.1540478683965318</v>
          </cell>
          <cell r="C196">
            <v>7.3688809645308773</v>
          </cell>
          <cell r="D196">
            <v>5.4188902643421244</v>
          </cell>
          <cell r="E196">
            <v>-3.2365124822675839</v>
          </cell>
          <cell r="F196">
            <v>7.0672290639603341</v>
          </cell>
          <cell r="G196">
            <v>11.617777036294918</v>
          </cell>
          <cell r="H196">
            <v>7.0946396956449886</v>
          </cell>
          <cell r="I196">
            <v>10.171082590007853</v>
          </cell>
          <cell r="J196">
            <v>6.0041999328061646</v>
          </cell>
          <cell r="K196">
            <v>9.5143986580448434</v>
          </cell>
        </row>
        <row r="197">
          <cell r="A197">
            <v>42401</v>
          </cell>
          <cell r="B197">
            <v>12.384904237835691</v>
          </cell>
          <cell r="C197">
            <v>8.0258832830721438</v>
          </cell>
          <cell r="D197">
            <v>7.3697576589825564</v>
          </cell>
          <cell r="E197">
            <v>2.2230010659410659</v>
          </cell>
          <cell r="F197">
            <v>9.3088390887094974</v>
          </cell>
          <cell r="G197">
            <v>12.243772128073616</v>
          </cell>
          <cell r="H197">
            <v>8.0854237187307767</v>
          </cell>
          <cell r="I197">
            <v>9.3627651412972135</v>
          </cell>
          <cell r="J197">
            <v>8.0650040863561969</v>
          </cell>
          <cell r="K197">
            <v>10.251693319666067</v>
          </cell>
        </row>
        <row r="198">
          <cell r="A198">
            <v>42430</v>
          </cell>
          <cell r="B198">
            <v>12.938904810843987</v>
          </cell>
          <cell r="C198">
            <v>10.308340370489976</v>
          </cell>
          <cell r="D198">
            <v>20.25250391643403</v>
          </cell>
          <cell r="E198">
            <v>2.30186460658377</v>
          </cell>
          <cell r="F198">
            <v>12.566893999222351</v>
          </cell>
          <cell r="G198">
            <v>12.379608367891137</v>
          </cell>
          <cell r="H198">
            <v>7.593186973238697</v>
          </cell>
          <cell r="I198">
            <v>11.990464555470549</v>
          </cell>
          <cell r="J198">
            <v>-4.1804288647237069</v>
          </cell>
          <cell r="K198">
            <v>9.7198084984770006</v>
          </cell>
        </row>
        <row r="199">
          <cell r="A199">
            <v>42461</v>
          </cell>
          <cell r="B199">
            <v>13.251020044297368</v>
          </cell>
          <cell r="C199">
            <v>7.3595001365019508</v>
          </cell>
          <cell r="D199">
            <v>14.597191411771648</v>
          </cell>
          <cell r="E199">
            <v>6.2008526744869563</v>
          </cell>
          <cell r="F199">
            <v>10.908195718125956</v>
          </cell>
          <cell r="G199">
            <v>13.832035407752974</v>
          </cell>
          <cell r="H199">
            <v>6.7629481710394179</v>
          </cell>
          <cell r="I199">
            <v>13.154305242393916</v>
          </cell>
          <cell r="J199">
            <v>-2.2928479197245832</v>
          </cell>
          <cell r="K199">
            <v>10.290020344389017</v>
          </cell>
        </row>
        <row r="200">
          <cell r="A200">
            <v>42491</v>
          </cell>
          <cell r="B200">
            <v>11.82640995612838</v>
          </cell>
          <cell r="C200">
            <v>7.9791695521344019</v>
          </cell>
          <cell r="D200">
            <v>12.73057261358117</v>
          </cell>
          <cell r="E200">
            <v>17.659829775874414</v>
          </cell>
          <cell r="F200">
            <v>10.84951049050229</v>
          </cell>
          <cell r="G200">
            <v>14.230049038132698</v>
          </cell>
          <cell r="H200">
            <v>6.9053183981753863</v>
          </cell>
          <cell r="I200">
            <v>15.476192311010163</v>
          </cell>
          <cell r="J200">
            <v>-0.28124395762016974</v>
          </cell>
          <cell r="K200">
            <v>10.798212469872626</v>
          </cell>
        </row>
        <row r="201">
          <cell r="A201">
            <v>42522</v>
          </cell>
          <cell r="B201">
            <v>0.50084719620793194</v>
          </cell>
          <cell r="C201">
            <v>4.9579350716529857</v>
          </cell>
          <cell r="D201">
            <v>10.672322335097849</v>
          </cell>
          <cell r="E201">
            <v>9.6366177545768483</v>
          </cell>
          <cell r="F201">
            <v>4.4955112985325618</v>
          </cell>
          <cell r="G201">
            <v>11.033801057972536</v>
          </cell>
          <cell r="H201">
            <v>6.5427172918667509</v>
          </cell>
          <cell r="I201">
            <v>15.896629225636705</v>
          </cell>
          <cell r="J201">
            <v>-2.7079713333284849</v>
          </cell>
          <cell r="K201">
            <v>8.9928611270293946</v>
          </cell>
        </row>
        <row r="202">
          <cell r="A202">
            <v>42552</v>
          </cell>
          <cell r="B202">
            <v>10.940277636626128</v>
          </cell>
          <cell r="C202">
            <v>13.696860163290591</v>
          </cell>
          <cell r="D202">
            <v>20.840172506554744</v>
          </cell>
          <cell r="E202">
            <v>10.673317754250732</v>
          </cell>
          <cell r="F202">
            <v>13.679386583726094</v>
          </cell>
          <cell r="G202">
            <v>10.900699682010973</v>
          </cell>
          <cell r="H202">
            <v>9.2740742212747982</v>
          </cell>
          <cell r="I202">
            <v>17.026790038906924</v>
          </cell>
          <cell r="J202">
            <v>-4.7825351747239448</v>
          </cell>
          <cell r="K202">
            <v>9.9751957539990563</v>
          </cell>
        </row>
        <row r="203">
          <cell r="A203">
            <v>42583</v>
          </cell>
          <cell r="B203">
            <v>6.9764481092603248</v>
          </cell>
          <cell r="C203">
            <v>11.916687516831503</v>
          </cell>
          <cell r="D203">
            <v>14.517055448053062</v>
          </cell>
          <cell r="E203">
            <v>11.59714156717342</v>
          </cell>
          <cell r="F203">
            <v>10.348624709576715</v>
          </cell>
          <cell r="G203">
            <v>9.2849747762640877</v>
          </cell>
          <cell r="H203">
            <v>10.680719844295972</v>
          </cell>
          <cell r="I203">
            <v>17.088585739368977</v>
          </cell>
          <cell r="J203">
            <v>-1.1650668148651566</v>
          </cell>
          <cell r="K203">
            <v>9.9141496099685469</v>
          </cell>
        </row>
        <row r="204">
          <cell r="A204">
            <v>42614</v>
          </cell>
          <cell r="B204">
            <v>5.8588843219273157</v>
          </cell>
          <cell r="C204">
            <v>14.683830253544738</v>
          </cell>
          <cell r="D204">
            <v>19.939686580873438</v>
          </cell>
          <cell r="E204">
            <v>9.7455454967825048</v>
          </cell>
          <cell r="F204">
            <v>11.707729837550218</v>
          </cell>
          <cell r="G204">
            <v>8.4525668890616856</v>
          </cell>
          <cell r="H204">
            <v>11.85613580683702</v>
          </cell>
          <cell r="I204">
            <v>16.592572028699347</v>
          </cell>
          <cell r="J204">
            <v>-3.9135802003117948</v>
          </cell>
          <cell r="K204">
            <v>9.7774318944900518</v>
          </cell>
        </row>
        <row r="205">
          <cell r="A205">
            <v>42644</v>
          </cell>
          <cell r="B205">
            <v>16.490959398076587</v>
          </cell>
          <cell r="C205">
            <v>18.797377911034687</v>
          </cell>
          <cell r="D205">
            <v>21.995071655033229</v>
          </cell>
          <cell r="E205">
            <v>12.187653843079316</v>
          </cell>
          <cell r="F205">
            <v>18.091385187270181</v>
          </cell>
          <cell r="G205">
            <v>10.21785847469523</v>
          </cell>
          <cell r="H205">
            <v>13.215462728039418</v>
          </cell>
          <cell r="I205">
            <v>16.860733378300164</v>
          </cell>
          <cell r="J205">
            <v>-1.1637870832981734</v>
          </cell>
          <cell r="K205">
            <v>11.335843218200603</v>
          </cell>
        </row>
        <row r="206">
          <cell r="A206">
            <v>42675</v>
          </cell>
          <cell r="B206">
            <v>11.718132977034145</v>
          </cell>
          <cell r="C206">
            <v>19.885622306819052</v>
          </cell>
          <cell r="D206">
            <v>19.656076593142522</v>
          </cell>
          <cell r="E206">
            <v>12.422761970204931</v>
          </cell>
          <cell r="F206">
            <v>16.151217528184446</v>
          </cell>
          <cell r="G206">
            <v>10.941440514911104</v>
          </cell>
          <cell r="H206">
            <v>13.807693256159848</v>
          </cell>
          <cell r="I206">
            <v>15.288874372671124</v>
          </cell>
          <cell r="J206">
            <v>1.7452621702242821</v>
          </cell>
          <cell r="K206">
            <v>11.94335941459479</v>
          </cell>
        </row>
        <row r="207">
          <cell r="A207">
            <v>42705</v>
          </cell>
          <cell r="B207">
            <v>6.1337109722001681</v>
          </cell>
          <cell r="C207">
            <v>20.476389493845161</v>
          </cell>
          <cell r="D207">
            <v>20.073712765995431</v>
          </cell>
          <cell r="E207">
            <v>13.008132905465564</v>
          </cell>
          <cell r="F207">
            <v>14.284421995314855</v>
          </cell>
          <cell r="G207">
            <v>10.460890586060124</v>
          </cell>
          <cell r="H207">
            <v>15.401983704497923</v>
          </cell>
          <cell r="I207">
            <v>15.673352718700183</v>
          </cell>
          <cell r="J207">
            <v>4.0791206112098299</v>
          </cell>
          <cell r="K207">
            <v>12.450377611062979</v>
          </cell>
        </row>
        <row r="208">
          <cell r="A208">
            <v>42736</v>
          </cell>
          <cell r="B208">
            <v>32.752095022927065</v>
          </cell>
          <cell r="C208">
            <v>20.891450009203361</v>
          </cell>
          <cell r="D208">
            <v>24.130670436115341</v>
          </cell>
          <cell r="E208">
            <v>13.508884973279201</v>
          </cell>
          <cell r="F208">
            <v>25.856875893782274</v>
          </cell>
          <cell r="G208">
            <v>10.009675047319778</v>
          </cell>
          <cell r="H208">
            <v>16.843699301929348</v>
          </cell>
          <cell r="I208">
            <v>15.3037048631411</v>
          </cell>
          <cell r="J208">
            <v>4.3574711985657766</v>
          </cell>
          <cell r="K208">
            <v>12.739154837014244</v>
          </cell>
        </row>
        <row r="209">
          <cell r="A209">
            <v>42767</v>
          </cell>
          <cell r="B209">
            <v>26.209993300286037</v>
          </cell>
          <cell r="C209">
            <v>21.78254638142667</v>
          </cell>
          <cell r="D209">
            <v>23.315143892438961</v>
          </cell>
          <cell r="E209">
            <v>15.034020030179441</v>
          </cell>
          <cell r="F209">
            <v>23.501857991870523</v>
          </cell>
          <cell r="G209">
            <v>8.8122694641843413</v>
          </cell>
          <cell r="H209">
            <v>17.026935357257035</v>
          </cell>
          <cell r="I209">
            <v>16.641198253022573</v>
          </cell>
          <cell r="J209">
            <v>5.0188914585087119</v>
          </cell>
          <cell r="K209">
            <v>12.315249806335826</v>
          </cell>
        </row>
        <row r="210">
          <cell r="A210">
            <v>42795</v>
          </cell>
          <cell r="B210">
            <v>33.750431752410528</v>
          </cell>
          <cell r="C210">
            <v>20.970295929069248</v>
          </cell>
          <cell r="D210">
            <v>23.723388108744814</v>
          </cell>
          <cell r="E210">
            <v>11.761471389571799</v>
          </cell>
          <cell r="F210">
            <v>26.143078815539987</v>
          </cell>
          <cell r="G210">
            <v>10.147195034673162</v>
          </cell>
          <cell r="H210">
            <v>17.392220176906804</v>
          </cell>
          <cell r="I210">
            <v>13.37143971691015</v>
          </cell>
          <cell r="J210">
            <v>5.5627336254194581</v>
          </cell>
          <cell r="K210">
            <v>12.904490813509772</v>
          </cell>
        </row>
        <row r="211">
          <cell r="A211">
            <v>42826</v>
          </cell>
          <cell r="B211">
            <v>39.702845134990469</v>
          </cell>
          <cell r="C211">
            <v>25.945553126041609</v>
          </cell>
          <cell r="D211">
            <v>28.731949790705059</v>
          </cell>
          <cell r="E211">
            <v>15.757842032209091</v>
          </cell>
          <cell r="F211">
            <v>31.476643657034842</v>
          </cell>
          <cell r="G211">
            <v>10.119555403709102</v>
          </cell>
          <cell r="H211">
            <v>17.977270600435304</v>
          </cell>
          <cell r="I211">
            <v>12.590769898197895</v>
          </cell>
          <cell r="J211">
            <v>8.2868881458029833</v>
          </cell>
          <cell r="K211">
            <v>13.167475153812958</v>
          </cell>
        </row>
        <row r="212">
          <cell r="A212">
            <v>42856</v>
          </cell>
          <cell r="B212">
            <v>43.225764081888698</v>
          </cell>
          <cell r="C212">
            <v>25.862073056046174</v>
          </cell>
          <cell r="D212">
            <v>26.779937494686699</v>
          </cell>
          <cell r="E212">
            <v>8.9949069915374871</v>
          </cell>
          <cell r="F212">
            <v>31.947339813142772</v>
          </cell>
          <cell r="G212">
            <v>11.205919280216259</v>
          </cell>
          <cell r="H212">
            <v>18.800523445574701</v>
          </cell>
          <cell r="I212">
            <v>11.600009176204251</v>
          </cell>
          <cell r="J212">
            <v>7.5540479492174573</v>
          </cell>
          <cell r="K212">
            <v>13.937775135375418</v>
          </cell>
        </row>
        <row r="213">
          <cell r="A213">
            <v>42887</v>
          </cell>
          <cell r="B213">
            <v>57.424092184548982</v>
          </cell>
          <cell r="C213">
            <v>29.400288129561545</v>
          </cell>
          <cell r="D213">
            <v>31.672969968918597</v>
          </cell>
          <cell r="E213">
            <v>12.828609891270615</v>
          </cell>
          <cell r="F213">
            <v>39.473195702060139</v>
          </cell>
          <cell r="G213">
            <v>15.866101551061007</v>
          </cell>
          <cell r="H213">
            <v>20.04416275788936</v>
          </cell>
          <cell r="I213">
            <v>11.009241688876138</v>
          </cell>
          <cell r="J213">
            <v>7.2480846480106553</v>
          </cell>
          <cell r="K213">
            <v>16.714991417398139</v>
          </cell>
        </row>
        <row r="214">
          <cell r="A214">
            <v>42917</v>
          </cell>
          <cell r="B214">
            <v>46.876046960901327</v>
          </cell>
          <cell r="C214">
            <v>27.085177442584786</v>
          </cell>
          <cell r="D214">
            <v>30.356977684908259</v>
          </cell>
          <cell r="E214">
            <v>11.943477156704496</v>
          </cell>
          <cell r="F214">
            <v>34.709030124971441</v>
          </cell>
          <cell r="G214">
            <v>16.528083604375766</v>
          </cell>
          <cell r="H214">
            <v>20.849049136643917</v>
          </cell>
          <cell r="I214">
            <v>11.050069575330102</v>
          </cell>
          <cell r="J214">
            <v>5.2961960664887675</v>
          </cell>
          <cell r="K214">
            <v>17.285741091620377</v>
          </cell>
        </row>
        <row r="215">
          <cell r="A215">
            <v>42948</v>
          </cell>
          <cell r="B215">
            <v>49.158168058327334</v>
          </cell>
          <cell r="C215">
            <v>26.510965455183587</v>
          </cell>
          <cell r="D215">
            <v>33.422104395994644</v>
          </cell>
          <cell r="E215">
            <v>12.268332476027698</v>
          </cell>
          <cell r="F215">
            <v>36.006653470391029</v>
          </cell>
          <cell r="G215">
            <v>19.177186226827491</v>
          </cell>
          <cell r="H215">
            <v>20.151697848264895</v>
          </cell>
          <cell r="I215">
            <v>11.41367770616888</v>
          </cell>
          <cell r="J215">
            <v>5.9596140427131017</v>
          </cell>
          <cell r="K215">
            <v>18.391348130141427</v>
          </cell>
        </row>
        <row r="216">
          <cell r="A216">
            <v>42979</v>
          </cell>
          <cell r="B216">
            <v>52.443282705001138</v>
          </cell>
          <cell r="C216">
            <v>27.877294848345556</v>
          </cell>
          <cell r="D216">
            <v>32.329497668699545</v>
          </cell>
          <cell r="E216">
            <v>13.977824629572</v>
          </cell>
          <cell r="F216">
            <v>37.608473679985053</v>
          </cell>
          <cell r="G216">
            <v>20.270805917282608</v>
          </cell>
          <cell r="H216">
            <v>20.40858510846515</v>
          </cell>
          <cell r="I216">
            <v>12.838429616746684</v>
          </cell>
          <cell r="J216">
            <v>8.0713874385508468</v>
          </cell>
          <cell r="K216">
            <v>19.247920163710642</v>
          </cell>
        </row>
        <row r="217">
          <cell r="A217">
            <v>43009</v>
          </cell>
          <cell r="B217">
            <v>41.828587552948868</v>
          </cell>
          <cell r="C217">
            <v>24.553722672446977</v>
          </cell>
          <cell r="D217">
            <v>28.044334373143354</v>
          </cell>
          <cell r="E217">
            <v>8.3419991290511817</v>
          </cell>
          <cell r="F217">
            <v>31.234870503662449</v>
          </cell>
          <cell r="G217">
            <v>19.610907449245964</v>
          </cell>
          <cell r="H217">
            <v>20.582540234058055</v>
          </cell>
          <cell r="I217">
            <v>12.71401600727522</v>
          </cell>
          <cell r="J217">
            <v>4.1536779804806745</v>
          </cell>
          <cell r="K217">
            <v>18.82210711925838</v>
          </cell>
        </row>
        <row r="218">
          <cell r="A218">
            <v>43040</v>
          </cell>
          <cell r="B218">
            <v>43.682612459131988</v>
          </cell>
          <cell r="C218">
            <v>22.677428261609258</v>
          </cell>
          <cell r="D218">
            <v>31.554094551917178</v>
          </cell>
          <cell r="E218">
            <v>7.2786369868866441</v>
          </cell>
          <cell r="F218">
            <v>31.698373487649189</v>
          </cell>
          <cell r="G218">
            <v>20.43171155579595</v>
          </cell>
          <cell r="H218">
            <v>20.482202794365655</v>
          </cell>
          <cell r="I218">
            <v>13.492364754820274</v>
          </cell>
          <cell r="J218">
            <v>4.6090108877544722</v>
          </cell>
          <cell r="K218">
            <v>19.257599914541256</v>
          </cell>
        </row>
        <row r="219">
          <cell r="A219">
            <v>43070</v>
          </cell>
          <cell r="B219">
            <v>56.810022230269965</v>
          </cell>
          <cell r="C219">
            <v>21.71098159285707</v>
          </cell>
          <cell r="D219">
            <v>32.484760266776227</v>
          </cell>
          <cell r="E219">
            <v>10.005527138345748</v>
          </cell>
          <cell r="F219">
            <v>36.043145509112804</v>
          </cell>
          <cell r="G219">
            <v>21.337290991332569</v>
          </cell>
          <cell r="H219">
            <v>18.493975076520663</v>
          </cell>
          <cell r="I219">
            <v>13.593657706459306</v>
          </cell>
          <cell r="J219">
            <v>4.8621269263045663</v>
          </cell>
          <cell r="K219">
            <v>18.968353196309362</v>
          </cell>
        </row>
        <row r="220">
          <cell r="A220">
            <v>43101</v>
          </cell>
          <cell r="B220">
            <v>26.579275212741749</v>
          </cell>
          <cell r="C220">
            <v>20.912909749938578</v>
          </cell>
          <cell r="D220">
            <v>23.966857465779135</v>
          </cell>
          <cell r="E220">
            <v>9.6025347442261442</v>
          </cell>
          <cell r="F220">
            <v>23.310350939926195</v>
          </cell>
          <cell r="G220">
            <v>23.496394550512022</v>
          </cell>
          <cell r="H220">
            <v>19.362278305772929</v>
          </cell>
          <cell r="I220">
            <v>14.41765312275367</v>
          </cell>
          <cell r="J220">
            <v>4.5625116843569735</v>
          </cell>
          <cell r="K220">
            <v>20.404906656004673</v>
          </cell>
        </row>
        <row r="221">
          <cell r="A221">
            <v>43132</v>
          </cell>
          <cell r="B221">
            <v>38.852412282946361</v>
          </cell>
          <cell r="C221">
            <v>18.554331288765024</v>
          </cell>
          <cell r="D221">
            <v>24.813269084951941</v>
          </cell>
          <cell r="E221">
            <v>8.3305787968446232</v>
          </cell>
          <cell r="F221">
            <v>27.628847416224154</v>
          </cell>
          <cell r="G221">
            <v>24.063095343023488</v>
          </cell>
          <cell r="H221">
            <v>18.957454643318794</v>
          </cell>
          <cell r="I221">
            <v>14.416443216751285</v>
          </cell>
          <cell r="J221">
            <v>4.2498112927572551</v>
          </cell>
          <cell r="K221">
            <v>20.513035189452534</v>
          </cell>
        </row>
        <row r="222">
          <cell r="A222">
            <v>43160</v>
          </cell>
          <cell r="B222">
            <v>33.0497817341993</v>
          </cell>
          <cell r="C222">
            <v>17.379986528854797</v>
          </cell>
          <cell r="D222">
            <v>22.345669575127868</v>
          </cell>
          <cell r="E222">
            <v>6.8351603381760162</v>
          </cell>
          <cell r="F222">
            <v>24.477006525955815</v>
          </cell>
          <cell r="G222">
            <v>24.657945717250151</v>
          </cell>
          <cell r="H222">
            <v>20.517312018475774</v>
          </cell>
          <cell r="I222">
            <v>18.345372057837327</v>
          </cell>
          <cell r="J222">
            <v>1.5320384193934222</v>
          </cell>
          <cell r="K222">
            <v>21.644796295076784</v>
          </cell>
        </row>
        <row r="223">
          <cell r="A223">
            <v>43191</v>
          </cell>
          <cell r="B223">
            <v>27.99590003250778</v>
          </cell>
          <cell r="C223">
            <v>11.442792225643927</v>
          </cell>
          <cell r="D223">
            <v>16.153301246986995</v>
          </cell>
          <cell r="E223">
            <v>1.4181275281103467</v>
          </cell>
          <cell r="F223">
            <v>18.927080021859588</v>
          </cell>
          <cell r="G223">
            <v>23.464008830182713</v>
          </cell>
          <cell r="H223">
            <v>19.982694869345586</v>
          </cell>
          <cell r="I223">
            <v>18.521405068469043</v>
          </cell>
          <cell r="J223">
            <v>-0.66997267256678761</v>
          </cell>
          <cell r="K223">
            <v>20.763084305468539</v>
          </cell>
        </row>
        <row r="224">
          <cell r="A224">
            <v>43221</v>
          </cell>
          <cell r="B224">
            <v>29.094803908741461</v>
          </cell>
          <cell r="C224">
            <v>6.0306259722713529</v>
          </cell>
          <cell r="D224">
            <v>16.033437817826112</v>
          </cell>
          <cell r="E224">
            <v>-5.8686199051949384E-2</v>
          </cell>
          <cell r="F224">
            <v>17.39988913676056</v>
          </cell>
          <cell r="G224">
            <v>23.007550680653388</v>
          </cell>
          <cell r="H224">
            <v>17.55454455395715</v>
          </cell>
          <cell r="I224">
            <v>17.703167674758014</v>
          </cell>
          <cell r="J224">
            <v>-0.55516029587786564</v>
          </cell>
          <cell r="K224">
            <v>19.543913582968276</v>
          </cell>
        </row>
        <row r="225">
          <cell r="A225">
            <v>43252</v>
          </cell>
          <cell r="B225">
            <v>29.395813673269842</v>
          </cell>
          <cell r="C225">
            <v>4.5049476757458295</v>
          </cell>
          <cell r="D225">
            <v>13.87712834232897</v>
          </cell>
          <cell r="E225">
            <v>1.6118331339298742</v>
          </cell>
          <cell r="F225">
            <v>16.657331939845264</v>
          </cell>
          <cell r="G225">
            <v>22.188461435326843</v>
          </cell>
          <cell r="H225">
            <v>15.259994720430514</v>
          </cell>
          <cell r="I225">
            <v>18.077950326779167</v>
          </cell>
          <cell r="J225">
            <v>-6.3335801220809618E-2</v>
          </cell>
          <cell r="K225">
            <v>18.304981952712684</v>
          </cell>
        </row>
        <row r="226">
          <cell r="A226">
            <v>43282</v>
          </cell>
          <cell r="B226">
            <v>27.621931095499953</v>
          </cell>
          <cell r="C226">
            <v>1.588848504332474</v>
          </cell>
          <cell r="D226">
            <v>9.167556263724542</v>
          </cell>
          <cell r="E226">
            <v>1.4529894756722284</v>
          </cell>
          <cell r="F226">
            <v>14.158745240071902</v>
          </cell>
          <cell r="G226">
            <v>18.602173934510358</v>
          </cell>
          <cell r="H226">
            <v>13.30236387461694</v>
          </cell>
          <cell r="I226">
            <v>14.711987970746797</v>
          </cell>
          <cell r="J226">
            <v>-0.41927774558762065</v>
          </cell>
          <cell r="K226">
            <v>15.514703469305392</v>
          </cell>
        </row>
        <row r="227">
          <cell r="A227">
            <v>43313</v>
          </cell>
          <cell r="B227">
            <v>23.204271656772857</v>
          </cell>
          <cell r="C227">
            <v>2.3030060412091435</v>
          </cell>
          <cell r="D227">
            <v>10.298149420396307</v>
          </cell>
          <cell r="E227">
            <v>-2.034996190906746</v>
          </cell>
          <cell r="F227">
            <v>12.647576826637774</v>
          </cell>
          <cell r="G227">
            <v>17.167902617429263</v>
          </cell>
          <cell r="H227">
            <v>13.042848820161845</v>
          </cell>
          <cell r="I227">
            <v>14.439905815769972</v>
          </cell>
          <cell r="J227">
            <v>-1.4078894455880397</v>
          </cell>
          <cell r="K227">
            <v>14.666422188523164</v>
          </cell>
        </row>
        <row r="228">
          <cell r="A228">
            <v>43344</v>
          </cell>
          <cell r="B228">
            <v>22.093262275819512</v>
          </cell>
          <cell r="C228">
            <v>0.59824762726412573</v>
          </cell>
          <cell r="D228">
            <v>10.257651223256016</v>
          </cell>
          <cell r="E228">
            <v>-5.3606905965717155</v>
          </cell>
          <cell r="F228">
            <v>11.419601233097175</v>
          </cell>
          <cell r="G228">
            <v>15.770226812761035</v>
          </cell>
          <cell r="H228">
            <v>11.073377890304403</v>
          </cell>
          <cell r="I228">
            <v>13.870943768264809</v>
          </cell>
          <cell r="J228">
            <v>-5.4032503092136146</v>
          </cell>
          <cell r="K228">
            <v>13.031413792466351</v>
          </cell>
        </row>
        <row r="229">
          <cell r="A229">
            <v>43374</v>
          </cell>
          <cell r="B229">
            <v>24.340938294289405</v>
          </cell>
          <cell r="C229">
            <v>-2.3310172174192956</v>
          </cell>
          <cell r="D229">
            <v>7.5899053301139219</v>
          </cell>
          <cell r="E229">
            <v>-2.3528042022311624</v>
          </cell>
          <cell r="F229">
            <v>10.925532764952361</v>
          </cell>
          <cell r="G229">
            <v>15.764813411897549</v>
          </cell>
          <cell r="H229">
            <v>9.5928299077832726</v>
          </cell>
          <cell r="I229">
            <v>13.453675075122028</v>
          </cell>
          <cell r="J229">
            <v>-1.496008859035991</v>
          </cell>
          <cell r="K229">
            <v>12.582700657008639</v>
          </cell>
        </row>
        <row r="230">
          <cell r="A230">
            <v>43405</v>
          </cell>
          <cell r="B230">
            <v>20.765514142448758</v>
          </cell>
          <cell r="C230">
            <v>-4.2689366994757227</v>
          </cell>
          <cell r="D230">
            <v>6.2829381310617549</v>
          </cell>
          <cell r="E230">
            <v>-2.5512869376833058</v>
          </cell>
          <cell r="F230">
            <v>8.3816401234371831</v>
          </cell>
          <cell r="G230">
            <v>14.051035760997577</v>
          </cell>
          <cell r="H230">
            <v>7.2921587451381553</v>
          </cell>
          <cell r="I230">
            <v>12.612650767118417</v>
          </cell>
          <cell r="J230">
            <v>-0.80206430097814474</v>
          </cell>
          <cell r="K230">
            <v>10.781182166035897</v>
          </cell>
        </row>
        <row r="231">
          <cell r="A231">
            <v>43435</v>
          </cell>
          <cell r="B231">
            <v>18.729310787002884</v>
          </cell>
          <cell r="C231">
            <v>-4.9189961967085472</v>
          </cell>
          <cell r="D231">
            <v>5.8521651531747487</v>
          </cell>
          <cell r="E231">
            <v>-5.1610661350122928</v>
          </cell>
          <cell r="F231">
            <v>7.1049021207492569</v>
          </cell>
          <cell r="G231">
            <v>14.213591755219145</v>
          </cell>
          <cell r="H231">
            <v>6.4878961990031403</v>
          </cell>
          <cell r="I231">
            <v>12.607080669248338</v>
          </cell>
          <cell r="J231">
            <v>5.6374671212351402</v>
          </cell>
          <cell r="K231">
            <v>10.807009419830283</v>
          </cell>
        </row>
        <row r="232">
          <cell r="A232">
            <v>43466</v>
          </cell>
          <cell r="B232">
            <v>14.801676298925015</v>
          </cell>
          <cell r="C232">
            <v>-5.4334355150671971</v>
          </cell>
          <cell r="D232">
            <v>5.4685182641178276</v>
          </cell>
          <cell r="E232">
            <v>-5.0711045344730703</v>
          </cell>
          <cell r="F232">
            <v>5.3865479437199326</v>
          </cell>
          <cell r="G232">
            <v>12.848487689321274</v>
          </cell>
          <cell r="H232">
            <v>4.9737112474603773</v>
          </cell>
          <cell r="I232">
            <v>12.156437754719063</v>
          </cell>
          <cell r="J232">
            <v>5.7402503437727237</v>
          </cell>
          <cell r="K232">
            <v>9.5046543111409818</v>
          </cell>
        </row>
        <row r="233">
          <cell r="A233">
            <v>43497</v>
          </cell>
          <cell r="B233">
            <v>6.3638668302332668</v>
          </cell>
          <cell r="C233">
            <v>-6.6090411689703306</v>
          </cell>
          <cell r="D233">
            <v>6.0735937372204507</v>
          </cell>
          <cell r="E233">
            <v>-6.8823966004035615</v>
          </cell>
          <cell r="F233">
            <v>1.4638239551013399</v>
          </cell>
          <cell r="G233">
            <v>12.499247196458318</v>
          </cell>
          <cell r="H233">
            <v>3.528135351997963</v>
          </cell>
          <cell r="I233">
            <v>12.263175977784746</v>
          </cell>
          <cell r="J233">
            <v>3.7976664339804067</v>
          </cell>
          <cell r="K233">
            <v>8.7221387407469884</v>
          </cell>
        </row>
      </sheetData>
      <sheetData sheetId="9">
        <row r="2">
          <cell r="B2" t="str">
            <v>Total</v>
          </cell>
          <cell r="C2" t="str">
            <v>Comercial</v>
          </cell>
          <cell r="D2" t="str">
            <v>Consumo</v>
          </cell>
          <cell r="E2" t="str">
            <v>Vivienda</v>
          </cell>
          <cell r="F2" t="str">
            <v>Microcredito</v>
          </cell>
        </row>
        <row r="3">
          <cell r="A3">
            <v>36160</v>
          </cell>
          <cell r="B3">
            <v>14.742889840057337</v>
          </cell>
          <cell r="C3">
            <v>6.1709001042602099</v>
          </cell>
          <cell r="D3">
            <v>4.4339802342502521</v>
          </cell>
          <cell r="E3">
            <v>4.1380095015468745</v>
          </cell>
          <cell r="F3">
            <v>0</v>
          </cell>
        </row>
        <row r="4">
          <cell r="A4">
            <v>36191</v>
          </cell>
          <cell r="B4">
            <v>16.598551548057763</v>
          </cell>
          <cell r="C4">
            <v>6.9466840656842175</v>
          </cell>
          <cell r="D4">
            <v>5.0073463103356532</v>
          </cell>
          <cell r="E4">
            <v>4.6445211720378916</v>
          </cell>
          <cell r="F4">
            <v>0</v>
          </cell>
        </row>
        <row r="5">
          <cell r="A5">
            <v>36219</v>
          </cell>
          <cell r="B5">
            <v>17.166671958197043</v>
          </cell>
          <cell r="C5">
            <v>7.0677685648429902</v>
          </cell>
          <cell r="D5">
            <v>5.0152422793136724</v>
          </cell>
          <cell r="E5">
            <v>5.0836611140403818</v>
          </cell>
          <cell r="F5">
            <v>0</v>
          </cell>
        </row>
        <row r="6">
          <cell r="A6">
            <v>36250</v>
          </cell>
          <cell r="B6">
            <v>18.014959806137899</v>
          </cell>
          <cell r="C6">
            <v>7.5028568839860306</v>
          </cell>
          <cell r="D6">
            <v>5.0446464917422791</v>
          </cell>
          <cell r="E6">
            <v>5.4674564304095865</v>
          </cell>
          <cell r="F6">
            <v>0</v>
          </cell>
        </row>
        <row r="7">
          <cell r="A7">
            <v>36280</v>
          </cell>
          <cell r="B7">
            <v>19.027463798265462</v>
          </cell>
          <cell r="C7">
            <v>7.9019945224229229</v>
          </cell>
          <cell r="D7">
            <v>5.1680369279424685</v>
          </cell>
          <cell r="E7">
            <v>5.9574323479000704</v>
          </cell>
          <cell r="F7">
            <v>0</v>
          </cell>
        </row>
        <row r="8">
          <cell r="A8">
            <v>36311</v>
          </cell>
          <cell r="B8">
            <v>18.26119004485945</v>
          </cell>
          <cell r="C8">
            <v>8.1816126151565758</v>
          </cell>
          <cell r="D8">
            <v>5.0867615317869923</v>
          </cell>
          <cell r="E8">
            <v>4.9928158979158832</v>
          </cell>
          <cell r="F8">
            <v>0</v>
          </cell>
        </row>
        <row r="9">
          <cell r="A9">
            <v>36341</v>
          </cell>
          <cell r="B9">
            <v>16.220560165176394</v>
          </cell>
          <cell r="C9">
            <v>6.9109542079046093</v>
          </cell>
          <cell r="D9">
            <v>4.3252519175779272</v>
          </cell>
          <cell r="E9">
            <v>4.9843540396938577</v>
          </cell>
          <cell r="F9">
            <v>0</v>
          </cell>
        </row>
        <row r="10">
          <cell r="A10">
            <v>36372</v>
          </cell>
          <cell r="B10">
            <v>16.834025246487926</v>
          </cell>
          <cell r="C10">
            <v>7.3308157645856262</v>
          </cell>
          <cell r="D10">
            <v>4.3003336973636106</v>
          </cell>
          <cell r="E10">
            <v>5.2028757845386897</v>
          </cell>
          <cell r="F10">
            <v>0</v>
          </cell>
        </row>
        <row r="11">
          <cell r="A11">
            <v>36403</v>
          </cell>
          <cell r="B11">
            <v>16.654804841983115</v>
          </cell>
          <cell r="C11">
            <v>6.9647276760041548</v>
          </cell>
          <cell r="D11">
            <v>4.0275181022961837</v>
          </cell>
          <cell r="E11">
            <v>5.6625590636827763</v>
          </cell>
          <cell r="F11">
            <v>0</v>
          </cell>
        </row>
        <row r="12">
          <cell r="A12">
            <v>36433</v>
          </cell>
          <cell r="B12">
            <v>16.635332184849116</v>
          </cell>
          <cell r="C12">
            <v>7.1290681136696623</v>
          </cell>
          <cell r="D12">
            <v>3.804978257632937</v>
          </cell>
          <cell r="E12">
            <v>5.7012858135465168</v>
          </cell>
          <cell r="F12">
            <v>0</v>
          </cell>
        </row>
        <row r="13">
          <cell r="A13">
            <v>36464</v>
          </cell>
          <cell r="B13">
            <v>17.519359650170475</v>
          </cell>
          <cell r="C13">
            <v>7.2539161974957622</v>
          </cell>
          <cell r="D13">
            <v>3.8876880276795367</v>
          </cell>
          <cell r="E13">
            <v>6.3777554249951782</v>
          </cell>
          <cell r="F13">
            <v>0</v>
          </cell>
        </row>
        <row r="14">
          <cell r="A14">
            <v>36494</v>
          </cell>
          <cell r="B14">
            <v>19.902246628577572</v>
          </cell>
          <cell r="C14">
            <v>8.2494259859341348</v>
          </cell>
          <cell r="D14">
            <v>4.0755642758605966</v>
          </cell>
          <cell r="E14">
            <v>7.5772563667828408</v>
          </cell>
          <cell r="F14">
            <v>0</v>
          </cell>
        </row>
        <row r="15">
          <cell r="A15">
            <v>36525</v>
          </cell>
          <cell r="B15">
            <v>16.308970407537114</v>
          </cell>
          <cell r="C15">
            <v>6.1572370889194952</v>
          </cell>
          <cell r="D15">
            <v>3.0475383525077691</v>
          </cell>
          <cell r="E15">
            <v>7.1041949661098487</v>
          </cell>
          <cell r="F15">
            <v>0</v>
          </cell>
        </row>
        <row r="16">
          <cell r="A16">
            <v>36556</v>
          </cell>
          <cell r="B16">
            <v>16.984133367807406</v>
          </cell>
          <cell r="C16">
            <v>6.448140750532164</v>
          </cell>
          <cell r="D16">
            <v>3.2163676413442879</v>
          </cell>
          <cell r="E16">
            <v>7.3196249759309548</v>
          </cell>
          <cell r="F16">
            <v>0</v>
          </cell>
        </row>
        <row r="17">
          <cell r="A17">
            <v>36585</v>
          </cell>
          <cell r="B17">
            <v>14.192559357227097</v>
          </cell>
          <cell r="C17">
            <v>5.7575415549079745</v>
          </cell>
          <cell r="D17">
            <v>2.9516728645343933</v>
          </cell>
          <cell r="E17">
            <v>5.4833449377847288</v>
          </cell>
          <cell r="F17">
            <v>0</v>
          </cell>
        </row>
        <row r="18">
          <cell r="A18">
            <v>36616</v>
          </cell>
          <cell r="B18">
            <v>13.074106931699633</v>
          </cell>
          <cell r="C18">
            <v>5.5730016609100357</v>
          </cell>
          <cell r="D18">
            <v>2.6270654733836176</v>
          </cell>
          <cell r="E18">
            <v>4.8740397974059784</v>
          </cell>
          <cell r="F18">
            <v>0</v>
          </cell>
        </row>
        <row r="19">
          <cell r="A19">
            <v>36646</v>
          </cell>
          <cell r="B19">
            <v>12.389324619007194</v>
          </cell>
          <cell r="C19">
            <v>5.6502300500014542</v>
          </cell>
          <cell r="D19">
            <v>2.5789589272955942</v>
          </cell>
          <cell r="E19">
            <v>4.1601356417101467</v>
          </cell>
          <cell r="F19">
            <v>0</v>
          </cell>
        </row>
        <row r="20">
          <cell r="A20">
            <v>36677</v>
          </cell>
          <cell r="B20">
            <v>11.976567693273685</v>
          </cell>
          <cell r="C20">
            <v>5.5147635080337976</v>
          </cell>
          <cell r="D20">
            <v>2.4987313970145961</v>
          </cell>
          <cell r="E20">
            <v>3.9630727882252921</v>
          </cell>
          <cell r="F20">
            <v>0</v>
          </cell>
        </row>
        <row r="21">
          <cell r="A21">
            <v>36707</v>
          </cell>
          <cell r="B21">
            <v>11.15773762854435</v>
          </cell>
          <cell r="C21">
            <v>4.905928649915742</v>
          </cell>
          <cell r="D21">
            <v>2.4555275340042604</v>
          </cell>
          <cell r="E21">
            <v>3.796281444624348</v>
          </cell>
          <cell r="F21">
            <v>0</v>
          </cell>
        </row>
        <row r="22">
          <cell r="A22">
            <v>36738</v>
          </cell>
          <cell r="B22">
            <v>12.125544816317806</v>
          </cell>
          <cell r="C22">
            <v>5.2017980935103445</v>
          </cell>
          <cell r="D22">
            <v>2.5571701223082113</v>
          </cell>
          <cell r="E22">
            <v>4.3665766004992497</v>
          </cell>
          <cell r="F22">
            <v>0</v>
          </cell>
        </row>
        <row r="23">
          <cell r="A23">
            <v>36769</v>
          </cell>
          <cell r="B23">
            <v>12.357168112911086</v>
          </cell>
          <cell r="C23">
            <v>5.2234205890836432</v>
          </cell>
          <cell r="D23">
            <v>2.4505959301602624</v>
          </cell>
          <cell r="E23">
            <v>4.6831515936671817</v>
          </cell>
          <cell r="F23">
            <v>0</v>
          </cell>
        </row>
        <row r="24">
          <cell r="A24">
            <v>36799</v>
          </cell>
          <cell r="B24">
            <v>12.70155966091029</v>
          </cell>
          <cell r="C24">
            <v>5.0416225460031852</v>
          </cell>
          <cell r="D24">
            <v>2.3176944013909497</v>
          </cell>
          <cell r="E24">
            <v>5.3422427135161552</v>
          </cell>
          <cell r="F24">
            <v>0</v>
          </cell>
        </row>
        <row r="25">
          <cell r="A25">
            <v>36830</v>
          </cell>
          <cell r="B25">
            <v>11.658061914915244</v>
          </cell>
          <cell r="C25">
            <v>4.4777613085616856</v>
          </cell>
          <cell r="D25">
            <v>2.0358561787664615</v>
          </cell>
          <cell r="E25">
            <v>5.1444444275870973</v>
          </cell>
          <cell r="F25">
            <v>0</v>
          </cell>
        </row>
        <row r="26">
          <cell r="A26">
            <v>36860</v>
          </cell>
          <cell r="B26">
            <v>11.590701922623246</v>
          </cell>
          <cell r="C26">
            <v>4.1176109555004059</v>
          </cell>
          <cell r="D26">
            <v>2.0233460077993142</v>
          </cell>
          <cell r="E26">
            <v>5.4497449593235272</v>
          </cell>
          <cell r="F26">
            <v>0</v>
          </cell>
        </row>
        <row r="27">
          <cell r="A27">
            <v>36891</v>
          </cell>
          <cell r="B27">
            <v>11.075370052433373</v>
          </cell>
          <cell r="C27">
            <v>3.8461991129860604</v>
          </cell>
          <cell r="D27">
            <v>1.7664126238738249</v>
          </cell>
          <cell r="E27">
            <v>5.4627583155734873</v>
          </cell>
          <cell r="F27">
            <v>0</v>
          </cell>
        </row>
        <row r="28">
          <cell r="A28">
            <v>36922</v>
          </cell>
          <cell r="B28">
            <v>11.363061684657417</v>
          </cell>
          <cell r="C28">
            <v>4.0304891874750144</v>
          </cell>
          <cell r="D28">
            <v>1.7644792400764018</v>
          </cell>
          <cell r="E28">
            <v>5.5680932571060016</v>
          </cell>
          <cell r="F28">
            <v>0</v>
          </cell>
        </row>
        <row r="29">
          <cell r="A29">
            <v>36950</v>
          </cell>
          <cell r="B29">
            <v>11.172682488068954</v>
          </cell>
          <cell r="C29">
            <v>3.7931766399776041</v>
          </cell>
          <cell r="D29">
            <v>1.7917012453346779</v>
          </cell>
          <cell r="E29">
            <v>5.5878046027566732</v>
          </cell>
          <cell r="F29">
            <v>0</v>
          </cell>
        </row>
        <row r="30">
          <cell r="A30">
            <v>36981</v>
          </cell>
          <cell r="B30">
            <v>11.019743339228929</v>
          </cell>
          <cell r="C30">
            <v>3.7107333859130969</v>
          </cell>
          <cell r="D30">
            <v>1.6527404594246213</v>
          </cell>
          <cell r="E30">
            <v>5.6562694938912106</v>
          </cell>
          <cell r="F30">
            <v>0</v>
          </cell>
        </row>
        <row r="31">
          <cell r="A31">
            <v>37011</v>
          </cell>
          <cell r="B31">
            <v>10.761532216778093</v>
          </cell>
          <cell r="C31">
            <v>3.753832234835202</v>
          </cell>
          <cell r="D31">
            <v>1.7025384349832426</v>
          </cell>
          <cell r="E31">
            <v>5.3051615469596483</v>
          </cell>
          <cell r="F31">
            <v>0</v>
          </cell>
        </row>
        <row r="32">
          <cell r="A32">
            <v>37042</v>
          </cell>
          <cell r="B32">
            <v>10.527702855773152</v>
          </cell>
          <cell r="C32">
            <v>3.7363006102610763</v>
          </cell>
          <cell r="D32">
            <v>1.5571906628418566</v>
          </cell>
          <cell r="E32">
            <v>5.2342115826702171</v>
          </cell>
          <cell r="F32">
            <v>0</v>
          </cell>
        </row>
        <row r="33">
          <cell r="A33">
            <v>37072</v>
          </cell>
          <cell r="B33">
            <v>10.27929849128706</v>
          </cell>
          <cell r="C33">
            <v>3.5682117334467733</v>
          </cell>
          <cell r="D33">
            <v>1.4562483989308397</v>
          </cell>
          <cell r="E33">
            <v>5.2548383589094474</v>
          </cell>
          <cell r="F33">
            <v>0</v>
          </cell>
        </row>
        <row r="34">
          <cell r="A34">
            <v>37103</v>
          </cell>
          <cell r="B34">
            <v>10.311125880389127</v>
          </cell>
          <cell r="C34">
            <v>3.5505339029937115</v>
          </cell>
          <cell r="D34">
            <v>1.4979500715265968</v>
          </cell>
          <cell r="E34">
            <v>5.2626419058688203</v>
          </cell>
          <cell r="F34">
            <v>0</v>
          </cell>
        </row>
        <row r="35">
          <cell r="A35">
            <v>37134</v>
          </cell>
          <cell r="B35">
            <v>10.270597498102541</v>
          </cell>
          <cell r="C35">
            <v>3.4829035818695098</v>
          </cell>
          <cell r="D35">
            <v>1.41168931755427</v>
          </cell>
          <cell r="E35">
            <v>5.3760045986787608</v>
          </cell>
          <cell r="F35">
            <v>0</v>
          </cell>
        </row>
        <row r="36">
          <cell r="A36">
            <v>37164</v>
          </cell>
          <cell r="B36">
            <v>10.173515703933736</v>
          </cell>
          <cell r="C36">
            <v>3.2557860926961006</v>
          </cell>
          <cell r="D36">
            <v>1.393517361859824</v>
          </cell>
          <cell r="E36">
            <v>5.5242122493778121</v>
          </cell>
          <cell r="F36">
            <v>0</v>
          </cell>
        </row>
        <row r="37">
          <cell r="A37">
            <v>37195</v>
          </cell>
          <cell r="B37">
            <v>10.026108589849752</v>
          </cell>
          <cell r="C37">
            <v>3.1830557551625911</v>
          </cell>
          <cell r="D37">
            <v>1.4094701283847022</v>
          </cell>
          <cell r="E37">
            <v>5.4335827063024587</v>
          </cell>
          <cell r="F37">
            <v>0</v>
          </cell>
        </row>
        <row r="38">
          <cell r="A38">
            <v>37225</v>
          </cell>
          <cell r="B38">
            <v>9.8094417687345263</v>
          </cell>
          <cell r="C38">
            <v>2.9950504624838166</v>
          </cell>
          <cell r="D38">
            <v>1.3024802727407203</v>
          </cell>
          <cell r="E38">
            <v>5.511911033509989</v>
          </cell>
          <cell r="F38">
            <v>0</v>
          </cell>
        </row>
        <row r="39">
          <cell r="A39">
            <v>37256</v>
          </cell>
          <cell r="B39">
            <v>9.226426718492581</v>
          </cell>
          <cell r="C39">
            <v>2.6642053558670415</v>
          </cell>
          <cell r="D39">
            <v>1.1964870639252079</v>
          </cell>
          <cell r="E39">
            <v>5.36573429870033</v>
          </cell>
          <cell r="F39">
            <v>0</v>
          </cell>
        </row>
        <row r="40">
          <cell r="A40">
            <v>37287</v>
          </cell>
          <cell r="B40">
            <v>13.083941580477175</v>
          </cell>
          <cell r="C40">
            <v>3.5451978999762814</v>
          </cell>
          <cell r="D40">
            <v>1.0585349496332088</v>
          </cell>
          <cell r="E40">
            <v>8.4644226792932606</v>
          </cell>
          <cell r="F40">
            <v>1.5786051574424056E-2</v>
          </cell>
        </row>
        <row r="41">
          <cell r="A41">
            <v>37315</v>
          </cell>
          <cell r="B41">
            <v>12.897248988215324</v>
          </cell>
          <cell r="C41">
            <v>3.3620068851923937</v>
          </cell>
          <cell r="D41">
            <v>1.103500430437965</v>
          </cell>
          <cell r="E41">
            <v>8.415040597253121</v>
          </cell>
          <cell r="F41">
            <v>1.670107533184529E-2</v>
          </cell>
        </row>
        <row r="42">
          <cell r="A42">
            <v>37346</v>
          </cell>
          <cell r="B42">
            <v>12.878295134937934</v>
          </cell>
          <cell r="C42">
            <v>3.1333817887123465</v>
          </cell>
          <cell r="D42">
            <v>1.1188814910258398</v>
          </cell>
          <cell r="E42">
            <v>8.6058741994666672</v>
          </cell>
          <cell r="F42">
            <v>2.0157655733081797E-2</v>
          </cell>
        </row>
        <row r="43">
          <cell r="A43">
            <v>37376</v>
          </cell>
          <cell r="B43">
            <v>12.590812157653581</v>
          </cell>
          <cell r="C43">
            <v>3.0523000203270056</v>
          </cell>
          <cell r="D43">
            <v>1.0253541457748327</v>
          </cell>
          <cell r="E43">
            <v>8.4942631648053748</v>
          </cell>
          <cell r="F43">
            <v>1.8894826746366222E-2</v>
          </cell>
        </row>
        <row r="44">
          <cell r="A44">
            <v>37407</v>
          </cell>
          <cell r="B44">
            <v>12.428643039050375</v>
          </cell>
          <cell r="C44">
            <v>2.9000854784062482</v>
          </cell>
          <cell r="D44">
            <v>1.0232743014672929</v>
          </cell>
          <cell r="E44">
            <v>8.486106659456798</v>
          </cell>
          <cell r="F44">
            <v>1.9176599720035527E-2</v>
          </cell>
        </row>
        <row r="45">
          <cell r="A45">
            <v>37437</v>
          </cell>
          <cell r="B45">
            <v>12.276997154002379</v>
          </cell>
          <cell r="C45">
            <v>2.9994208781450515</v>
          </cell>
          <cell r="D45">
            <v>0.96886035714939844</v>
          </cell>
          <cell r="E45">
            <v>8.288272934858</v>
          </cell>
          <cell r="F45">
            <v>2.0442983849927175E-2</v>
          </cell>
        </row>
        <row r="46">
          <cell r="A46">
            <v>37468</v>
          </cell>
          <cell r="B46">
            <v>12.107016414325429</v>
          </cell>
          <cell r="C46">
            <v>2.9931885735306452</v>
          </cell>
          <cell r="D46">
            <v>0.92325367236835232</v>
          </cell>
          <cell r="E46">
            <v>8.1699000443430112</v>
          </cell>
          <cell r="F46">
            <v>2.0674124083418056E-2</v>
          </cell>
        </row>
        <row r="47">
          <cell r="A47">
            <v>37499</v>
          </cell>
          <cell r="B47">
            <v>11.771935991211741</v>
          </cell>
          <cell r="C47">
            <v>2.6260860802747739</v>
          </cell>
          <cell r="D47">
            <v>0.91577483134127846</v>
          </cell>
          <cell r="E47">
            <v>8.1799082586048701</v>
          </cell>
          <cell r="F47">
            <v>5.0166820990817533E-2</v>
          </cell>
        </row>
        <row r="48">
          <cell r="A48">
            <v>37529</v>
          </cell>
          <cell r="B48">
            <v>11.588333386102624</v>
          </cell>
          <cell r="C48">
            <v>2.5036178108075009</v>
          </cell>
          <cell r="D48">
            <v>0.96111913706536667</v>
          </cell>
          <cell r="E48">
            <v>8.071904566247964</v>
          </cell>
          <cell r="F48">
            <v>5.1691871981792821E-2</v>
          </cell>
        </row>
        <row r="49">
          <cell r="A49">
            <v>37560</v>
          </cell>
          <cell r="B49">
            <v>11.437082550057482</v>
          </cell>
          <cell r="C49">
            <v>2.4488157958996051</v>
          </cell>
          <cell r="D49">
            <v>0.9562432793119956</v>
          </cell>
          <cell r="E49">
            <v>7.9776061738074988</v>
          </cell>
          <cell r="F49">
            <v>5.4417301038382333E-2</v>
          </cell>
        </row>
        <row r="50">
          <cell r="A50">
            <v>37590</v>
          </cell>
          <cell r="B50">
            <v>11.39048187830919</v>
          </cell>
          <cell r="C50">
            <v>2.5009161313105266</v>
          </cell>
          <cell r="D50">
            <v>1.0019745196554219</v>
          </cell>
          <cell r="E50">
            <v>7.8319381678595432</v>
          </cell>
          <cell r="F50">
            <v>5.5653059483699523E-2</v>
          </cell>
        </row>
        <row r="51">
          <cell r="A51">
            <v>37621</v>
          </cell>
          <cell r="B51">
            <v>10.685066556963873</v>
          </cell>
          <cell r="C51">
            <v>2.2513262671689951</v>
          </cell>
          <cell r="D51">
            <v>0.88888289975937573</v>
          </cell>
          <cell r="E51">
            <v>7.4956544358844948</v>
          </cell>
          <cell r="F51">
            <v>4.9202954151008199E-2</v>
          </cell>
        </row>
        <row r="52">
          <cell r="A52">
            <v>37652</v>
          </cell>
          <cell r="B52">
            <v>10.590565776729713</v>
          </cell>
          <cell r="C52">
            <v>2.2143780793919157</v>
          </cell>
          <cell r="D52">
            <v>0.93018290597523712</v>
          </cell>
          <cell r="E52">
            <v>7.3956881763995552</v>
          </cell>
          <cell r="F52">
            <v>5.0316614963005372E-2</v>
          </cell>
        </row>
        <row r="53">
          <cell r="A53">
            <v>37680</v>
          </cell>
          <cell r="B53">
            <v>10.496972488748201</v>
          </cell>
          <cell r="C53">
            <v>2.270761320206319</v>
          </cell>
          <cell r="D53">
            <v>0.96612496426145145</v>
          </cell>
          <cell r="E53">
            <v>7.2086700789838156</v>
          </cell>
          <cell r="F53">
            <v>5.1416125296615912E-2</v>
          </cell>
        </row>
        <row r="54">
          <cell r="A54">
            <v>37711</v>
          </cell>
          <cell r="B54">
            <v>10.601073782156599</v>
          </cell>
          <cell r="C54">
            <v>2.1384479881821483</v>
          </cell>
          <cell r="D54">
            <v>0.98804269631330754</v>
          </cell>
          <cell r="E54">
            <v>7.4235700900416068</v>
          </cell>
          <cell r="F54">
            <v>5.1013007619536324E-2</v>
          </cell>
        </row>
        <row r="55">
          <cell r="A55">
            <v>37741</v>
          </cell>
          <cell r="B55">
            <v>10.41847559791098</v>
          </cell>
          <cell r="C55">
            <v>2.0572358641488275</v>
          </cell>
          <cell r="D55">
            <v>0.96989975467066492</v>
          </cell>
          <cell r="E55">
            <v>7.3411573277177817</v>
          </cell>
          <cell r="F55">
            <v>5.0182651373705901E-2</v>
          </cell>
        </row>
        <row r="56">
          <cell r="A56">
            <v>37772</v>
          </cell>
          <cell r="B56">
            <v>10.48587755806928</v>
          </cell>
          <cell r="C56">
            <v>2.1123532927277604</v>
          </cell>
          <cell r="D56">
            <v>0.95174530606594543</v>
          </cell>
          <cell r="E56">
            <v>7.3728805039188101</v>
          </cell>
          <cell r="F56">
            <v>4.8898455356764563E-2</v>
          </cell>
        </row>
        <row r="57">
          <cell r="A57">
            <v>37802</v>
          </cell>
          <cell r="B57">
            <v>9.9835237555827891</v>
          </cell>
          <cell r="C57">
            <v>1.8343062101691745</v>
          </cell>
          <cell r="D57">
            <v>0.95716388844703892</v>
          </cell>
          <cell r="E57">
            <v>7.1414434687760568</v>
          </cell>
          <cell r="F57">
            <v>5.0610188190518407E-2</v>
          </cell>
        </row>
        <row r="58">
          <cell r="A58">
            <v>37833</v>
          </cell>
          <cell r="B58">
            <v>9.6832193234234119</v>
          </cell>
          <cell r="C58">
            <v>1.7937330888723362</v>
          </cell>
          <cell r="D58">
            <v>0.89195111892651679</v>
          </cell>
          <cell r="E58">
            <v>6.9472466586945076</v>
          </cell>
          <cell r="F58">
            <v>5.0288456930051732E-2</v>
          </cell>
        </row>
        <row r="59">
          <cell r="A59">
            <v>37864</v>
          </cell>
          <cell r="B59">
            <v>9.7627841320619915</v>
          </cell>
          <cell r="C59">
            <v>1.7921280907150787</v>
          </cell>
          <cell r="D59">
            <v>0.95059842297005259</v>
          </cell>
          <cell r="E59">
            <v>6.9692730878456679</v>
          </cell>
          <cell r="F59">
            <v>5.0784530531192508E-2</v>
          </cell>
        </row>
        <row r="60">
          <cell r="A60">
            <v>37894</v>
          </cell>
          <cell r="B60">
            <v>9.6190433403115172</v>
          </cell>
          <cell r="C60">
            <v>1.7451014995703145</v>
          </cell>
          <cell r="D60">
            <v>0.95164825043948054</v>
          </cell>
          <cell r="E60">
            <v>6.8731739955451872</v>
          </cell>
          <cell r="F60">
            <v>4.9119594756535524E-2</v>
          </cell>
        </row>
        <row r="61">
          <cell r="A61">
            <v>37925</v>
          </cell>
          <cell r="B61">
            <v>9.4719802082242364</v>
          </cell>
          <cell r="C61">
            <v>1.6524579241193529</v>
          </cell>
          <cell r="D61">
            <v>0.94612451215712501</v>
          </cell>
          <cell r="E61">
            <v>6.8223475891928915</v>
          </cell>
          <cell r="F61">
            <v>5.1050182754865975E-2</v>
          </cell>
        </row>
        <row r="62">
          <cell r="A62">
            <v>37955</v>
          </cell>
          <cell r="B62">
            <v>9.3490721236210899</v>
          </cell>
          <cell r="C62">
            <v>1.5510099526977876</v>
          </cell>
          <cell r="D62">
            <v>0.99926174775693444</v>
          </cell>
          <cell r="E62">
            <v>6.7434199418155973</v>
          </cell>
          <cell r="F62">
            <v>5.5380481350771255E-2</v>
          </cell>
        </row>
        <row r="63">
          <cell r="A63">
            <v>37986</v>
          </cell>
          <cell r="B63">
            <v>8.4258579460819014</v>
          </cell>
          <cell r="C63">
            <v>1.4241027507018493</v>
          </cell>
          <cell r="D63">
            <v>0.88183180942955486</v>
          </cell>
          <cell r="E63">
            <v>6.0652192112835026</v>
          </cell>
          <cell r="F63">
            <v>5.4704174666995287E-2</v>
          </cell>
        </row>
        <row r="64">
          <cell r="A64">
            <v>38017</v>
          </cell>
          <cell r="B64">
            <v>8.8438756729221435</v>
          </cell>
          <cell r="C64">
            <v>1.7467997623768312</v>
          </cell>
          <cell r="D64">
            <v>0.94555158790383775</v>
          </cell>
          <cell r="E64">
            <v>6.093443904016687</v>
          </cell>
          <cell r="F64">
            <v>5.8080418624787702E-2</v>
          </cell>
        </row>
        <row r="65">
          <cell r="A65">
            <v>38046</v>
          </cell>
          <cell r="B65">
            <v>8.6946104731112008</v>
          </cell>
          <cell r="C65">
            <v>1.6976172135140073</v>
          </cell>
          <cell r="D65">
            <v>0.98692226270514571</v>
          </cell>
          <cell r="E65">
            <v>5.9509135996950562</v>
          </cell>
          <cell r="F65">
            <v>5.9157397196990667E-2</v>
          </cell>
        </row>
        <row r="66">
          <cell r="A66">
            <v>38077</v>
          </cell>
          <cell r="B66">
            <v>8.5851571725334228</v>
          </cell>
          <cell r="C66">
            <v>1.6176621079622451</v>
          </cell>
          <cell r="D66">
            <v>1.0004058069829689</v>
          </cell>
          <cell r="E66">
            <v>5.9040393947186711</v>
          </cell>
          <cell r="F66">
            <v>6.3049862869539258E-2</v>
          </cell>
        </row>
        <row r="67">
          <cell r="A67">
            <v>38107</v>
          </cell>
          <cell r="B67">
            <v>8.630874703006679</v>
          </cell>
          <cell r="C67">
            <v>1.65281680526399</v>
          </cell>
          <cell r="D67">
            <v>1.0358275919880759</v>
          </cell>
          <cell r="E67">
            <v>5.8741821266724603</v>
          </cell>
          <cell r="F67">
            <v>6.8048179082152188E-2</v>
          </cell>
        </row>
        <row r="68">
          <cell r="A68">
            <v>38138</v>
          </cell>
          <cell r="B68">
            <v>8.3340032226394136</v>
          </cell>
          <cell r="C68">
            <v>1.5899513976256583</v>
          </cell>
          <cell r="D68">
            <v>1.0429732760222057</v>
          </cell>
          <cell r="E68">
            <v>5.6319673419109169</v>
          </cell>
          <cell r="F68">
            <v>6.9111207080633397E-2</v>
          </cell>
        </row>
        <row r="69">
          <cell r="A69">
            <v>38168</v>
          </cell>
          <cell r="B69">
            <v>7.3521855995159182</v>
          </cell>
          <cell r="C69">
            <v>1.5577606543210958</v>
          </cell>
          <cell r="D69">
            <v>1.0063597412157459</v>
          </cell>
          <cell r="E69">
            <v>4.7182848806949451</v>
          </cell>
          <cell r="F69">
            <v>6.9780323284131029E-2</v>
          </cell>
        </row>
        <row r="70">
          <cell r="A70">
            <v>38199</v>
          </cell>
          <cell r="B70">
            <v>7.3815023416508287</v>
          </cell>
          <cell r="C70">
            <v>1.6467464525187214</v>
          </cell>
          <cell r="D70">
            <v>1.0373143047994247</v>
          </cell>
          <cell r="E70">
            <v>4.6243683101685793</v>
          </cell>
          <cell r="F70">
            <v>7.3073274164102878E-2</v>
          </cell>
        </row>
        <row r="71">
          <cell r="A71">
            <v>38230</v>
          </cell>
          <cell r="B71">
            <v>6.9451407738529713</v>
          </cell>
          <cell r="C71">
            <v>1.6217223121419562</v>
          </cell>
          <cell r="D71">
            <v>1.0121872795156237</v>
          </cell>
          <cell r="E71">
            <v>4.2415448370673214</v>
          </cell>
          <cell r="F71">
            <v>6.968634512806951E-2</v>
          </cell>
        </row>
        <row r="72">
          <cell r="A72">
            <v>38260</v>
          </cell>
          <cell r="B72">
            <v>6.3787433324429497</v>
          </cell>
          <cell r="C72">
            <v>1.4927103187273412</v>
          </cell>
          <cell r="D72">
            <v>1.0551024406654619</v>
          </cell>
          <cell r="E72">
            <v>3.760253891800212</v>
          </cell>
          <cell r="F72">
            <v>7.0676681249933732E-2</v>
          </cell>
        </row>
        <row r="73">
          <cell r="A73">
            <v>38291</v>
          </cell>
          <cell r="B73">
            <v>6.2807210250105916</v>
          </cell>
          <cell r="C73">
            <v>1.4641162000551793</v>
          </cell>
          <cell r="D73">
            <v>1.0663593255915682</v>
          </cell>
          <cell r="E73">
            <v>3.6759999709300906</v>
          </cell>
          <cell r="F73">
            <v>7.4245528433753816E-2</v>
          </cell>
        </row>
        <row r="74">
          <cell r="A74">
            <v>38321</v>
          </cell>
          <cell r="B74">
            <v>6.1369883298288084</v>
          </cell>
          <cell r="C74">
            <v>1.4681060193224948</v>
          </cell>
          <cell r="D74">
            <v>1.067572545410568</v>
          </cell>
          <cell r="E74">
            <v>3.5186756724140489</v>
          </cell>
          <cell r="F74">
            <v>8.2634092681696802E-2</v>
          </cell>
        </row>
        <row r="75">
          <cell r="A75">
            <v>38352</v>
          </cell>
          <cell r="B75">
            <v>4.929527267679199</v>
          </cell>
          <cell r="C75">
            <v>1.2897199350207686</v>
          </cell>
          <cell r="D75">
            <v>0.91959775870334937</v>
          </cell>
          <cell r="E75">
            <v>2.6425450919099354</v>
          </cell>
          <cell r="F75">
            <v>7.7664482045145755E-2</v>
          </cell>
        </row>
        <row r="76">
          <cell r="A76">
            <v>38383</v>
          </cell>
          <cell r="B76">
            <v>5.2228168682200273</v>
          </cell>
          <cell r="C76">
            <v>1.4044465028249393</v>
          </cell>
          <cell r="D76">
            <v>0.98785327872526518</v>
          </cell>
          <cell r="E76">
            <v>2.7436288608772421</v>
          </cell>
          <cell r="F76">
            <v>8.6888225792580709E-2</v>
          </cell>
        </row>
        <row r="77">
          <cell r="A77">
            <v>38411</v>
          </cell>
          <cell r="B77">
            <v>5.1776909097175823</v>
          </cell>
          <cell r="C77">
            <v>1.3605342321192277</v>
          </cell>
          <cell r="D77">
            <v>1.079752360480289</v>
          </cell>
          <cell r="E77">
            <v>2.6479657653076072</v>
          </cell>
          <cell r="F77">
            <v>8.9438551810459552E-2</v>
          </cell>
        </row>
        <row r="78">
          <cell r="A78">
            <v>38442</v>
          </cell>
          <cell r="B78">
            <v>5.3117622178301742</v>
          </cell>
          <cell r="C78">
            <v>1.4066400563941803</v>
          </cell>
          <cell r="D78">
            <v>1.1270753055579945</v>
          </cell>
          <cell r="E78">
            <v>2.6897656032107955</v>
          </cell>
          <cell r="F78">
            <v>8.8281252667204213E-2</v>
          </cell>
        </row>
        <row r="79">
          <cell r="A79">
            <v>38472</v>
          </cell>
          <cell r="B79">
            <v>5.2044395046235952</v>
          </cell>
          <cell r="C79">
            <v>1.4113186617473263</v>
          </cell>
          <cell r="D79">
            <v>1.1334255999099667</v>
          </cell>
          <cell r="E79">
            <v>2.5712076356566111</v>
          </cell>
          <cell r="F79">
            <v>8.8487607309690755E-2</v>
          </cell>
        </row>
        <row r="80">
          <cell r="A80">
            <v>38503</v>
          </cell>
          <cell r="B80">
            <v>5.3342725718964799</v>
          </cell>
          <cell r="C80">
            <v>1.4530588664519064</v>
          </cell>
          <cell r="D80">
            <v>1.1653204287293357</v>
          </cell>
          <cell r="E80">
            <v>2.6251718511172299</v>
          </cell>
          <cell r="F80">
            <v>9.0721425598007749E-2</v>
          </cell>
        </row>
        <row r="81">
          <cell r="A81">
            <v>38533</v>
          </cell>
          <cell r="B81">
            <v>4.9844725237425997</v>
          </cell>
          <cell r="C81">
            <v>1.3387021768939336</v>
          </cell>
          <cell r="D81">
            <v>1.0759639561854417</v>
          </cell>
          <cell r="E81">
            <v>2.4820594747172904</v>
          </cell>
          <cell r="F81">
            <v>8.7746915945933854E-2</v>
          </cell>
        </row>
        <row r="82">
          <cell r="A82">
            <v>38564</v>
          </cell>
          <cell r="B82">
            <v>5.1606191578779042</v>
          </cell>
          <cell r="C82">
            <v>1.5139970434482797</v>
          </cell>
          <cell r="D82">
            <v>1.1320116143041425</v>
          </cell>
          <cell r="E82">
            <v>2.4225635468306792</v>
          </cell>
          <cell r="F82">
            <v>9.2046953294802322E-2</v>
          </cell>
        </row>
        <row r="83">
          <cell r="A83">
            <v>38595</v>
          </cell>
          <cell r="B83">
            <v>5.1145386815869838</v>
          </cell>
          <cell r="C83">
            <v>1.472185692214985</v>
          </cell>
          <cell r="D83">
            <v>1.1247932677424297</v>
          </cell>
          <cell r="E83">
            <v>2.4245008425151111</v>
          </cell>
          <cell r="F83">
            <v>9.3058879114457982E-2</v>
          </cell>
        </row>
        <row r="84">
          <cell r="A84">
            <v>38625</v>
          </cell>
          <cell r="B84">
            <v>5.0047875431212736</v>
          </cell>
          <cell r="C84">
            <v>1.4463217747816639</v>
          </cell>
          <cell r="D84">
            <v>1.1297212443561322</v>
          </cell>
          <cell r="E84">
            <v>2.3333089321382485</v>
          </cell>
          <cell r="F84">
            <v>9.5435591845229359E-2</v>
          </cell>
        </row>
        <row r="85">
          <cell r="A85">
            <v>38656</v>
          </cell>
          <cell r="B85">
            <v>5.1905459271619545</v>
          </cell>
          <cell r="C85">
            <v>1.4765144412886888</v>
          </cell>
          <cell r="D85">
            <v>1.2579182118972707</v>
          </cell>
          <cell r="E85">
            <v>2.3639002919110061</v>
          </cell>
          <cell r="F85">
            <v>9.2212982064989249E-2</v>
          </cell>
        </row>
        <row r="86">
          <cell r="A86">
            <v>38686</v>
          </cell>
          <cell r="B86">
            <v>5.1391916543114702</v>
          </cell>
          <cell r="C86">
            <v>1.444837510766944</v>
          </cell>
          <cell r="D86">
            <v>1.2545536970237934</v>
          </cell>
          <cell r="E86">
            <v>2.3447361179623809</v>
          </cell>
          <cell r="F86">
            <v>9.506432855835166E-2</v>
          </cell>
        </row>
        <row r="87">
          <cell r="A87">
            <v>38717</v>
          </cell>
          <cell r="B87">
            <v>4.3444380891124972</v>
          </cell>
          <cell r="C87">
            <v>1.257014055956436</v>
          </cell>
          <cell r="D87">
            <v>1.1420578332649405</v>
          </cell>
          <cell r="E87">
            <v>1.8514716923639434</v>
          </cell>
          <cell r="F87">
            <v>9.389450752717747E-2</v>
          </cell>
        </row>
        <row r="88">
          <cell r="A88">
            <v>38748</v>
          </cell>
          <cell r="B88">
            <v>4.7925767456917328</v>
          </cell>
          <cell r="C88">
            <v>1.4606376643292966</v>
          </cell>
          <cell r="D88">
            <v>1.2722167581688826</v>
          </cell>
          <cell r="E88">
            <v>1.9584222821112645</v>
          </cell>
          <cell r="F88">
            <v>0.10130004108228896</v>
          </cell>
        </row>
        <row r="89">
          <cell r="A89">
            <v>38776</v>
          </cell>
          <cell r="B89">
            <v>4.8532278111653726</v>
          </cell>
          <cell r="C89">
            <v>1.5091689201835063</v>
          </cell>
          <cell r="D89">
            <v>1.3485689672486234</v>
          </cell>
          <cell r="E89">
            <v>1.8834534442446864</v>
          </cell>
          <cell r="F89">
            <v>0.11203647948855698</v>
          </cell>
        </row>
        <row r="90">
          <cell r="A90">
            <v>38807</v>
          </cell>
          <cell r="B90">
            <v>4.9951108085418241</v>
          </cell>
          <cell r="C90">
            <v>1.5505365826362492</v>
          </cell>
          <cell r="D90">
            <v>1.412368296935973</v>
          </cell>
          <cell r="E90">
            <v>1.9144229454961104</v>
          </cell>
          <cell r="F90">
            <v>0.11778298347349166</v>
          </cell>
        </row>
        <row r="91">
          <cell r="A91">
            <v>38837</v>
          </cell>
          <cell r="B91">
            <v>5.2142855717259895</v>
          </cell>
          <cell r="C91">
            <v>1.7252176204073908</v>
          </cell>
          <cell r="D91">
            <v>1.5072295831392362</v>
          </cell>
          <cell r="E91">
            <v>1.8587239076653495</v>
          </cell>
          <cell r="F91">
            <v>0.1231144605140133</v>
          </cell>
        </row>
        <row r="92">
          <cell r="A92">
            <v>38868</v>
          </cell>
          <cell r="B92">
            <v>5.7849596523586184</v>
          </cell>
          <cell r="C92">
            <v>1.6448042189436525</v>
          </cell>
          <cell r="D92">
            <v>2.135494634926594</v>
          </cell>
          <cell r="E92">
            <v>1.8807228583637818</v>
          </cell>
          <cell r="F92">
            <v>0.12393794012459021</v>
          </cell>
        </row>
        <row r="93">
          <cell r="A93">
            <v>38898</v>
          </cell>
          <cell r="B93">
            <v>5.0331380761898199</v>
          </cell>
          <cell r="C93">
            <v>1.5464869130876904</v>
          </cell>
          <cell r="D93">
            <v>1.5965548073716804</v>
          </cell>
          <cell r="E93">
            <v>1.7641865120506679</v>
          </cell>
          <cell r="F93">
            <v>0.12590984367978236</v>
          </cell>
        </row>
        <row r="94">
          <cell r="A94">
            <v>38929</v>
          </cell>
          <cell r="B94">
            <v>5.2743092038766211</v>
          </cell>
          <cell r="C94">
            <v>1.7318296824738153</v>
          </cell>
          <cell r="D94">
            <v>1.6763630280519703</v>
          </cell>
          <cell r="E94">
            <v>1.7348370396238895</v>
          </cell>
          <cell r="F94">
            <v>0.13127945372694705</v>
          </cell>
        </row>
        <row r="95">
          <cell r="A95">
            <v>38960</v>
          </cell>
          <cell r="B95">
            <v>5.0244902975982821</v>
          </cell>
          <cell r="C95">
            <v>1.491230645087561</v>
          </cell>
          <cell r="D95">
            <v>1.6666448745866442</v>
          </cell>
          <cell r="E95">
            <v>1.7367590190071278</v>
          </cell>
          <cell r="F95">
            <v>0.12985575891694828</v>
          </cell>
        </row>
        <row r="96">
          <cell r="A96">
            <v>38990</v>
          </cell>
          <cell r="B96">
            <v>5.1114815591757843</v>
          </cell>
          <cell r="C96">
            <v>1.6058015927143985</v>
          </cell>
          <cell r="D96">
            <v>1.7110223307423971</v>
          </cell>
          <cell r="E96">
            <v>1.6592939828710815</v>
          </cell>
          <cell r="F96">
            <v>0.13536365284790552</v>
          </cell>
        </row>
        <row r="97">
          <cell r="A97">
            <v>39021</v>
          </cell>
          <cell r="B97">
            <v>5.2922187756775063</v>
          </cell>
          <cell r="C97">
            <v>1.60691212722637</v>
          </cell>
          <cell r="D97">
            <v>1.8611715583600783</v>
          </cell>
          <cell r="E97">
            <v>1.6885292321079048</v>
          </cell>
          <cell r="F97">
            <v>0.13560585798315464</v>
          </cell>
        </row>
        <row r="98">
          <cell r="A98">
            <v>39051</v>
          </cell>
          <cell r="B98">
            <v>5.2836526675926301</v>
          </cell>
          <cell r="C98">
            <v>1.5319139305998717</v>
          </cell>
          <cell r="D98">
            <v>1.9407440423394862</v>
          </cell>
          <cell r="E98">
            <v>1.6731490828758488</v>
          </cell>
          <cell r="F98">
            <v>0.13784561177742446</v>
          </cell>
        </row>
        <row r="99">
          <cell r="A99">
            <v>39082</v>
          </cell>
          <cell r="B99">
            <v>4.990547278878398</v>
          </cell>
          <cell r="C99">
            <v>1.4706359932298798</v>
          </cell>
          <cell r="D99">
            <v>1.8875234241698495</v>
          </cell>
          <cell r="E99">
            <v>1.4904939909067811</v>
          </cell>
          <cell r="F99">
            <v>0.14189387057188529</v>
          </cell>
        </row>
        <row r="100">
          <cell r="A100">
            <v>39113</v>
          </cell>
          <cell r="B100">
            <v>5.3705401916412452</v>
          </cell>
          <cell r="C100">
            <v>1.6193034620387832</v>
          </cell>
          <cell r="D100">
            <v>2.0271565397673559</v>
          </cell>
          <cell r="E100">
            <v>1.5762431345120442</v>
          </cell>
          <cell r="F100">
            <v>0.14783705532306293</v>
          </cell>
        </row>
        <row r="101">
          <cell r="A101">
            <v>39141</v>
          </cell>
          <cell r="B101">
            <v>5.48325845287183</v>
          </cell>
          <cell r="C101">
            <v>1.699413838850701</v>
          </cell>
          <cell r="D101">
            <v>2.1415087593770128</v>
          </cell>
          <cell r="E101">
            <v>1.4876267436333268</v>
          </cell>
          <cell r="F101">
            <v>0.15470911101078685</v>
          </cell>
        </row>
        <row r="102">
          <cell r="A102">
            <v>39172</v>
          </cell>
          <cell r="B102">
            <v>5.6104400471853131</v>
          </cell>
          <cell r="C102">
            <v>1.6874996538682014</v>
          </cell>
          <cell r="D102">
            <v>2.2121868980029888</v>
          </cell>
          <cell r="E102">
            <v>1.5487623343252437</v>
          </cell>
          <cell r="F102">
            <v>0.16199116098888014</v>
          </cell>
        </row>
        <row r="103">
          <cell r="A103">
            <v>39202</v>
          </cell>
          <cell r="B103">
            <v>6.0171405236448621</v>
          </cell>
          <cell r="C103">
            <v>1.9247754905788363</v>
          </cell>
          <cell r="D103">
            <v>2.3233151833584973</v>
          </cell>
          <cell r="E103">
            <v>1.6033560480619173</v>
          </cell>
          <cell r="F103">
            <v>0.16569380164561026</v>
          </cell>
        </row>
        <row r="104">
          <cell r="A104">
            <v>39233</v>
          </cell>
          <cell r="B104">
            <v>6.0250813097515357</v>
          </cell>
          <cell r="C104">
            <v>1.8519832416127806</v>
          </cell>
          <cell r="D104">
            <v>2.3777210656111545</v>
          </cell>
          <cell r="E104">
            <v>1.6291872442995576</v>
          </cell>
          <cell r="F104">
            <v>0.16618975822804338</v>
          </cell>
        </row>
        <row r="105">
          <cell r="A105">
            <v>39263</v>
          </cell>
          <cell r="B105">
            <v>6.1844978619665358</v>
          </cell>
          <cell r="C105">
            <v>1.9045719649563004</v>
          </cell>
          <cell r="D105">
            <v>2.5520282908137499</v>
          </cell>
          <cell r="E105">
            <v>1.5529174193454436</v>
          </cell>
          <cell r="F105">
            <v>0.17498018685104044</v>
          </cell>
        </row>
        <row r="106">
          <cell r="A106">
            <v>39294</v>
          </cell>
          <cell r="B106">
            <v>6.5210809108700598</v>
          </cell>
          <cell r="C106">
            <v>2.0752541791086014</v>
          </cell>
          <cell r="D106">
            <v>2.6567486038993606</v>
          </cell>
          <cell r="E106">
            <v>1.6061665781232755</v>
          </cell>
          <cell r="F106">
            <v>0.18291154973882212</v>
          </cell>
        </row>
        <row r="107">
          <cell r="A107">
            <v>39325</v>
          </cell>
          <cell r="B107">
            <v>6.5680982815532065</v>
          </cell>
          <cell r="C107">
            <v>2.1144351952274287</v>
          </cell>
          <cell r="D107">
            <v>2.6852236131185485</v>
          </cell>
          <cell r="E107">
            <v>1.5865130620782735</v>
          </cell>
          <cell r="F107">
            <v>0.18192641112895469</v>
          </cell>
        </row>
        <row r="108">
          <cell r="A108">
            <v>39355</v>
          </cell>
          <cell r="B108">
            <v>6.7890981630694176</v>
          </cell>
          <cell r="C108">
            <v>2.1557914464634402</v>
          </cell>
          <cell r="D108">
            <v>2.8664224278392565</v>
          </cell>
          <cell r="E108">
            <v>1.5662265410532648</v>
          </cell>
          <cell r="F108">
            <v>0.20065774771345984</v>
          </cell>
        </row>
        <row r="109">
          <cell r="A109">
            <v>39386</v>
          </cell>
          <cell r="B109">
            <v>7.1537672025977903</v>
          </cell>
          <cell r="C109">
            <v>2.2742511290440923</v>
          </cell>
          <cell r="D109">
            <v>3.0426519414567124</v>
          </cell>
          <cell r="E109">
            <v>1.632630302755387</v>
          </cell>
          <cell r="F109">
            <v>0.20423382934159828</v>
          </cell>
        </row>
        <row r="110">
          <cell r="A110">
            <v>39416</v>
          </cell>
          <cell r="B110">
            <v>7.5452556408319253</v>
          </cell>
          <cell r="C110">
            <v>2.4668717623401109</v>
          </cell>
          <cell r="D110">
            <v>3.2067132658283475</v>
          </cell>
          <cell r="E110">
            <v>1.6594703605140051</v>
          </cell>
          <cell r="F110">
            <v>0.21220025214946142</v>
          </cell>
        </row>
        <row r="111">
          <cell r="A111">
            <v>39447</v>
          </cell>
          <cell r="B111">
            <v>7.1145489516443963</v>
          </cell>
          <cell r="C111">
            <v>2.3646220047017126</v>
          </cell>
          <cell r="D111">
            <v>3.074413016011889</v>
          </cell>
          <cell r="E111">
            <v>1.4683296461725741</v>
          </cell>
          <cell r="F111">
            <v>0.20718428475821948</v>
          </cell>
        </row>
        <row r="112">
          <cell r="A112">
            <v>39478</v>
          </cell>
          <cell r="B112">
            <v>7.6650058774348784</v>
          </cell>
          <cell r="C112">
            <v>2.5754375988871168</v>
          </cell>
          <cell r="D112">
            <v>3.2904455346337427</v>
          </cell>
          <cell r="E112">
            <v>1.5811893765788061</v>
          </cell>
          <cell r="F112">
            <v>0.21793336733521709</v>
          </cell>
        </row>
        <row r="113">
          <cell r="A113">
            <v>39507</v>
          </cell>
          <cell r="B113">
            <v>8.002784805429064</v>
          </cell>
          <cell r="C113">
            <v>2.739343403463991</v>
          </cell>
          <cell r="D113">
            <v>3.4783998678754324</v>
          </cell>
          <cell r="E113">
            <v>1.5654555336889984</v>
          </cell>
          <cell r="F113">
            <v>0.21958600040064399</v>
          </cell>
        </row>
        <row r="114">
          <cell r="A114">
            <v>39538</v>
          </cell>
          <cell r="B114">
            <v>8.6989150746155381</v>
          </cell>
          <cell r="C114">
            <v>2.9501825221010147</v>
          </cell>
          <cell r="D114">
            <v>3.8560715481199428</v>
          </cell>
          <cell r="E114">
            <v>1.6549013959526775</v>
          </cell>
          <cell r="F114">
            <v>0.23775960844189925</v>
          </cell>
        </row>
        <row r="115">
          <cell r="A115">
            <v>39568</v>
          </cell>
          <cell r="B115">
            <v>8.7416161130806316</v>
          </cell>
          <cell r="C115">
            <v>2.9630282730083093</v>
          </cell>
          <cell r="D115">
            <v>3.9347894545659301</v>
          </cell>
          <cell r="E115">
            <v>1.6035658063435707</v>
          </cell>
          <cell r="F115">
            <v>0.24023257916282162</v>
          </cell>
        </row>
        <row r="116">
          <cell r="A116">
            <v>39599</v>
          </cell>
          <cell r="B116">
            <v>9.1317474515178993</v>
          </cell>
          <cell r="C116">
            <v>3.2259053815045027</v>
          </cell>
          <cell r="D116">
            <v>4.0012667275721867</v>
          </cell>
          <cell r="E116">
            <v>1.6660067882913789</v>
          </cell>
          <cell r="F116">
            <v>0.23856855414983166</v>
          </cell>
        </row>
        <row r="117">
          <cell r="A117">
            <v>39629</v>
          </cell>
          <cell r="B117">
            <v>8.8928255354264127</v>
          </cell>
          <cell r="C117">
            <v>3.240939207329733</v>
          </cell>
          <cell r="D117">
            <v>3.8255702080721483</v>
          </cell>
          <cell r="E117">
            <v>1.5860377524636911</v>
          </cell>
          <cell r="F117">
            <v>0.24027836756084292</v>
          </cell>
        </row>
        <row r="118">
          <cell r="A118">
            <v>39660</v>
          </cell>
          <cell r="B118">
            <v>8.953157331728077</v>
          </cell>
          <cell r="C118">
            <v>3.3202692749696352</v>
          </cell>
          <cell r="D118">
            <v>3.8384776859149303</v>
          </cell>
          <cell r="E118">
            <v>1.5580203194426596</v>
          </cell>
          <cell r="F118">
            <v>0.23639005140085229</v>
          </cell>
        </row>
        <row r="119">
          <cell r="A119">
            <v>39691</v>
          </cell>
          <cell r="B119">
            <v>9.59505130738237</v>
          </cell>
          <cell r="C119">
            <v>3.4841875136791209</v>
          </cell>
          <cell r="D119">
            <v>4.2172303854704518</v>
          </cell>
          <cell r="E119">
            <v>1.6413909084964169</v>
          </cell>
          <cell r="F119">
            <v>0.25224249973637836</v>
          </cell>
        </row>
        <row r="120">
          <cell r="A120">
            <v>39721</v>
          </cell>
          <cell r="B120">
            <v>9.6336652361007271</v>
          </cell>
          <cell r="C120">
            <v>3.4917840005646132</v>
          </cell>
          <cell r="D120">
            <v>4.2312969285649151</v>
          </cell>
          <cell r="E120">
            <v>1.6494399290807726</v>
          </cell>
          <cell r="F120">
            <v>0.2611443778904271</v>
          </cell>
        </row>
        <row r="121">
          <cell r="A121">
            <v>39752</v>
          </cell>
          <cell r="B121">
            <v>9.780277133032655</v>
          </cell>
          <cell r="C121">
            <v>3.6126851970811877</v>
          </cell>
          <cell r="D121">
            <v>4.2437426850772901</v>
          </cell>
          <cell r="E121">
            <v>1.6801173647747398</v>
          </cell>
          <cell r="F121">
            <v>0.2437318860994413</v>
          </cell>
        </row>
        <row r="122">
          <cell r="A122">
            <v>39782</v>
          </cell>
          <cell r="B122">
            <v>10.574876438441981</v>
          </cell>
          <cell r="C122">
            <v>3.9205219202517338</v>
          </cell>
          <cell r="D122">
            <v>4.5913554049081924</v>
          </cell>
          <cell r="E122">
            <v>1.7744325736581099</v>
          </cell>
          <cell r="F122">
            <v>0.28856653962394435</v>
          </cell>
        </row>
        <row r="123">
          <cell r="A123">
            <v>39813</v>
          </cell>
          <cell r="B123">
            <v>9.7256734444864357</v>
          </cell>
          <cell r="C123">
            <v>3.6027525948462569</v>
          </cell>
          <cell r="D123">
            <v>4.2139348050483534</v>
          </cell>
          <cell r="E123">
            <v>1.6371099570883942</v>
          </cell>
          <cell r="F123">
            <v>0.27187608750343134</v>
          </cell>
        </row>
        <row r="124">
          <cell r="A124">
            <v>39844</v>
          </cell>
          <cell r="B124">
            <v>10.55057253747367</v>
          </cell>
          <cell r="C124">
            <v>4.0096225672289281</v>
          </cell>
          <cell r="D124">
            <v>4.4723652071949784</v>
          </cell>
          <cell r="E124">
            <v>1.7745985310717842</v>
          </cell>
          <cell r="F124">
            <v>0.29398623197797991</v>
          </cell>
        </row>
        <row r="125">
          <cell r="A125">
            <v>39872</v>
          </cell>
          <cell r="B125">
            <v>10.783401039073052</v>
          </cell>
          <cell r="C125">
            <v>4.1049230015275837</v>
          </cell>
          <cell r="D125">
            <v>4.6117507674946463</v>
          </cell>
          <cell r="E125">
            <v>1.7612447912915465</v>
          </cell>
          <cell r="F125">
            <v>0.30548247875927353</v>
          </cell>
        </row>
        <row r="126">
          <cell r="A126">
            <v>39903</v>
          </cell>
          <cell r="B126">
            <v>10.743025527601089</v>
          </cell>
          <cell r="C126">
            <v>4.1505854651523473</v>
          </cell>
          <cell r="D126">
            <v>4.5595886560484793</v>
          </cell>
          <cell r="E126">
            <v>1.7288731489952802</v>
          </cell>
          <cell r="F126">
            <v>0.30397825740498446</v>
          </cell>
        </row>
        <row r="127">
          <cell r="A127">
            <v>39933</v>
          </cell>
          <cell r="B127">
            <v>11.101507867928611</v>
          </cell>
          <cell r="C127">
            <v>4.2902086778505515</v>
          </cell>
          <cell r="D127">
            <v>4.6679398113762751</v>
          </cell>
          <cell r="E127">
            <v>1.8300471738227768</v>
          </cell>
          <cell r="F127">
            <v>0.31331220487900574</v>
          </cell>
        </row>
        <row r="128">
          <cell r="A128">
            <v>39964</v>
          </cell>
          <cell r="B128">
            <v>11.335768451272097</v>
          </cell>
          <cell r="C128">
            <v>4.4268821943676393</v>
          </cell>
          <cell r="D128">
            <v>4.6745964908354756</v>
          </cell>
          <cell r="E128">
            <v>1.9081587314825346</v>
          </cell>
          <cell r="F128">
            <v>0.32613103458644516</v>
          </cell>
        </row>
        <row r="129">
          <cell r="A129">
            <v>39994</v>
          </cell>
          <cell r="B129">
            <v>11.036777301110437</v>
          </cell>
          <cell r="C129">
            <v>4.3956636466514478</v>
          </cell>
          <cell r="D129">
            <v>4.5202150734980249</v>
          </cell>
          <cell r="E129">
            <v>1.7968466501190341</v>
          </cell>
          <cell r="F129">
            <v>0.32405193084193135</v>
          </cell>
        </row>
        <row r="130">
          <cell r="A130">
            <v>40025</v>
          </cell>
          <cell r="B130">
            <v>10.725355170997636</v>
          </cell>
          <cell r="C130">
            <v>4.4092645995660078</v>
          </cell>
          <cell r="D130">
            <v>4.2686218496361281</v>
          </cell>
          <cell r="E130">
            <v>1.7374432313075345</v>
          </cell>
          <cell r="F130">
            <v>0.31002549048796496</v>
          </cell>
        </row>
        <row r="131">
          <cell r="A131">
            <v>40056</v>
          </cell>
          <cell r="B131">
            <v>11.083387806428524</v>
          </cell>
          <cell r="C131">
            <v>4.5618856215093757</v>
          </cell>
          <cell r="D131">
            <v>4.394742661383936</v>
          </cell>
          <cell r="E131">
            <v>1.7992427850928527</v>
          </cell>
          <cell r="F131">
            <v>0.32751673844235774</v>
          </cell>
        </row>
        <row r="132">
          <cell r="A132">
            <v>40086</v>
          </cell>
          <cell r="B132">
            <v>10.585239378848902</v>
          </cell>
          <cell r="C132">
            <v>4.3470774493089044</v>
          </cell>
          <cell r="D132">
            <v>4.1788757706410937</v>
          </cell>
          <cell r="E132">
            <v>1.7354771239010196</v>
          </cell>
          <cell r="F132">
            <v>0.32380903499788244</v>
          </cell>
        </row>
        <row r="133">
          <cell r="A133">
            <v>40117</v>
          </cell>
          <cell r="B133">
            <v>10.72723698532282</v>
          </cell>
          <cell r="C133">
            <v>4.3904517408688841</v>
          </cell>
          <cell r="D133">
            <v>4.22096755292384</v>
          </cell>
          <cell r="E133">
            <v>1.7821787131471438</v>
          </cell>
          <cell r="F133">
            <v>0.33363897838296086</v>
          </cell>
        </row>
        <row r="134">
          <cell r="A134">
            <v>40147</v>
          </cell>
          <cell r="B134">
            <v>10.930359926871004</v>
          </cell>
          <cell r="C134">
            <v>4.5430782302705799</v>
          </cell>
          <cell r="D134">
            <v>4.2552877686826349</v>
          </cell>
          <cell r="E134">
            <v>1.8022368638731456</v>
          </cell>
          <cell r="F134">
            <v>0.32975706404464267</v>
          </cell>
        </row>
        <row r="135">
          <cell r="A135">
            <v>40178</v>
          </cell>
          <cell r="B135">
            <v>9.660286197067478</v>
          </cell>
          <cell r="C135">
            <v>4.0576759032757241</v>
          </cell>
          <cell r="D135">
            <v>3.7500715255925003</v>
          </cell>
          <cell r="E135">
            <v>1.5453852094996221</v>
          </cell>
          <cell r="F135">
            <v>0.30715355869963096</v>
          </cell>
        </row>
        <row r="136">
          <cell r="A136">
            <v>40209</v>
          </cell>
          <cell r="B136">
            <v>10.169771014089294</v>
          </cell>
          <cell r="C136">
            <v>4.3465483924065582</v>
          </cell>
          <cell r="D136">
            <v>3.8911312067291242</v>
          </cell>
          <cell r="E136">
            <v>1.6158727764425167</v>
          </cell>
          <cell r="F136">
            <v>0.31621863851109505</v>
          </cell>
        </row>
        <row r="137">
          <cell r="A137">
            <v>40237</v>
          </cell>
          <cell r="B137">
            <v>10.405463866574058</v>
          </cell>
          <cell r="C137">
            <v>4.4263670129808883</v>
          </cell>
          <cell r="D137">
            <v>4.0024445280333429</v>
          </cell>
          <cell r="E137">
            <v>1.6458610982404533</v>
          </cell>
          <cell r="F137">
            <v>0.33079122731937655</v>
          </cell>
        </row>
        <row r="138">
          <cell r="A138">
            <v>40268</v>
          </cell>
          <cell r="B138">
            <v>10.226076079861466</v>
          </cell>
          <cell r="C138">
            <v>4.5001150029156314</v>
          </cell>
          <cell r="D138">
            <v>3.8686207839793982</v>
          </cell>
          <cell r="E138">
            <v>1.5352139575453332</v>
          </cell>
          <cell r="F138">
            <v>0.3221263354211083</v>
          </cell>
        </row>
        <row r="139">
          <cell r="A139">
            <v>40298</v>
          </cell>
          <cell r="B139">
            <v>10.48201877898863</v>
          </cell>
          <cell r="C139">
            <v>4.6028914764983995</v>
          </cell>
          <cell r="D139">
            <v>3.8382826251618511</v>
          </cell>
          <cell r="E139">
            <v>1.7162770445031925</v>
          </cell>
          <cell r="F139">
            <v>0.32456763282518764</v>
          </cell>
        </row>
        <row r="140">
          <cell r="A140">
            <v>40329</v>
          </cell>
          <cell r="B140">
            <v>10.170611894740425</v>
          </cell>
          <cell r="C140">
            <v>4.3855725613020891</v>
          </cell>
          <cell r="D140">
            <v>3.7571277579927735</v>
          </cell>
          <cell r="E140">
            <v>1.7130762988159918</v>
          </cell>
          <cell r="F140">
            <v>0.3148352766295679</v>
          </cell>
        </row>
        <row r="141">
          <cell r="A141">
            <v>40359</v>
          </cell>
          <cell r="B141">
            <v>9.548714331713672</v>
          </cell>
          <cell r="C141">
            <v>4.0508391182081018</v>
          </cell>
          <cell r="D141">
            <v>3.5761433757930581</v>
          </cell>
          <cell r="E141">
            <v>1.6104718759046064</v>
          </cell>
          <cell r="F141">
            <v>0.31125996180789872</v>
          </cell>
        </row>
        <row r="142">
          <cell r="A142">
            <v>40390</v>
          </cell>
          <cell r="B142">
            <v>9.7155443344611072</v>
          </cell>
          <cell r="C142">
            <v>4.1854779745593769</v>
          </cell>
          <cell r="D142">
            <v>3.5695171786351754</v>
          </cell>
          <cell r="E142">
            <v>1.6499799396927197</v>
          </cell>
          <cell r="F142">
            <v>0.31056924157383381</v>
          </cell>
        </row>
        <row r="143">
          <cell r="A143">
            <v>40421</v>
          </cell>
          <cell r="B143">
            <v>9.4449132678154513</v>
          </cell>
          <cell r="C143">
            <v>4.0864848188073593</v>
          </cell>
          <cell r="D143">
            <v>3.4373090199211478</v>
          </cell>
          <cell r="E143">
            <v>1.6150575647922329</v>
          </cell>
          <cell r="F143">
            <v>0.30606186429471177</v>
          </cell>
        </row>
        <row r="144">
          <cell r="A144">
            <v>40451</v>
          </cell>
          <cell r="B144">
            <v>8.8805021542552591</v>
          </cell>
          <cell r="C144">
            <v>3.6582581735689024</v>
          </cell>
          <cell r="D144">
            <v>3.3083158360840366</v>
          </cell>
          <cell r="E144">
            <v>1.6157321734646695</v>
          </cell>
          <cell r="F144">
            <v>0.29819597113765456</v>
          </cell>
        </row>
        <row r="145">
          <cell r="A145">
            <v>40482</v>
          </cell>
          <cell r="B145">
            <v>8.9864760807209727</v>
          </cell>
          <cell r="C145">
            <v>3.6901594127322372</v>
          </cell>
          <cell r="D145">
            <v>3.350016264024577</v>
          </cell>
          <cell r="E145">
            <v>1.6546124132234994</v>
          </cell>
          <cell r="F145">
            <v>0.29168799074065765</v>
          </cell>
        </row>
        <row r="146">
          <cell r="A146">
            <v>40512</v>
          </cell>
          <cell r="B146">
            <v>8.8005164005535068</v>
          </cell>
          <cell r="C146">
            <v>3.6154623438351998</v>
          </cell>
          <cell r="D146">
            <v>3.2767636002243128</v>
          </cell>
          <cell r="E146">
            <v>1.6226425245421394</v>
          </cell>
          <cell r="F146">
            <v>0.28564793195185423</v>
          </cell>
        </row>
        <row r="147">
          <cell r="A147">
            <v>40543</v>
          </cell>
          <cell r="B147">
            <v>7.6993691207851178</v>
          </cell>
          <cell r="C147">
            <v>3.1191848181247224</v>
          </cell>
          <cell r="D147">
            <v>2.9029379288517823</v>
          </cell>
          <cell r="E147">
            <v>1.4217970308782872</v>
          </cell>
          <cell r="F147">
            <v>0.25544934293032723</v>
          </cell>
        </row>
        <row r="148">
          <cell r="A148">
            <v>40574</v>
          </cell>
          <cell r="B148">
            <v>8.1890839563543203</v>
          </cell>
          <cell r="C148">
            <v>3.4221720218112002</v>
          </cell>
          <cell r="D148">
            <v>3.0222443044915721</v>
          </cell>
          <cell r="E148">
            <v>1.4750562113303418</v>
          </cell>
          <cell r="F148">
            <v>0.26961141872120553</v>
          </cell>
        </row>
        <row r="149">
          <cell r="A149">
            <v>40602</v>
          </cell>
          <cell r="B149">
            <v>8.4560579757952858</v>
          </cell>
          <cell r="C149">
            <v>3.4379391715452727</v>
          </cell>
          <cell r="D149">
            <v>3.1980220421370249</v>
          </cell>
          <cell r="E149">
            <v>1.5079816474391308</v>
          </cell>
          <cell r="F149">
            <v>0.31211511467385861</v>
          </cell>
        </row>
        <row r="150">
          <cell r="A150">
            <v>40633</v>
          </cell>
          <cell r="B150">
            <v>8.3941009140079856</v>
          </cell>
          <cell r="C150">
            <v>3.4774408493207174</v>
          </cell>
          <cell r="D150">
            <v>3.1538107105174764</v>
          </cell>
          <cell r="E150">
            <v>1.4530861493195415</v>
          </cell>
          <cell r="F150">
            <v>0.30976320485024883</v>
          </cell>
        </row>
        <row r="151">
          <cell r="A151">
            <v>40663</v>
          </cell>
          <cell r="B151">
            <v>8.6104071301597269</v>
          </cell>
          <cell r="C151">
            <v>3.4461633423148923</v>
          </cell>
          <cell r="D151">
            <v>3.3072720638023854</v>
          </cell>
          <cell r="E151">
            <v>1.5292947473904213</v>
          </cell>
          <cell r="F151">
            <v>0.32767697665202661</v>
          </cell>
        </row>
        <row r="152">
          <cell r="A152">
            <v>40694</v>
          </cell>
          <cell r="B152">
            <v>8.239805133985449</v>
          </cell>
          <cell r="C152">
            <v>3.2313447623142606</v>
          </cell>
          <cell r="D152">
            <v>3.2234578449613842</v>
          </cell>
          <cell r="E152">
            <v>1.4583248517487675</v>
          </cell>
          <cell r="F152">
            <v>0.32667767496104044</v>
          </cell>
        </row>
        <row r="153">
          <cell r="A153">
            <v>40724</v>
          </cell>
          <cell r="B153">
            <v>8.1456789834218561</v>
          </cell>
          <cell r="C153">
            <v>3.1318738825599812</v>
          </cell>
          <cell r="D153">
            <v>3.1934714322131019</v>
          </cell>
          <cell r="E153">
            <v>1.4902658680770662</v>
          </cell>
          <cell r="F153">
            <v>0.33006780057171153</v>
          </cell>
        </row>
        <row r="154">
          <cell r="A154">
            <v>40755</v>
          </cell>
          <cell r="B154">
            <v>8.5099214030901873</v>
          </cell>
          <cell r="C154">
            <v>3.3782151968880969</v>
          </cell>
          <cell r="D154">
            <v>3.3100501126919037</v>
          </cell>
          <cell r="E154">
            <v>1.4758702262213936</v>
          </cell>
          <cell r="F154">
            <v>0.34578586728879213</v>
          </cell>
        </row>
        <row r="155">
          <cell r="A155">
            <v>40786</v>
          </cell>
          <cell r="B155">
            <v>8.4478659885657343</v>
          </cell>
          <cell r="C155">
            <v>3.3198975776013997</v>
          </cell>
          <cell r="D155">
            <v>3.3391554812487598</v>
          </cell>
          <cell r="E155">
            <v>1.4459040371684109</v>
          </cell>
          <cell r="F155">
            <v>0.34290889254715901</v>
          </cell>
        </row>
        <row r="156">
          <cell r="A156">
            <v>40816</v>
          </cell>
          <cell r="B156">
            <v>8.596523011567772</v>
          </cell>
          <cell r="C156">
            <v>3.3933992769492387</v>
          </cell>
          <cell r="D156">
            <v>3.4073415225367913</v>
          </cell>
          <cell r="E156">
            <v>1.4621661141577318</v>
          </cell>
          <cell r="F156">
            <v>0.33361609792400687</v>
          </cell>
        </row>
        <row r="157">
          <cell r="A157">
            <v>40847</v>
          </cell>
          <cell r="B157">
            <v>8.9674500171084208</v>
          </cell>
          <cell r="C157">
            <v>3.5271615005045982</v>
          </cell>
          <cell r="D157">
            <v>3.5767193865205065</v>
          </cell>
          <cell r="E157">
            <v>1.519206179289506</v>
          </cell>
          <cell r="F157">
            <v>0.34436295079381157</v>
          </cell>
        </row>
        <row r="158">
          <cell r="A158">
            <v>40877</v>
          </cell>
          <cell r="B158">
            <v>8.8510673881231998</v>
          </cell>
          <cell r="C158">
            <v>3.3527119270272436</v>
          </cell>
          <cell r="D158">
            <v>3.6354683221780069</v>
          </cell>
          <cell r="E158">
            <v>1.5168854371397762</v>
          </cell>
          <cell r="F158">
            <v>0.34600170177817058</v>
          </cell>
        </row>
        <row r="159">
          <cell r="A159">
            <v>40908</v>
          </cell>
          <cell r="B159">
            <v>7.9522965436144455</v>
          </cell>
          <cell r="C159">
            <v>2.892153997779038</v>
          </cell>
          <cell r="D159">
            <v>3.3450457983903985</v>
          </cell>
          <cell r="E159">
            <v>1.4013313306787791</v>
          </cell>
          <cell r="F159">
            <v>0.31376541676622677</v>
          </cell>
        </row>
        <row r="160">
          <cell r="A160">
            <v>40939</v>
          </cell>
          <cell r="B160">
            <v>8.6231682651478767</v>
          </cell>
          <cell r="C160">
            <v>3.213556060857973</v>
          </cell>
          <cell r="D160">
            <v>3.5957446706971905</v>
          </cell>
          <cell r="E160">
            <v>1.4880404794531028</v>
          </cell>
          <cell r="F160">
            <v>0.32582705413960555</v>
          </cell>
        </row>
        <row r="161">
          <cell r="A161">
            <v>40968</v>
          </cell>
          <cell r="B161">
            <v>8.9465697821810419</v>
          </cell>
          <cell r="C161">
            <v>3.3155681197896136</v>
          </cell>
          <cell r="D161">
            <v>3.8034977621779342</v>
          </cell>
          <cell r="E161">
            <v>1.4748637468438222</v>
          </cell>
          <cell r="F161">
            <v>0.35264015336967153</v>
          </cell>
        </row>
        <row r="162">
          <cell r="A162">
            <v>40999</v>
          </cell>
          <cell r="B162">
            <v>9.060125167284518</v>
          </cell>
          <cell r="C162">
            <v>3.295115773552638</v>
          </cell>
          <cell r="D162">
            <v>3.8767793861834914</v>
          </cell>
          <cell r="E162">
            <v>1.5174294925844578</v>
          </cell>
          <cell r="F162">
            <v>0.3708005149639324</v>
          </cell>
        </row>
        <row r="163">
          <cell r="A163">
            <v>41029</v>
          </cell>
          <cell r="B163">
            <v>9.6824914344047368</v>
          </cell>
          <cell r="C163">
            <v>3.6061199728611837</v>
          </cell>
          <cell r="D163">
            <v>4.110841901935868</v>
          </cell>
          <cell r="E163">
            <v>1.5955191094755348</v>
          </cell>
          <cell r="F163">
            <v>0.37001045013215356</v>
          </cell>
        </row>
        <row r="164">
          <cell r="A164">
            <v>41060</v>
          </cell>
          <cell r="B164">
            <v>9.6083257436967138</v>
          </cell>
          <cell r="C164">
            <v>3.5002643919441883</v>
          </cell>
          <cell r="D164">
            <v>4.1585422379816439</v>
          </cell>
          <cell r="E164">
            <v>1.5707817389722247</v>
          </cell>
          <cell r="F164">
            <v>0.37873737479865544</v>
          </cell>
        </row>
        <row r="165">
          <cell r="A165">
            <v>41090</v>
          </cell>
          <cell r="B165">
            <v>9.5788975108598731</v>
          </cell>
          <cell r="C165">
            <v>3.4355340737530105</v>
          </cell>
          <cell r="D165">
            <v>4.1965608610440182</v>
          </cell>
          <cell r="E165">
            <v>1.5560543219447236</v>
          </cell>
          <cell r="F165">
            <v>0.39074825411811881</v>
          </cell>
        </row>
        <row r="166">
          <cell r="A166">
            <v>41121</v>
          </cell>
          <cell r="B166">
            <v>9.9228973792515873</v>
          </cell>
          <cell r="C166">
            <v>3.7983143301108271</v>
          </cell>
          <cell r="D166">
            <v>4.2047776216670245</v>
          </cell>
          <cell r="E166">
            <v>1.5126149659034906</v>
          </cell>
          <cell r="F166">
            <v>0.4071904615702448</v>
          </cell>
        </row>
        <row r="167">
          <cell r="A167">
            <v>41152</v>
          </cell>
          <cell r="B167">
            <v>9.877181379426565</v>
          </cell>
          <cell r="C167">
            <v>3.6243510891081474</v>
          </cell>
          <cell r="D167">
            <v>4.2584662463430778</v>
          </cell>
          <cell r="E167">
            <v>1.5713534245904843</v>
          </cell>
          <cell r="F167">
            <v>0.42301061938485723</v>
          </cell>
        </row>
        <row r="168">
          <cell r="A168">
            <v>41182</v>
          </cell>
          <cell r="B168">
            <v>10.023410592825647</v>
          </cell>
          <cell r="C168">
            <v>3.5989054751593619</v>
          </cell>
          <cell r="D168">
            <v>4.3656716982275707</v>
          </cell>
          <cell r="E168">
            <v>1.6136484407358234</v>
          </cell>
          <cell r="F168">
            <v>0.44518497870289503</v>
          </cell>
        </row>
        <row r="169">
          <cell r="A169">
            <v>41213</v>
          </cell>
          <cell r="B169">
            <v>10.025627073794574</v>
          </cell>
          <cell r="C169">
            <v>3.5914781433145011</v>
          </cell>
          <cell r="D169">
            <v>4.413965494650208</v>
          </cell>
          <cell r="E169">
            <v>1.5659180890710804</v>
          </cell>
          <cell r="F169">
            <v>0.45426534675878966</v>
          </cell>
        </row>
        <row r="170">
          <cell r="A170">
            <v>41243</v>
          </cell>
          <cell r="B170">
            <v>10.505879335941282</v>
          </cell>
          <cell r="C170">
            <v>3.7821357494569079</v>
          </cell>
          <cell r="D170">
            <v>4.536731836220631</v>
          </cell>
          <cell r="E170">
            <v>1.7056890365048929</v>
          </cell>
          <cell r="F170">
            <v>0.48132271375885138</v>
          </cell>
        </row>
        <row r="171">
          <cell r="A171">
            <v>41274</v>
          </cell>
          <cell r="B171">
            <v>10.072546439860639</v>
          </cell>
          <cell r="C171">
            <v>3.6205973056337637</v>
          </cell>
          <cell r="D171">
            <v>4.3609332387785384</v>
          </cell>
          <cell r="E171">
            <v>1.6153730296063227</v>
          </cell>
          <cell r="F171">
            <v>0.47564286584200949</v>
          </cell>
        </row>
        <row r="172">
          <cell r="A172">
            <v>41305</v>
          </cell>
          <cell r="B172">
            <v>10.661694981396181</v>
          </cell>
          <cell r="C172">
            <v>3.967530700007631</v>
          </cell>
          <cell r="D172">
            <v>4.5158673560948754</v>
          </cell>
          <cell r="E172">
            <v>1.6787483911481473</v>
          </cell>
          <cell r="F172">
            <v>0.49954853414552747</v>
          </cell>
        </row>
        <row r="173">
          <cell r="A173">
            <v>41333</v>
          </cell>
          <cell r="B173">
            <v>10.855981156931444</v>
          </cell>
          <cell r="C173">
            <v>3.9299524749038586</v>
          </cell>
          <cell r="D173">
            <v>4.7147461338114374</v>
          </cell>
          <cell r="E173">
            <v>1.684239774203798</v>
          </cell>
          <cell r="F173">
            <v>0.52704277401234878</v>
          </cell>
        </row>
        <row r="174">
          <cell r="A174">
            <v>41364</v>
          </cell>
          <cell r="B174">
            <v>11.63470598468024</v>
          </cell>
          <cell r="C174">
            <v>4.2099462292313445</v>
          </cell>
          <cell r="D174">
            <v>5.0106480732697554</v>
          </cell>
          <cell r="E174">
            <v>1.8431965969662065</v>
          </cell>
          <cell r="F174">
            <v>0.57091508521294088</v>
          </cell>
        </row>
        <row r="175">
          <cell r="A175">
            <v>41394</v>
          </cell>
          <cell r="B175">
            <v>11.720801103351739</v>
          </cell>
          <cell r="C175">
            <v>4.4134055454144443</v>
          </cell>
          <cell r="D175">
            <v>4.938782782519251</v>
          </cell>
          <cell r="E175">
            <v>1.7991981957351344</v>
          </cell>
          <cell r="F175">
            <v>0.56941457968290521</v>
          </cell>
        </row>
        <row r="176">
          <cell r="A176">
            <v>41425</v>
          </cell>
          <cell r="B176">
            <v>11.34946970737113</v>
          </cell>
          <cell r="C176">
            <v>4.0829752565958977</v>
          </cell>
          <cell r="D176">
            <v>4.8711181986801684</v>
          </cell>
          <cell r="E176">
            <v>1.8222868126535061</v>
          </cell>
          <cell r="F176">
            <v>0.57308943944155899</v>
          </cell>
        </row>
        <row r="177">
          <cell r="A177">
            <v>41455</v>
          </cell>
          <cell r="B177">
            <v>11.274356169796798</v>
          </cell>
          <cell r="C177">
            <v>4.0272888453460034</v>
          </cell>
          <cell r="D177">
            <v>4.840748470650988</v>
          </cell>
          <cell r="E177">
            <v>1.8148314111709385</v>
          </cell>
          <cell r="F177">
            <v>0.59148744262887143</v>
          </cell>
        </row>
        <row r="178">
          <cell r="A178">
            <v>41486</v>
          </cell>
          <cell r="B178">
            <v>11.012663744490807</v>
          </cell>
          <cell r="C178">
            <v>4.0981357240011684</v>
          </cell>
          <cell r="D178">
            <v>4.5977232800011096</v>
          </cell>
          <cell r="E178">
            <v>1.7101921244464224</v>
          </cell>
          <cell r="F178">
            <v>0.60661261604210803</v>
          </cell>
        </row>
        <row r="179">
          <cell r="A179">
            <v>41517</v>
          </cell>
          <cell r="B179">
            <v>11.466208651753551</v>
          </cell>
          <cell r="C179">
            <v>4.3500483520049178</v>
          </cell>
          <cell r="D179">
            <v>4.6567799417174527</v>
          </cell>
          <cell r="E179">
            <v>1.8279742583322893</v>
          </cell>
          <cell r="F179">
            <v>0.63140609969888561</v>
          </cell>
        </row>
        <row r="180">
          <cell r="A180">
            <v>41547</v>
          </cell>
          <cell r="B180">
            <v>11.566864558779519</v>
          </cell>
          <cell r="C180">
            <v>4.4252950925011287</v>
          </cell>
          <cell r="D180">
            <v>4.6757167761032852</v>
          </cell>
          <cell r="E180">
            <v>1.8222875508135794</v>
          </cell>
          <cell r="F180">
            <v>0.64356513936153037</v>
          </cell>
        </row>
        <row r="181">
          <cell r="A181">
            <v>41578</v>
          </cell>
          <cell r="B181">
            <v>11.500509928567119</v>
          </cell>
          <cell r="C181">
            <v>4.3925065770055811</v>
          </cell>
          <cell r="D181">
            <v>4.6734376200484959</v>
          </cell>
          <cell r="E181">
            <v>1.8003916995592646</v>
          </cell>
          <cell r="F181">
            <v>0.63417403195377275</v>
          </cell>
        </row>
        <row r="182">
          <cell r="A182">
            <v>41608</v>
          </cell>
          <cell r="B182">
            <v>11.97245295930321</v>
          </cell>
          <cell r="C182">
            <v>4.6168918567257888</v>
          </cell>
          <cell r="D182">
            <v>4.8114346056760882</v>
          </cell>
          <cell r="E182">
            <v>1.8906284619964495</v>
          </cell>
          <cell r="F182">
            <v>0.65349803490488101</v>
          </cell>
        </row>
        <row r="183">
          <cell r="A183">
            <v>41639</v>
          </cell>
          <cell r="B183">
            <v>11.046084319066637</v>
          </cell>
          <cell r="C183">
            <v>4.2893606145929164</v>
          </cell>
          <cell r="D183">
            <v>4.410656980127527</v>
          </cell>
          <cell r="E183">
            <v>1.6781503876454416</v>
          </cell>
          <cell r="F183">
            <v>0.66791633670075889</v>
          </cell>
        </row>
        <row r="184">
          <cell r="A184">
            <v>41670</v>
          </cell>
          <cell r="B184">
            <v>11.643220739925081</v>
          </cell>
          <cell r="C184">
            <v>4.6034584411096793</v>
          </cell>
          <cell r="D184">
            <v>4.5236268830854778</v>
          </cell>
          <cell r="E184">
            <v>1.8047283858192249</v>
          </cell>
          <cell r="F184">
            <v>0.71140702991070759</v>
          </cell>
        </row>
        <row r="185">
          <cell r="A185">
            <v>41698</v>
          </cell>
          <cell r="B185">
            <v>11.887998112326734</v>
          </cell>
          <cell r="C185">
            <v>4.7112654417639401</v>
          </cell>
          <cell r="D185">
            <v>4.6768758322992356</v>
          </cell>
          <cell r="E185">
            <v>1.7710229812807499</v>
          </cell>
          <cell r="F185">
            <v>0.72883385698280556</v>
          </cell>
        </row>
        <row r="186">
          <cell r="A186">
            <v>41729</v>
          </cell>
          <cell r="B186">
            <v>12.271265919948256</v>
          </cell>
          <cell r="C186">
            <v>4.9159006172535209</v>
          </cell>
          <cell r="D186">
            <v>4.7937939834173129</v>
          </cell>
          <cell r="E186">
            <v>1.8219854409044833</v>
          </cell>
          <cell r="F186">
            <v>0.73958587837293666</v>
          </cell>
        </row>
        <row r="187">
          <cell r="A187">
            <v>41759</v>
          </cell>
          <cell r="B187">
            <v>12.607463101910037</v>
          </cell>
          <cell r="C187">
            <v>5.1406803138830117</v>
          </cell>
          <cell r="D187">
            <v>4.8426119988894571</v>
          </cell>
          <cell r="E187">
            <v>1.8761532724949186</v>
          </cell>
          <cell r="F187">
            <v>0.74801751664265603</v>
          </cell>
        </row>
        <row r="188">
          <cell r="A188">
            <v>41790</v>
          </cell>
          <cell r="B188">
            <v>12.660023763024331</v>
          </cell>
          <cell r="C188">
            <v>5.0659555171149142</v>
          </cell>
          <cell r="D188">
            <v>4.897190294645517</v>
          </cell>
          <cell r="E188">
            <v>1.9430544009874169</v>
          </cell>
          <cell r="F188">
            <v>0.75382355027649073</v>
          </cell>
        </row>
        <row r="189">
          <cell r="A189">
            <v>41820</v>
          </cell>
          <cell r="B189">
            <v>12.914847637487535</v>
          </cell>
          <cell r="C189">
            <v>5.1445914341600583</v>
          </cell>
          <cell r="D189">
            <v>4.9581090556269816</v>
          </cell>
          <cell r="E189">
            <v>2.0259845787212849</v>
          </cell>
          <cell r="F189">
            <v>0.78616256897921621</v>
          </cell>
        </row>
        <row r="190">
          <cell r="A190">
            <v>41851</v>
          </cell>
          <cell r="B190">
            <v>12.507263892023349</v>
          </cell>
          <cell r="C190">
            <v>5.1613002227671814</v>
          </cell>
          <cell r="D190">
            <v>4.6881370037365935</v>
          </cell>
          <cell r="E190">
            <v>1.8786267597920365</v>
          </cell>
          <cell r="F190">
            <v>0.77919990572753806</v>
          </cell>
        </row>
        <row r="191">
          <cell r="A191">
            <v>41882</v>
          </cell>
          <cell r="B191">
            <v>13.179504127536427</v>
          </cell>
          <cell r="C191">
            <v>5.437907320815099</v>
          </cell>
          <cell r="D191">
            <v>4.886348632501095</v>
          </cell>
          <cell r="E191">
            <v>2.0605785515951207</v>
          </cell>
          <cell r="F191">
            <v>0.79466962262511998</v>
          </cell>
        </row>
        <row r="192">
          <cell r="A192">
            <v>41912</v>
          </cell>
          <cell r="B192">
            <v>13.144681304384303</v>
          </cell>
          <cell r="C192">
            <v>5.4279314334695101</v>
          </cell>
          <cell r="D192">
            <v>4.8771996803628452</v>
          </cell>
          <cell r="E192">
            <v>2.0412047359827898</v>
          </cell>
          <cell r="F192">
            <v>0.79834545456915995</v>
          </cell>
        </row>
        <row r="193">
          <cell r="A193">
            <v>41943</v>
          </cell>
          <cell r="B193">
            <v>13.14414085991271</v>
          </cell>
          <cell r="C193">
            <v>5.3757137304847449</v>
          </cell>
          <cell r="D193">
            <v>4.8605585052513494</v>
          </cell>
          <cell r="E193">
            <v>2.0891026464357609</v>
          </cell>
          <cell r="F193">
            <v>0.81876597774085569</v>
          </cell>
        </row>
        <row r="194">
          <cell r="A194">
            <v>41973</v>
          </cell>
          <cell r="B194">
            <v>13.585016378851002</v>
          </cell>
          <cell r="C194">
            <v>5.4559063974169772</v>
          </cell>
          <cell r="D194">
            <v>5.090739262469544</v>
          </cell>
          <cell r="E194">
            <v>2.1947165811859763</v>
          </cell>
          <cell r="F194">
            <v>0.84365413777850917</v>
          </cell>
        </row>
        <row r="195">
          <cell r="A195">
            <v>42004</v>
          </cell>
          <cell r="B195">
            <v>12.839209257666999</v>
          </cell>
          <cell r="C195">
            <v>5.3032446190288089</v>
          </cell>
          <cell r="D195">
            <v>4.7527160018865269</v>
          </cell>
          <cell r="E195">
            <v>1.9556971387417941</v>
          </cell>
          <cell r="F195">
            <v>0.82755149800987216</v>
          </cell>
        </row>
        <row r="196">
          <cell r="A196">
            <v>42035</v>
          </cell>
          <cell r="B196">
            <v>13.784021217940923</v>
          </cell>
          <cell r="C196">
            <v>5.4492921719551637</v>
          </cell>
          <cell r="D196">
            <v>4.939379731290038</v>
          </cell>
          <cell r="E196">
            <v>2.5559923421894979</v>
          </cell>
          <cell r="F196">
            <v>0.8393569725062251</v>
          </cell>
        </row>
        <row r="197">
          <cell r="A197">
            <v>42063</v>
          </cell>
          <cell r="B197">
            <v>13.852271380163957</v>
          </cell>
          <cell r="C197">
            <v>5.5084470024602279</v>
          </cell>
          <cell r="D197">
            <v>5.0591473577709909</v>
          </cell>
          <cell r="E197">
            <v>2.4910853491376685</v>
          </cell>
          <cell r="F197">
            <v>0.7935916707950772</v>
          </cell>
        </row>
        <row r="198">
          <cell r="A198">
            <v>42094</v>
          </cell>
          <cell r="B198">
            <v>13.729613601900743</v>
          </cell>
          <cell r="C198">
            <v>5.5377783077886926</v>
          </cell>
          <cell r="D198">
            <v>5.0795931838746045</v>
          </cell>
          <cell r="E198">
            <v>2.3040782135799525</v>
          </cell>
          <cell r="F198">
            <v>0.80816389665749877</v>
          </cell>
        </row>
        <row r="199">
          <cell r="A199">
            <v>42124</v>
          </cell>
          <cell r="B199">
            <v>14.220226797263237</v>
          </cell>
          <cell r="C199">
            <v>5.6246030951832777</v>
          </cell>
          <cell r="D199">
            <v>5.2965683803294912</v>
          </cell>
          <cell r="E199">
            <v>2.5187450904169015</v>
          </cell>
          <cell r="F199">
            <v>0.78031023133356314</v>
          </cell>
        </row>
        <row r="200">
          <cell r="A200">
            <v>42155</v>
          </cell>
          <cell r="B200">
            <v>14.409909723760435</v>
          </cell>
          <cell r="C200">
            <v>5.6343906651249513</v>
          </cell>
          <cell r="D200">
            <v>5.4118145424323743</v>
          </cell>
          <cell r="E200">
            <v>2.6126415625860959</v>
          </cell>
          <cell r="F200">
            <v>0.75106295361701703</v>
          </cell>
        </row>
        <row r="201">
          <cell r="A201">
            <v>42185</v>
          </cell>
          <cell r="B201">
            <v>14.636395464817074</v>
          </cell>
          <cell r="C201">
            <v>5.7331367415612773</v>
          </cell>
          <cell r="D201">
            <v>5.4754829585198825</v>
          </cell>
          <cell r="E201">
            <v>2.6526887913927335</v>
          </cell>
          <cell r="F201">
            <v>0.77508697334317456</v>
          </cell>
        </row>
        <row r="202">
          <cell r="A202">
            <v>42216</v>
          </cell>
          <cell r="B202">
            <v>14.371533323885833</v>
          </cell>
          <cell r="C202">
            <v>5.8106321294453132</v>
          </cell>
          <cell r="D202">
            <v>5.2450610314430159</v>
          </cell>
          <cell r="E202">
            <v>2.5368660071081659</v>
          </cell>
          <cell r="F202">
            <v>0.77897415588933827</v>
          </cell>
        </row>
        <row r="203">
          <cell r="A203">
            <v>42247</v>
          </cell>
          <cell r="B203">
            <v>14.758889973563306</v>
          </cell>
          <cell r="C203">
            <v>6.0274435907890114</v>
          </cell>
          <cell r="D203">
            <v>5.3095163758896025</v>
          </cell>
          <cell r="E203">
            <v>2.6465204451862467</v>
          </cell>
          <cell r="F203">
            <v>0.77540956169844766</v>
          </cell>
        </row>
        <row r="204">
          <cell r="A204">
            <v>42277</v>
          </cell>
          <cell r="B204">
            <v>14.617639951547574</v>
          </cell>
          <cell r="C204">
            <v>6.0345695253087026</v>
          </cell>
          <cell r="D204">
            <v>5.223903526750088</v>
          </cell>
          <cell r="E204">
            <v>2.5838084757378752</v>
          </cell>
          <cell r="F204">
            <v>0.77535842375090991</v>
          </cell>
        </row>
        <row r="205">
          <cell r="A205">
            <v>42308</v>
          </cell>
          <cell r="B205">
            <v>14.520173986254981</v>
          </cell>
          <cell r="C205">
            <v>5.8448662214050122</v>
          </cell>
          <cell r="D205">
            <v>5.2605830939300109</v>
          </cell>
          <cell r="E205">
            <v>2.6306576118430565</v>
          </cell>
          <cell r="F205">
            <v>0.78406705907690288</v>
          </cell>
        </row>
        <row r="206">
          <cell r="A206">
            <v>42338</v>
          </cell>
          <cell r="B206">
            <v>15.075410429060044</v>
          </cell>
          <cell r="C206">
            <v>6.0781886221991055</v>
          </cell>
          <cell r="D206">
            <v>5.4325977054545058</v>
          </cell>
          <cell r="E206">
            <v>2.7578155840390708</v>
          </cell>
          <cell r="F206">
            <v>0.80680851736736414</v>
          </cell>
        </row>
        <row r="207">
          <cell r="A207">
            <v>42369</v>
          </cell>
          <cell r="B207">
            <v>14.028635505012417</v>
          </cell>
          <cell r="C207">
            <v>5.5755526248560843</v>
          </cell>
          <cell r="D207">
            <v>5.1525055303864411</v>
          </cell>
          <cell r="E207">
            <v>2.5126122231111521</v>
          </cell>
          <cell r="F207">
            <v>0.78796512665873786</v>
          </cell>
        </row>
        <row r="208">
          <cell r="A208">
            <v>42400</v>
          </cell>
          <cell r="B208">
            <v>14.758169571637705</v>
          </cell>
          <cell r="C208">
            <v>5.9481229858647255</v>
          </cell>
          <cell r="D208">
            <v>5.303356744074966</v>
          </cell>
          <cell r="E208">
            <v>2.694498762377735</v>
          </cell>
          <cell r="F208">
            <v>0.81219107932027779</v>
          </cell>
        </row>
        <row r="209">
          <cell r="A209">
            <v>42429</v>
          </cell>
          <cell r="B209">
            <v>15.14175703307478</v>
          </cell>
          <cell r="C209">
            <v>6.190662888706858</v>
          </cell>
          <cell r="D209">
            <v>5.4651886198243185</v>
          </cell>
          <cell r="E209">
            <v>2.6746723024475347</v>
          </cell>
          <cell r="F209">
            <v>0.8112332220960714</v>
          </cell>
        </row>
        <row r="210">
          <cell r="A210">
            <v>42460</v>
          </cell>
          <cell r="B210">
            <v>15.454999589754426</v>
          </cell>
          <cell r="C210">
            <v>6.2543061716690387</v>
          </cell>
          <cell r="D210">
            <v>5.6032149387046069</v>
          </cell>
          <cell r="E210">
            <v>2.7707117440229352</v>
          </cell>
          <cell r="F210">
            <v>0.82676673535784595</v>
          </cell>
        </row>
        <row r="211">
          <cell r="A211">
            <v>42490</v>
          </cell>
          <cell r="B211">
            <v>15.771396967870103</v>
          </cell>
          <cell r="C211">
            <v>6.3699203787381844</v>
          </cell>
          <cell r="D211">
            <v>5.6863693375097597</v>
          </cell>
          <cell r="E211">
            <v>2.8864111324396577</v>
          </cell>
          <cell r="F211">
            <v>0.82869611918250563</v>
          </cell>
        </row>
        <row r="212">
          <cell r="A212">
            <v>42521</v>
          </cell>
          <cell r="B212">
            <v>15.973314390911733</v>
          </cell>
          <cell r="C212">
            <v>6.3007368037124571</v>
          </cell>
          <cell r="D212">
            <v>5.8436324006201197</v>
          </cell>
          <cell r="E212">
            <v>2.9452457938437204</v>
          </cell>
          <cell r="F212">
            <v>0.88369939273543685</v>
          </cell>
        </row>
        <row r="213">
          <cell r="A213">
            <v>42551</v>
          </cell>
          <cell r="B213">
            <v>15.294376276635832</v>
          </cell>
          <cell r="C213">
            <v>5.7618509961861539</v>
          </cell>
          <cell r="D213">
            <v>5.7469538484627218</v>
          </cell>
          <cell r="E213">
            <v>2.9357922897571775</v>
          </cell>
          <cell r="F213">
            <v>0.84977914222977535</v>
          </cell>
        </row>
        <row r="214">
          <cell r="A214">
            <v>42582</v>
          </cell>
          <cell r="B214">
            <v>16.337470925269198</v>
          </cell>
          <cell r="C214">
            <v>6.446331416849632</v>
          </cell>
          <cell r="D214">
            <v>5.9634697063990139</v>
          </cell>
          <cell r="E214">
            <v>3.0655532592496546</v>
          </cell>
          <cell r="F214">
            <v>0.86211654277089977</v>
          </cell>
        </row>
        <row r="215">
          <cell r="A215">
            <v>42613</v>
          </cell>
          <cell r="B215">
            <v>16.28623210822672</v>
          </cell>
          <cell r="C215">
            <v>6.4479450652153432</v>
          </cell>
          <cell r="D215">
            <v>5.9422348510593634</v>
          </cell>
          <cell r="E215">
            <v>3.0307172856579951</v>
          </cell>
          <cell r="F215">
            <v>0.86533490629401566</v>
          </cell>
        </row>
        <row r="216">
          <cell r="A216">
            <v>42643</v>
          </cell>
          <cell r="B216">
            <v>16.329033745700571</v>
          </cell>
          <cell r="C216">
            <v>6.3881279731228178</v>
          </cell>
          <cell r="D216">
            <v>5.9909726532270078</v>
          </cell>
          <cell r="E216">
            <v>3.0990117876500505</v>
          </cell>
          <cell r="F216">
            <v>0.85092133170069051</v>
          </cell>
        </row>
        <row r="217">
          <cell r="A217">
            <v>42674</v>
          </cell>
          <cell r="B217">
            <v>17.147074591970174</v>
          </cell>
          <cell r="C217">
            <v>6.8087407368488053</v>
          </cell>
          <cell r="D217">
            <v>6.249434778420035</v>
          </cell>
          <cell r="E217">
            <v>3.2092726385665227</v>
          </cell>
          <cell r="F217">
            <v>0.87962643813480801</v>
          </cell>
        </row>
        <row r="218">
          <cell r="A218">
            <v>42704</v>
          </cell>
          <cell r="B218">
            <v>17.510272760724135</v>
          </cell>
          <cell r="C218">
            <v>6.7904388475433564</v>
          </cell>
          <cell r="D218">
            <v>6.5129035666101061</v>
          </cell>
          <cell r="E218">
            <v>3.2998939275354116</v>
          </cell>
          <cell r="F218">
            <v>0.90703641903525123</v>
          </cell>
        </row>
        <row r="219">
          <cell r="A219">
            <v>42735</v>
          </cell>
          <cell r="B219">
            <v>16.032545000732959</v>
          </cell>
          <cell r="C219">
            <v>5.917540907967676</v>
          </cell>
          <cell r="D219">
            <v>6.207552631480282</v>
          </cell>
          <cell r="E219">
            <v>3.016986783701777</v>
          </cell>
          <cell r="F219">
            <v>0.89046467758322656</v>
          </cell>
        </row>
        <row r="220">
          <cell r="A220">
            <v>42766</v>
          </cell>
          <cell r="B220">
            <v>18.574171161970003</v>
          </cell>
          <cell r="C220">
            <v>7.8962578782757067</v>
          </cell>
          <cell r="D220">
            <v>6.4113048670731025</v>
          </cell>
          <cell r="E220">
            <v>3.3446993786323129</v>
          </cell>
          <cell r="F220">
            <v>0.92190903798888901</v>
          </cell>
        </row>
        <row r="221">
          <cell r="A221">
            <v>42794</v>
          </cell>
          <cell r="B221">
            <v>18.700351268462082</v>
          </cell>
          <cell r="C221">
            <v>7.8132352170802193</v>
          </cell>
          <cell r="D221">
            <v>6.6556458657700031</v>
          </cell>
          <cell r="E221">
            <v>3.2982759984143879</v>
          </cell>
          <cell r="F221">
            <v>0.93319418719746483</v>
          </cell>
        </row>
        <row r="222">
          <cell r="A222">
            <v>42825</v>
          </cell>
          <cell r="B222">
            <v>19.495412313445303</v>
          </cell>
          <cell r="C222">
            <v>8.3651615077249968</v>
          </cell>
          <cell r="D222">
            <v>6.7782256928927795</v>
          </cell>
          <cell r="E222">
            <v>3.4280184444320683</v>
          </cell>
          <cell r="F222">
            <v>0.92400666839545575</v>
          </cell>
        </row>
        <row r="223">
          <cell r="A223">
            <v>42855</v>
          </cell>
          <cell r="B223">
            <v>20.735703391182977</v>
          </cell>
          <cell r="C223">
            <v>8.8989600019308028</v>
          </cell>
          <cell r="D223">
            <v>7.1617293149162951</v>
          </cell>
          <cell r="E223">
            <v>3.7157333297655417</v>
          </cell>
          <cell r="F223">
            <v>0.95928074457033197</v>
          </cell>
        </row>
        <row r="224">
          <cell r="A224">
            <v>42886</v>
          </cell>
          <cell r="B224">
            <v>21.076363418797943</v>
          </cell>
          <cell r="C224">
            <v>9.0242784299059373</v>
          </cell>
          <cell r="D224">
            <v>7.3549168811952796</v>
          </cell>
          <cell r="E224">
            <v>3.733980776499958</v>
          </cell>
          <cell r="F224">
            <v>0.96318733119677091</v>
          </cell>
        </row>
        <row r="225">
          <cell r="A225">
            <v>42916</v>
          </cell>
          <cell r="B225">
            <v>21.331555355721751</v>
          </cell>
          <cell r="C225">
            <v>9.0705416237724457</v>
          </cell>
          <cell r="D225">
            <v>7.4365748385836881</v>
          </cell>
          <cell r="E225">
            <v>3.8656449000417958</v>
          </cell>
          <cell r="F225">
            <v>0.95879399332381887</v>
          </cell>
        </row>
        <row r="226">
          <cell r="A226">
            <v>42947</v>
          </cell>
          <cell r="B226">
            <v>22.008048630379335</v>
          </cell>
          <cell r="C226">
            <v>9.4681167590674011</v>
          </cell>
          <cell r="D226">
            <v>7.5786860581119759</v>
          </cell>
          <cell r="E226">
            <v>3.9961625780790504</v>
          </cell>
          <cell r="F226">
            <v>0.96508323512091265</v>
          </cell>
        </row>
        <row r="227">
          <cell r="A227">
            <v>42978</v>
          </cell>
          <cell r="B227">
            <v>22.150359266819475</v>
          </cell>
          <cell r="C227">
            <v>9.6176367366825257</v>
          </cell>
          <cell r="D227">
            <v>7.5175786796895911</v>
          </cell>
          <cell r="E227">
            <v>4.0436467808180661</v>
          </cell>
          <cell r="F227">
            <v>0.97149706962928817</v>
          </cell>
        </row>
        <row r="228">
          <cell r="A228">
            <v>43008</v>
          </cell>
          <cell r="B228">
            <v>22.470134104148247</v>
          </cell>
          <cell r="C228">
            <v>9.7382719856248752</v>
          </cell>
          <cell r="D228">
            <v>7.6610937640508521</v>
          </cell>
          <cell r="E228">
            <v>4.1009067312910981</v>
          </cell>
          <cell r="F228">
            <v>0.96986162318143176</v>
          </cell>
        </row>
        <row r="229">
          <cell r="A229">
            <v>43039</v>
          </cell>
          <cell r="B229">
            <v>22.502941135938464</v>
          </cell>
          <cell r="C229">
            <v>9.6567408172149047</v>
          </cell>
          <cell r="D229">
            <v>7.7839036625087425</v>
          </cell>
          <cell r="E229">
            <v>4.1092917882719187</v>
          </cell>
          <cell r="F229">
            <v>0.95300486794291772</v>
          </cell>
        </row>
        <row r="230">
          <cell r="A230">
            <v>43069</v>
          </cell>
          <cell r="B230">
            <v>23.060744419124571</v>
          </cell>
          <cell r="C230">
            <v>9.7566799335900694</v>
          </cell>
          <cell r="D230">
            <v>7.9898626006759041</v>
          </cell>
          <cell r="E230">
            <v>4.3411455775429086</v>
          </cell>
          <cell r="F230">
            <v>0.97305630731568316</v>
          </cell>
        </row>
        <row r="231">
          <cell r="A231">
            <v>43100</v>
          </cell>
          <cell r="B231">
            <v>21.811178524161132</v>
          </cell>
          <cell r="C231">
            <v>9.279297213269432</v>
          </cell>
          <cell r="D231">
            <v>7.55527324066788</v>
          </cell>
          <cell r="E231">
            <v>3.9970477076676216</v>
          </cell>
          <cell r="F231">
            <v>0.97956036255619927</v>
          </cell>
        </row>
        <row r="232">
          <cell r="A232">
            <v>43131</v>
          </cell>
          <cell r="B232">
            <v>22.903875644007783</v>
          </cell>
          <cell r="C232">
            <v>9.995025991250408</v>
          </cell>
          <cell r="D232">
            <v>7.7520952677175208</v>
          </cell>
          <cell r="E232">
            <v>4.1463187113679192</v>
          </cell>
          <cell r="F232">
            <v>1.0104356736719331</v>
          </cell>
        </row>
        <row r="233">
          <cell r="A233">
            <v>43159</v>
          </cell>
          <cell r="B233">
            <v>23.867042786723406</v>
          </cell>
          <cell r="C233">
            <v>10.848865576256584</v>
          </cell>
          <cell r="D233">
            <v>7.890556449111962</v>
          </cell>
          <cell r="E233">
            <v>4.1166860970653349</v>
          </cell>
          <cell r="F233">
            <v>1.0109346642895234</v>
          </cell>
        </row>
        <row r="234">
          <cell r="A234">
            <v>43190</v>
          </cell>
          <cell r="B234">
            <v>24.267305657669304</v>
          </cell>
          <cell r="C234">
            <v>11.129829127741365</v>
          </cell>
          <cell r="D234">
            <v>7.9562804052129188</v>
          </cell>
          <cell r="E234">
            <v>4.1940321189992966</v>
          </cell>
          <cell r="F234">
            <v>0.98716400571572338</v>
          </cell>
        </row>
        <row r="235">
          <cell r="A235">
            <v>43220</v>
          </cell>
          <cell r="B235">
            <v>24.660366565127632</v>
          </cell>
          <cell r="C235">
            <v>11.390303948004204</v>
          </cell>
          <cell r="D235">
            <v>7.9812311201851989</v>
          </cell>
          <cell r="E235">
            <v>4.3159469280572704</v>
          </cell>
          <cell r="F235">
            <v>0.97288456888094565</v>
          </cell>
        </row>
        <row r="236">
          <cell r="A236">
            <v>43251</v>
          </cell>
          <cell r="B236">
            <v>24.743627287729542</v>
          </cell>
          <cell r="C236">
            <v>11.649874543265923</v>
          </cell>
          <cell r="D236">
            <v>7.7984644088716131</v>
          </cell>
          <cell r="E236">
            <v>4.3326662624296599</v>
          </cell>
          <cell r="F236">
            <v>0.96262207316234161</v>
          </cell>
        </row>
        <row r="237">
          <cell r="A237">
            <v>43281</v>
          </cell>
          <cell r="B237">
            <v>24.884823339256165</v>
          </cell>
          <cell r="C237">
            <v>11.736901138652978</v>
          </cell>
          <cell r="D237">
            <v>7.7715886439295625</v>
          </cell>
          <cell r="E237">
            <v>4.4020854040792905</v>
          </cell>
          <cell r="F237">
            <v>0.9742481525943415</v>
          </cell>
        </row>
        <row r="238">
          <cell r="A238">
            <v>43312</v>
          </cell>
          <cell r="B238">
            <v>25.124112168265878</v>
          </cell>
          <cell r="C238">
            <v>12.083393446298484</v>
          </cell>
          <cell r="D238">
            <v>7.6990998981943415</v>
          </cell>
          <cell r="E238">
            <v>4.3625130308143527</v>
          </cell>
          <cell r="F238">
            <v>0.9791057929586966</v>
          </cell>
        </row>
        <row r="239">
          <cell r="A239">
            <v>43343</v>
          </cell>
          <cell r="B239">
            <v>24.951842972466746</v>
          </cell>
          <cell r="C239">
            <v>11.849339292023924</v>
          </cell>
          <cell r="D239">
            <v>7.6907089708354928</v>
          </cell>
          <cell r="E239">
            <v>4.4600675683397553</v>
          </cell>
          <cell r="F239">
            <v>0.95172714126756153</v>
          </cell>
        </row>
        <row r="240">
          <cell r="A240">
            <v>43344</v>
          </cell>
          <cell r="B240">
            <v>25.036133815384151</v>
          </cell>
          <cell r="C240">
            <v>11.889773956541637</v>
          </cell>
          <cell r="D240">
            <v>7.7069260757167655</v>
          </cell>
          <cell r="E240">
            <v>4.5215634407779675</v>
          </cell>
          <cell r="F240">
            <v>0.91787034234778686</v>
          </cell>
        </row>
        <row r="241">
          <cell r="A241">
            <v>43374</v>
          </cell>
          <cell r="B241">
            <v>24.961507342823364</v>
          </cell>
          <cell r="C241">
            <v>12.007282140772643</v>
          </cell>
          <cell r="D241">
            <v>7.6024595279483327</v>
          </cell>
          <cell r="E241">
            <v>4.4211831447399028</v>
          </cell>
          <cell r="F241">
            <v>0.9305825293624892</v>
          </cell>
        </row>
        <row r="242">
          <cell r="A242">
            <v>43405</v>
          </cell>
          <cell r="B242">
            <v>24.993613026121221</v>
          </cell>
          <cell r="C242">
            <v>11.782704685033174</v>
          </cell>
          <cell r="D242">
            <v>7.6487804238779651</v>
          </cell>
          <cell r="E242">
            <v>4.6138970683592531</v>
          </cell>
          <cell r="F242">
            <v>0.94823084885083464</v>
          </cell>
        </row>
        <row r="243">
          <cell r="A243">
            <v>43435</v>
          </cell>
          <cell r="B243">
            <v>23.36084140968466</v>
          </cell>
          <cell r="C243">
            <v>11.017245627192361</v>
          </cell>
          <cell r="D243">
            <v>7.1836296373084885</v>
          </cell>
          <cell r="E243">
            <v>4.2309615407715162</v>
          </cell>
          <cell r="F243">
            <v>0.92900460441230759</v>
          </cell>
        </row>
        <row r="244">
          <cell r="A244">
            <v>43466</v>
          </cell>
          <cell r="B244">
            <v>24.137603886542255</v>
          </cell>
          <cell r="C244">
            <v>11.474457384468716</v>
          </cell>
          <cell r="D244">
            <v>7.3308901702795133</v>
          </cell>
          <cell r="E244">
            <v>4.3730609073876092</v>
          </cell>
          <cell r="F244">
            <v>0.95919542440642214</v>
          </cell>
        </row>
        <row r="245">
          <cell r="A245">
            <v>43497</v>
          </cell>
          <cell r="B245">
            <v>24.216414276409751</v>
          </cell>
          <cell r="C245">
            <v>11.539272934120572</v>
          </cell>
          <cell r="D245">
            <v>7.3690663249293085</v>
          </cell>
          <cell r="E245">
            <v>4.3667168860377199</v>
          </cell>
          <cell r="F245">
            <v>0.94135813132215995</v>
          </cell>
        </row>
      </sheetData>
      <sheetData sheetId="10"/>
      <sheetData sheetId="11"/>
      <sheetData sheetId="12">
        <row r="2">
          <cell r="B2" t="str">
            <v>Total</v>
          </cell>
          <cell r="C2" t="str">
            <v>Comercial</v>
          </cell>
          <cell r="D2" t="str">
            <v>Consumo</v>
          </cell>
          <cell r="E2" t="str">
            <v>Vivienda</v>
          </cell>
          <cell r="F2" t="str">
            <v>Microcredito</v>
          </cell>
        </row>
        <row r="3">
          <cell r="A3">
            <v>36525</v>
          </cell>
          <cell r="B3">
            <v>13.459125240242152</v>
          </cell>
          <cell r="C3">
            <v>4.995557840316458</v>
          </cell>
          <cell r="D3">
            <v>1.5862106065432411</v>
          </cell>
          <cell r="E3">
            <v>6.877356793382452</v>
          </cell>
          <cell r="F3">
            <v>0</v>
          </cell>
        </row>
        <row r="4">
          <cell r="A4">
            <v>36556</v>
          </cell>
          <cell r="B4">
            <v>13.897815678427307</v>
          </cell>
          <cell r="C4">
            <v>5.109403704879421</v>
          </cell>
          <cell r="D4">
            <v>1.6659630516024286</v>
          </cell>
          <cell r="E4">
            <v>7.1224489219454572</v>
          </cell>
          <cell r="F4">
            <v>0</v>
          </cell>
        </row>
        <row r="5">
          <cell r="A5">
            <v>36585</v>
          </cell>
          <cell r="B5">
            <v>11.403473513425819</v>
          </cell>
          <cell r="C5">
            <v>4.5725339246500232</v>
          </cell>
          <cell r="D5">
            <v>1.4452268477418209</v>
          </cell>
          <cell r="E5">
            <v>5.3857127410339753</v>
          </cell>
          <cell r="F5">
            <v>0</v>
          </cell>
        </row>
        <row r="6">
          <cell r="A6">
            <v>36616</v>
          </cell>
          <cell r="B6">
            <v>10.662030461181386</v>
          </cell>
          <cell r="C6">
            <v>4.5778886957556075</v>
          </cell>
          <cell r="D6">
            <v>1.3002859510474245</v>
          </cell>
          <cell r="E6">
            <v>4.7838558143783541</v>
          </cell>
          <cell r="F6">
            <v>0</v>
          </cell>
        </row>
        <row r="7">
          <cell r="A7">
            <v>36646</v>
          </cell>
          <cell r="B7">
            <v>9.7728299674988559</v>
          </cell>
          <cell r="C7">
            <v>4.4105862476936348</v>
          </cell>
          <cell r="D7">
            <v>1.3232761605344663</v>
          </cell>
          <cell r="E7">
            <v>4.0389675592707555</v>
          </cell>
          <cell r="F7">
            <v>0</v>
          </cell>
        </row>
        <row r="8">
          <cell r="A8">
            <v>36677</v>
          </cell>
          <cell r="B8">
            <v>9.5263579507103984</v>
          </cell>
          <cell r="C8">
            <v>4.4245804805616018</v>
          </cell>
          <cell r="D8">
            <v>1.2737103983376374</v>
          </cell>
          <cell r="E8">
            <v>3.8280670718111591</v>
          </cell>
          <cell r="F8">
            <v>0</v>
          </cell>
        </row>
        <row r="9">
          <cell r="A9">
            <v>36707</v>
          </cell>
          <cell r="B9">
            <v>8.9658577768282459</v>
          </cell>
          <cell r="C9">
            <v>4.1782641789716344</v>
          </cell>
          <cell r="D9">
            <v>1.1463697143972964</v>
          </cell>
          <cell r="E9">
            <v>3.6412238834593134</v>
          </cell>
          <cell r="F9">
            <v>0</v>
          </cell>
        </row>
        <row r="10">
          <cell r="A10">
            <v>36738</v>
          </cell>
          <cell r="B10">
            <v>9.6861076542722682</v>
          </cell>
          <cell r="C10">
            <v>4.3037338425988647</v>
          </cell>
          <cell r="D10">
            <v>1.1504559195979043</v>
          </cell>
          <cell r="E10">
            <v>4.2319178920754998</v>
          </cell>
          <cell r="F10">
            <v>0</v>
          </cell>
        </row>
        <row r="11">
          <cell r="A11">
            <v>36769</v>
          </cell>
          <cell r="B11">
            <v>10.027580351047717</v>
          </cell>
          <cell r="C11">
            <v>4.3323250600608194</v>
          </cell>
          <cell r="D11">
            <v>1.1742490860862878</v>
          </cell>
          <cell r="E11">
            <v>4.521006204900611</v>
          </cell>
          <cell r="F11">
            <v>0</v>
          </cell>
        </row>
        <row r="12">
          <cell r="A12">
            <v>36799</v>
          </cell>
          <cell r="B12">
            <v>10.636670924859656</v>
          </cell>
          <cell r="C12">
            <v>4.3079768190210448</v>
          </cell>
          <cell r="D12">
            <v>1.144109960210542</v>
          </cell>
          <cell r="E12">
            <v>5.1845841456280688</v>
          </cell>
          <cell r="F12">
            <v>0</v>
          </cell>
        </row>
        <row r="13">
          <cell r="A13">
            <v>36830</v>
          </cell>
          <cell r="B13">
            <v>9.4661671675938361</v>
          </cell>
          <cell r="C13">
            <v>3.4961335852962101</v>
          </cell>
          <cell r="D13">
            <v>0.96455767261094039</v>
          </cell>
          <cell r="E13">
            <v>5.0054759096866857</v>
          </cell>
          <cell r="F13">
            <v>0</v>
          </cell>
        </row>
        <row r="14">
          <cell r="A14">
            <v>36860</v>
          </cell>
          <cell r="B14">
            <v>9.5502873384671272</v>
          </cell>
          <cell r="C14">
            <v>3.2899571557008995</v>
          </cell>
          <cell r="D14">
            <v>0.95949326290512138</v>
          </cell>
          <cell r="E14">
            <v>5.3008369198611058</v>
          </cell>
          <cell r="F14">
            <v>0</v>
          </cell>
        </row>
        <row r="15">
          <cell r="A15">
            <v>36891</v>
          </cell>
          <cell r="B15">
            <v>9.3072035627149301</v>
          </cell>
          <cell r="C15">
            <v>3.0597112785824834</v>
          </cell>
          <cell r="D15">
            <v>0.90876825534927197</v>
          </cell>
          <cell r="E15">
            <v>5.3387240287831732</v>
          </cell>
          <cell r="F15">
            <v>0</v>
          </cell>
        </row>
        <row r="16">
          <cell r="A16">
            <v>36922</v>
          </cell>
          <cell r="B16">
            <v>9.4509515584070325</v>
          </cell>
          <cell r="C16">
            <v>3.1240266527268732</v>
          </cell>
          <cell r="D16">
            <v>0.88122272910312538</v>
          </cell>
          <cell r="E16">
            <v>5.4457021765770319</v>
          </cell>
          <cell r="F16">
            <v>0</v>
          </cell>
        </row>
        <row r="17">
          <cell r="A17">
            <v>36950</v>
          </cell>
          <cell r="B17">
            <v>9.2867267635062163</v>
          </cell>
          <cell r="C17">
            <v>2.9380012136938261</v>
          </cell>
          <cell r="D17">
            <v>0.8726978558454036</v>
          </cell>
          <cell r="E17">
            <v>5.4760276939669863</v>
          </cell>
          <cell r="F17">
            <v>0</v>
          </cell>
        </row>
        <row r="18">
          <cell r="A18">
            <v>36981</v>
          </cell>
          <cell r="B18">
            <v>9.2666506252405778</v>
          </cell>
          <cell r="C18">
            <v>2.9056907707141559</v>
          </cell>
          <cell r="D18">
            <v>0.81838198105706539</v>
          </cell>
          <cell r="E18">
            <v>5.5425778734693569</v>
          </cell>
          <cell r="F18">
            <v>0</v>
          </cell>
        </row>
        <row r="19">
          <cell r="A19">
            <v>37011</v>
          </cell>
          <cell r="B19">
            <v>8.7367712694748185</v>
          </cell>
          <cell r="C19">
            <v>2.7815378251452376</v>
          </cell>
          <cell r="D19">
            <v>0.76827721762930801</v>
          </cell>
          <cell r="E19">
            <v>5.1869562267002749</v>
          </cell>
          <cell r="F19">
            <v>0</v>
          </cell>
        </row>
        <row r="20">
          <cell r="A20">
            <v>37042</v>
          </cell>
          <cell r="B20">
            <v>8.6572021408459001</v>
          </cell>
          <cell r="C20">
            <v>2.8083049338781012</v>
          </cell>
          <cell r="D20">
            <v>0.72550836171428879</v>
          </cell>
          <cell r="E20">
            <v>5.1233888452535092</v>
          </cell>
          <cell r="F20">
            <v>0</v>
          </cell>
        </row>
        <row r="21">
          <cell r="A21">
            <v>37072</v>
          </cell>
          <cell r="B21">
            <v>8.8548977738086521</v>
          </cell>
          <cell r="C21">
            <v>2.9802577211733565</v>
          </cell>
          <cell r="D21">
            <v>0.72508478246166319</v>
          </cell>
          <cell r="E21">
            <v>5.149555270173634</v>
          </cell>
          <cell r="F21">
            <v>0</v>
          </cell>
        </row>
        <row r="22">
          <cell r="A22">
            <v>37103</v>
          </cell>
          <cell r="B22">
            <v>8.7592371701372489</v>
          </cell>
          <cell r="C22">
            <v>2.8934462711241569</v>
          </cell>
          <cell r="D22">
            <v>0.70887963342493066</v>
          </cell>
          <cell r="E22">
            <v>5.1569112655881604</v>
          </cell>
          <cell r="F22">
            <v>0</v>
          </cell>
        </row>
        <row r="23">
          <cell r="A23">
            <v>37134</v>
          </cell>
          <cell r="B23">
            <v>8.7623017258401301</v>
          </cell>
          <cell r="C23">
            <v>2.7858384444416888</v>
          </cell>
          <cell r="D23">
            <v>0.70274665592549102</v>
          </cell>
          <cell r="E23">
            <v>5.2737166254729511</v>
          </cell>
          <cell r="F23">
            <v>0</v>
          </cell>
        </row>
        <row r="24">
          <cell r="A24">
            <v>37164</v>
          </cell>
          <cell r="B24">
            <v>8.7949711031206679</v>
          </cell>
          <cell r="C24">
            <v>2.6812027971385404</v>
          </cell>
          <cell r="D24">
            <v>0.68759929461619318</v>
          </cell>
          <cell r="E24">
            <v>5.4261690113659355</v>
          </cell>
          <cell r="F24">
            <v>0</v>
          </cell>
        </row>
        <row r="25">
          <cell r="A25">
            <v>37195</v>
          </cell>
          <cell r="B25">
            <v>8.6622960004795715</v>
          </cell>
          <cell r="C25">
            <v>2.6228332564991086</v>
          </cell>
          <cell r="D25">
            <v>0.70804446508673513</v>
          </cell>
          <cell r="E25">
            <v>5.3314182788937288</v>
          </cell>
          <cell r="F25">
            <v>0</v>
          </cell>
        </row>
        <row r="26">
          <cell r="A26">
            <v>37225</v>
          </cell>
          <cell r="B26">
            <v>8.5930636797142004</v>
          </cell>
          <cell r="C26">
            <v>2.5318175997947012</v>
          </cell>
          <cell r="D26">
            <v>0.65268982460687741</v>
          </cell>
          <cell r="E26">
            <v>5.4085562553126216</v>
          </cell>
          <cell r="F26">
            <v>0</v>
          </cell>
        </row>
        <row r="27">
          <cell r="A27">
            <v>37256</v>
          </cell>
          <cell r="B27">
            <v>8.2084157939414624</v>
          </cell>
          <cell r="C27">
            <v>2.2915367792125738</v>
          </cell>
          <cell r="D27">
            <v>0.62773433802072631</v>
          </cell>
          <cell r="E27">
            <v>5.2891446767081627</v>
          </cell>
          <cell r="F27">
            <v>0</v>
          </cell>
        </row>
        <row r="28">
          <cell r="A28">
            <v>37287</v>
          </cell>
          <cell r="B28">
            <v>8.6876866601880618</v>
          </cell>
          <cell r="C28">
            <v>2.6266881597483778</v>
          </cell>
          <cell r="D28">
            <v>0.70664174165874849</v>
          </cell>
          <cell r="E28">
            <v>5.3427061727960314</v>
          </cell>
          <cell r="F28">
            <v>1.1650585984905664E-2</v>
          </cell>
        </row>
        <row r="29">
          <cell r="A29">
            <v>37315</v>
          </cell>
          <cell r="B29">
            <v>8.5127065625012239</v>
          </cell>
          <cell r="C29">
            <v>2.5018093619008215</v>
          </cell>
          <cell r="D29">
            <v>0.70280386306785492</v>
          </cell>
          <cell r="E29">
            <v>5.2960526965013468</v>
          </cell>
          <cell r="F29">
            <v>1.2040641031201059E-2</v>
          </cell>
        </row>
        <row r="30">
          <cell r="A30">
            <v>37346</v>
          </cell>
          <cell r="B30">
            <v>8.4437416986579379</v>
          </cell>
          <cell r="C30">
            <v>2.4140097254778445</v>
          </cell>
          <cell r="D30">
            <v>0.70278575202489901</v>
          </cell>
          <cell r="E30">
            <v>5.3134682282212991</v>
          </cell>
          <cell r="F30">
            <v>1.3477992933894636E-2</v>
          </cell>
        </row>
        <row r="31">
          <cell r="A31">
            <v>37376</v>
          </cell>
          <cell r="B31">
            <v>8.276341378507226</v>
          </cell>
          <cell r="C31">
            <v>2.3209686770145481</v>
          </cell>
          <cell r="D31">
            <v>0.67238685411592258</v>
          </cell>
          <cell r="E31">
            <v>5.2689871540079585</v>
          </cell>
          <cell r="F31">
            <v>1.3998693368796715E-2</v>
          </cell>
        </row>
        <row r="32">
          <cell r="A32">
            <v>37407</v>
          </cell>
          <cell r="B32">
            <v>8.2028580294458813</v>
          </cell>
          <cell r="C32">
            <v>2.1563129913276735</v>
          </cell>
          <cell r="D32">
            <v>0.67089548524234255</v>
          </cell>
          <cell r="E32">
            <v>5.3613348502993876</v>
          </cell>
          <cell r="F32">
            <v>1.4314702576478084E-2</v>
          </cell>
        </row>
        <row r="33">
          <cell r="A33">
            <v>37437</v>
          </cell>
          <cell r="B33">
            <v>8.3699395178981888</v>
          </cell>
          <cell r="C33">
            <v>2.3429024497423585</v>
          </cell>
          <cell r="D33">
            <v>0.64576113364025567</v>
          </cell>
          <cell r="E33">
            <v>5.3663936633559723</v>
          </cell>
          <cell r="F33">
            <v>1.4882271159602414E-2</v>
          </cell>
        </row>
        <row r="34">
          <cell r="A34">
            <v>37468</v>
          </cell>
          <cell r="B34">
            <v>8.4266044820996253</v>
          </cell>
          <cell r="C34">
            <v>2.4560657307204372</v>
          </cell>
          <cell r="D34">
            <v>0.63256084238220989</v>
          </cell>
          <cell r="E34">
            <v>5.3223474108925943</v>
          </cell>
          <cell r="F34">
            <v>1.5630498104383706E-2</v>
          </cell>
        </row>
        <row r="35">
          <cell r="A35">
            <v>37499</v>
          </cell>
          <cell r="B35">
            <v>7.8757657163344081</v>
          </cell>
          <cell r="C35">
            <v>1.9641025225595494</v>
          </cell>
          <cell r="D35">
            <v>0.61735427758986638</v>
          </cell>
          <cell r="E35">
            <v>5.2527565959923672</v>
          </cell>
          <cell r="F35">
            <v>4.1552320192624947E-2</v>
          </cell>
        </row>
        <row r="36">
          <cell r="A36">
            <v>37529</v>
          </cell>
          <cell r="B36">
            <v>7.9174771390433687</v>
          </cell>
          <cell r="C36">
            <v>1.9969644356897143</v>
          </cell>
          <cell r="D36">
            <v>0.62880368562331113</v>
          </cell>
          <cell r="E36">
            <v>5.2499936629109829</v>
          </cell>
          <cell r="F36">
            <v>4.1715354819360013E-2</v>
          </cell>
        </row>
        <row r="37">
          <cell r="A37">
            <v>37560</v>
          </cell>
          <cell r="B37">
            <v>7.851571706789592</v>
          </cell>
          <cell r="C37">
            <v>1.9779416248040897</v>
          </cell>
          <cell r="D37">
            <v>0.63537854008889938</v>
          </cell>
          <cell r="E37">
            <v>5.1945796921361254</v>
          </cell>
          <cell r="F37">
            <v>4.3671849760477235E-2</v>
          </cell>
        </row>
        <row r="38">
          <cell r="A38">
            <v>37590</v>
          </cell>
          <cell r="B38">
            <v>7.8894081605073687</v>
          </cell>
          <cell r="C38">
            <v>2.0233068027124581</v>
          </cell>
          <cell r="D38">
            <v>0.65012718556214733</v>
          </cell>
          <cell r="E38">
            <v>5.1714021662081473</v>
          </cell>
          <cell r="F38">
            <v>4.4572006024616598E-2</v>
          </cell>
        </row>
        <row r="39">
          <cell r="A39">
            <v>37621</v>
          </cell>
          <cell r="B39">
            <v>7.5617476642237564</v>
          </cell>
          <cell r="C39">
            <v>1.8452180069058424</v>
          </cell>
          <cell r="D39">
            <v>0.60191673501830056</v>
          </cell>
          <cell r="E39">
            <v>5.0771188031739394</v>
          </cell>
          <cell r="F39">
            <v>3.7494119125673221E-2</v>
          </cell>
        </row>
        <row r="40">
          <cell r="A40">
            <v>37652</v>
          </cell>
          <cell r="B40">
            <v>7.4557947058446237</v>
          </cell>
          <cell r="C40">
            <v>1.7699591546201918</v>
          </cell>
          <cell r="D40">
            <v>0.62726681507645365</v>
          </cell>
          <cell r="E40">
            <v>5.0195707106620997</v>
          </cell>
          <cell r="F40">
            <v>3.899802548587817E-2</v>
          </cell>
        </row>
        <row r="41">
          <cell r="A41">
            <v>37680</v>
          </cell>
          <cell r="B41">
            <v>7.1915506031829137</v>
          </cell>
          <cell r="C41">
            <v>1.6529633649711506</v>
          </cell>
          <cell r="D41">
            <v>0.62244034121227898</v>
          </cell>
          <cell r="E41">
            <v>4.8760088338524428</v>
          </cell>
          <cell r="F41">
            <v>4.013806314704188E-2</v>
          </cell>
        </row>
        <row r="42">
          <cell r="A42">
            <v>37711</v>
          </cell>
          <cell r="B42">
            <v>7.0241567687016344</v>
          </cell>
          <cell r="C42">
            <v>1.5607822164727321</v>
          </cell>
          <cell r="D42">
            <v>0.61340781395431421</v>
          </cell>
          <cell r="E42">
            <v>4.8116465403175157</v>
          </cell>
          <cell r="F42">
            <v>3.8320197957072845E-2</v>
          </cell>
        </row>
        <row r="43">
          <cell r="A43">
            <v>37741</v>
          </cell>
          <cell r="B43">
            <v>6.9339179169527005</v>
          </cell>
          <cell r="C43">
            <v>1.5377594456431747</v>
          </cell>
          <cell r="D43">
            <v>0.60045933842025256</v>
          </cell>
          <cell r="E43">
            <v>4.7574993801578103</v>
          </cell>
          <cell r="F43">
            <v>3.8199752731463692E-2</v>
          </cell>
        </row>
        <row r="44">
          <cell r="A44">
            <v>37772</v>
          </cell>
          <cell r="B44">
            <v>6.9470523304184839</v>
          </cell>
          <cell r="C44">
            <v>1.6081292608305235</v>
          </cell>
          <cell r="D44">
            <v>0.58943749776513932</v>
          </cell>
          <cell r="E44">
            <v>4.7117599657134743</v>
          </cell>
          <cell r="F44">
            <v>3.7725606109346325E-2</v>
          </cell>
        </row>
        <row r="45">
          <cell r="A45">
            <v>37802</v>
          </cell>
          <cell r="B45">
            <v>6.5804173599223335</v>
          </cell>
          <cell r="C45">
            <v>1.3745223690790191</v>
          </cell>
          <cell r="D45">
            <v>0.60077283506695811</v>
          </cell>
          <cell r="E45">
            <v>4.5668269018724237</v>
          </cell>
          <cell r="F45">
            <v>3.8295253903932111E-2</v>
          </cell>
        </row>
        <row r="46">
          <cell r="A46">
            <v>37833</v>
          </cell>
          <cell r="B46">
            <v>6.4822443926706068</v>
          </cell>
          <cell r="C46">
            <v>1.357586274180266</v>
          </cell>
          <cell r="D46">
            <v>0.57482597961717863</v>
          </cell>
          <cell r="E46">
            <v>4.5113890515989485</v>
          </cell>
          <cell r="F46">
            <v>3.844308727421307E-2</v>
          </cell>
        </row>
        <row r="47">
          <cell r="A47">
            <v>37864</v>
          </cell>
          <cell r="B47">
            <v>6.47624518530034</v>
          </cell>
          <cell r="C47">
            <v>1.3355014430869856</v>
          </cell>
          <cell r="D47">
            <v>0.59835908395197013</v>
          </cell>
          <cell r="E47">
            <v>4.5031029517598649</v>
          </cell>
          <cell r="F47">
            <v>3.9281706501519499E-2</v>
          </cell>
        </row>
        <row r="48">
          <cell r="A48">
            <v>37894</v>
          </cell>
          <cell r="B48">
            <v>6.4138243022355299</v>
          </cell>
          <cell r="C48">
            <v>1.3511218705064993</v>
          </cell>
          <cell r="D48">
            <v>0.59404045841576436</v>
          </cell>
          <cell r="E48">
            <v>4.4317144371696946</v>
          </cell>
          <cell r="F48">
            <v>3.6947536143571498E-2</v>
          </cell>
        </row>
        <row r="49">
          <cell r="A49">
            <v>37925</v>
          </cell>
          <cell r="B49">
            <v>6.304894491078044</v>
          </cell>
          <cell r="C49">
            <v>1.2934672501189763</v>
          </cell>
          <cell r="D49">
            <v>0.58624480495220022</v>
          </cell>
          <cell r="E49">
            <v>4.3870220916207847</v>
          </cell>
          <cell r="F49">
            <v>3.8160344386083261E-2</v>
          </cell>
        </row>
        <row r="50">
          <cell r="A50">
            <v>37955</v>
          </cell>
          <cell r="B50">
            <v>6.1536167778440243</v>
          </cell>
          <cell r="C50">
            <v>1.2018206689108444</v>
          </cell>
          <cell r="D50">
            <v>0.59894892761357843</v>
          </cell>
          <cell r="E50">
            <v>4.3118297582710232</v>
          </cell>
          <cell r="F50">
            <v>4.101742304857877E-2</v>
          </cell>
        </row>
        <row r="51">
          <cell r="A51">
            <v>37986</v>
          </cell>
          <cell r="B51">
            <v>5.6943539348443419</v>
          </cell>
          <cell r="C51">
            <v>1.1010686215360503</v>
          </cell>
          <cell r="D51">
            <v>0.55889898262060844</v>
          </cell>
          <cell r="E51">
            <v>3.993585357838604</v>
          </cell>
          <cell r="F51">
            <v>4.0800972849079187E-2</v>
          </cell>
        </row>
        <row r="52">
          <cell r="A52">
            <v>38017</v>
          </cell>
          <cell r="B52">
            <v>5.7871401558413389</v>
          </cell>
          <cell r="C52">
            <v>1.1824732706015983</v>
          </cell>
          <cell r="D52">
            <v>0.59338885116491069</v>
          </cell>
          <cell r="E52">
            <v>3.9680576475914258</v>
          </cell>
          <cell r="F52">
            <v>4.322038648340424E-2</v>
          </cell>
        </row>
        <row r="53">
          <cell r="A53">
            <v>38046</v>
          </cell>
          <cell r="B53">
            <v>5.5939025368191766</v>
          </cell>
          <cell r="C53">
            <v>1.1140773745565651</v>
          </cell>
          <cell r="D53">
            <v>0.58883184607388162</v>
          </cell>
          <cell r="E53">
            <v>3.8461657667783649</v>
          </cell>
          <cell r="F53">
            <v>4.4827549410365583E-2</v>
          </cell>
        </row>
        <row r="54">
          <cell r="A54">
            <v>38077</v>
          </cell>
          <cell r="B54">
            <v>5.4555306774411658</v>
          </cell>
          <cell r="C54">
            <v>1.0847642019646011</v>
          </cell>
          <cell r="D54">
            <v>0.59863295206767242</v>
          </cell>
          <cell r="E54">
            <v>3.7255349257371804</v>
          </cell>
          <cell r="F54">
            <v>4.6598597671711844E-2</v>
          </cell>
        </row>
        <row r="55">
          <cell r="A55">
            <v>38107</v>
          </cell>
          <cell r="B55">
            <v>5.4196731580003963</v>
          </cell>
          <cell r="C55">
            <v>1.0996151002647858</v>
          </cell>
          <cell r="D55">
            <v>0.6114255188121821</v>
          </cell>
          <cell r="E55">
            <v>3.658611646902703</v>
          </cell>
          <cell r="F55">
            <v>5.0020892020726571E-2</v>
          </cell>
        </row>
        <row r="56">
          <cell r="A56">
            <v>38138</v>
          </cell>
          <cell r="B56">
            <v>5.1457166718288212</v>
          </cell>
          <cell r="C56">
            <v>1.0755929789773329</v>
          </cell>
          <cell r="D56">
            <v>0.61404770256333707</v>
          </cell>
          <cell r="E56">
            <v>3.4050892195083273</v>
          </cell>
          <cell r="F56">
            <v>5.098677077982345E-2</v>
          </cell>
        </row>
        <row r="57">
          <cell r="A57">
            <v>38168</v>
          </cell>
          <cell r="B57">
            <v>4.3626372352919232</v>
          </cell>
          <cell r="C57">
            <v>1.0725753482328249</v>
          </cell>
          <cell r="D57">
            <v>0.60356389160472546</v>
          </cell>
          <cell r="E57">
            <v>2.6348303247214093</v>
          </cell>
          <cell r="F57">
            <v>5.1667670732963661E-2</v>
          </cell>
        </row>
        <row r="58">
          <cell r="A58">
            <v>38199</v>
          </cell>
          <cell r="B58">
            <v>4.3695002686360347</v>
          </cell>
          <cell r="C58">
            <v>1.0896119825632165</v>
          </cell>
          <cell r="D58">
            <v>0.62906077141525629</v>
          </cell>
          <cell r="E58">
            <v>2.5959413344726481</v>
          </cell>
          <cell r="F58">
            <v>5.4886180184914514E-2</v>
          </cell>
        </row>
        <row r="59">
          <cell r="A59">
            <v>38230</v>
          </cell>
          <cell r="B59">
            <v>3.915281410256835</v>
          </cell>
          <cell r="C59">
            <v>1.0356532190730374</v>
          </cell>
          <cell r="D59">
            <v>0.61623259299479605</v>
          </cell>
          <cell r="E59">
            <v>2.2092442923611708</v>
          </cell>
          <cell r="F59">
            <v>5.4151305827830766E-2</v>
          </cell>
        </row>
        <row r="60">
          <cell r="A60">
            <v>38260</v>
          </cell>
          <cell r="B60">
            <v>3.4777293052289746</v>
          </cell>
          <cell r="C60">
            <v>1.0187100699705969</v>
          </cell>
          <cell r="D60">
            <v>0.61365366746757599</v>
          </cell>
          <cell r="E60">
            <v>1.7900595153233294</v>
          </cell>
          <cell r="F60">
            <v>5.5306052467472423E-2</v>
          </cell>
        </row>
        <row r="61">
          <cell r="A61">
            <v>38291</v>
          </cell>
          <cell r="B61">
            <v>3.3180527695688187</v>
          </cell>
          <cell r="C61">
            <v>0.91409058390757858</v>
          </cell>
          <cell r="D61">
            <v>0.63320313695582187</v>
          </cell>
          <cell r="E61">
            <v>1.7130631839958412</v>
          </cell>
          <cell r="F61">
            <v>5.7695864709576702E-2</v>
          </cell>
        </row>
        <row r="62">
          <cell r="A62">
            <v>38321</v>
          </cell>
          <cell r="B62">
            <v>3.1668999085996457</v>
          </cell>
          <cell r="C62">
            <v>0.89738382612777756</v>
          </cell>
          <cell r="D62">
            <v>0.64534689656488897</v>
          </cell>
          <cell r="E62">
            <v>1.5577530385356504</v>
          </cell>
          <cell r="F62">
            <v>6.6416147371328366E-2</v>
          </cell>
        </row>
        <row r="63">
          <cell r="A63">
            <v>38352</v>
          </cell>
          <cell r="B63">
            <v>2.625870495964203</v>
          </cell>
          <cell r="C63">
            <v>0.85965527320720725</v>
          </cell>
          <cell r="D63">
            <v>0.58199262560736242</v>
          </cell>
          <cell r="E63">
            <v>1.1232074957653768</v>
          </cell>
          <cell r="F63">
            <v>6.1015101384256705E-2</v>
          </cell>
        </row>
        <row r="64">
          <cell r="A64">
            <v>38383</v>
          </cell>
          <cell r="B64">
            <v>2.6537782934994407</v>
          </cell>
          <cell r="C64">
            <v>0.82741711051151667</v>
          </cell>
          <cell r="D64">
            <v>0.60990492592615186</v>
          </cell>
          <cell r="E64">
            <v>1.1503196208076347</v>
          </cell>
          <cell r="F64">
            <v>6.6136636254137265E-2</v>
          </cell>
        </row>
        <row r="65">
          <cell r="A65">
            <v>38411</v>
          </cell>
          <cell r="B65">
            <v>2.6397367197441928</v>
          </cell>
          <cell r="C65">
            <v>0.81930121321059712</v>
          </cell>
          <cell r="D65">
            <v>0.62367719776323327</v>
          </cell>
          <cell r="E65">
            <v>1.1272634738465459</v>
          </cell>
          <cell r="F65">
            <v>6.9494834923816251E-2</v>
          </cell>
        </row>
        <row r="66">
          <cell r="A66">
            <v>38442</v>
          </cell>
          <cell r="B66">
            <v>2.5492246028681538</v>
          </cell>
          <cell r="C66">
            <v>0.84772881787442722</v>
          </cell>
          <cell r="D66">
            <v>0.63906331600109989</v>
          </cell>
          <cell r="E66">
            <v>0.99421600129055576</v>
          </cell>
          <cell r="F66">
            <v>6.8216467702070613E-2</v>
          </cell>
        </row>
        <row r="67">
          <cell r="A67">
            <v>38472</v>
          </cell>
          <cell r="B67">
            <v>2.5841731274502378</v>
          </cell>
          <cell r="C67">
            <v>0.86004988437751428</v>
          </cell>
          <cell r="D67">
            <v>0.67651838566178901</v>
          </cell>
          <cell r="E67">
            <v>0.97749313737255439</v>
          </cell>
          <cell r="F67">
            <v>7.0111720038380218E-2</v>
          </cell>
        </row>
        <row r="68">
          <cell r="A68">
            <v>38503</v>
          </cell>
          <cell r="B68">
            <v>2.5817332542227422</v>
          </cell>
          <cell r="C68">
            <v>0.83347813443175467</v>
          </cell>
          <cell r="D68">
            <v>0.69383877419233619</v>
          </cell>
          <cell r="E68">
            <v>0.98322113021727309</v>
          </cell>
          <cell r="F68">
            <v>7.1195215381377991E-2</v>
          </cell>
        </row>
        <row r="69">
          <cell r="A69">
            <v>38533</v>
          </cell>
          <cell r="B69">
            <v>2.5129990196527894</v>
          </cell>
          <cell r="C69">
            <v>0.83015759838909498</v>
          </cell>
          <cell r="D69">
            <v>0.65159859943274867</v>
          </cell>
          <cell r="E69">
            <v>0.96024516948047822</v>
          </cell>
          <cell r="F69">
            <v>7.0997652350467733E-2</v>
          </cell>
        </row>
        <row r="70">
          <cell r="A70">
            <v>38564</v>
          </cell>
          <cell r="B70">
            <v>2.5494240573850426</v>
          </cell>
          <cell r="C70">
            <v>0.85216817475497642</v>
          </cell>
          <cell r="D70">
            <v>0.67929107337181172</v>
          </cell>
          <cell r="E70">
            <v>0.94617940362518138</v>
          </cell>
          <cell r="F70">
            <v>7.1785405633072924E-2</v>
          </cell>
        </row>
        <row r="71">
          <cell r="A71">
            <v>38595</v>
          </cell>
          <cell r="B71">
            <v>2.5728877021523089</v>
          </cell>
          <cell r="C71">
            <v>0.87748890600268936</v>
          </cell>
          <cell r="D71">
            <v>0.68146021815885194</v>
          </cell>
          <cell r="E71">
            <v>0.9403131957347387</v>
          </cell>
          <cell r="F71">
            <v>7.3625382256028923E-2</v>
          </cell>
        </row>
        <row r="72">
          <cell r="A72">
            <v>38625</v>
          </cell>
          <cell r="B72">
            <v>2.510260847621312</v>
          </cell>
          <cell r="C72">
            <v>0.86707436817642192</v>
          </cell>
          <cell r="D72">
            <v>0.69425802877738707</v>
          </cell>
          <cell r="E72">
            <v>0.87411177961466535</v>
          </cell>
          <cell r="F72">
            <v>7.4816671052837819E-2</v>
          </cell>
        </row>
        <row r="73">
          <cell r="A73">
            <v>38656</v>
          </cell>
          <cell r="B73">
            <v>2.5182605104732687</v>
          </cell>
          <cell r="C73">
            <v>0.87293852136865602</v>
          </cell>
          <cell r="D73">
            <v>0.72288121825180873</v>
          </cell>
          <cell r="E73">
            <v>0.85216784078646257</v>
          </cell>
          <cell r="F73">
            <v>7.0272930066341138E-2</v>
          </cell>
        </row>
        <row r="74">
          <cell r="A74">
            <v>38686</v>
          </cell>
          <cell r="B74">
            <v>2.4845188031371181</v>
          </cell>
          <cell r="C74">
            <v>0.85787520268611761</v>
          </cell>
          <cell r="D74">
            <v>0.74697105996742996</v>
          </cell>
          <cell r="E74">
            <v>0.8084961627642151</v>
          </cell>
          <cell r="F74">
            <v>7.1176377719355505E-2</v>
          </cell>
        </row>
        <row r="75">
          <cell r="A75">
            <v>38717</v>
          </cell>
          <cell r="B75">
            <v>2.2087241167582863</v>
          </cell>
          <cell r="C75">
            <v>0.806930376096193</v>
          </cell>
          <cell r="D75">
            <v>0.7195660083392833</v>
          </cell>
          <cell r="E75">
            <v>0.60867688414553445</v>
          </cell>
          <cell r="F75">
            <v>7.3550848177275613E-2</v>
          </cell>
        </row>
        <row r="76">
          <cell r="A76">
            <v>38748</v>
          </cell>
          <cell r="B76">
            <v>2.3096599597632217</v>
          </cell>
          <cell r="C76">
            <v>0.83730895061646071</v>
          </cell>
          <cell r="D76">
            <v>0.76779916922651592</v>
          </cell>
          <cell r="E76">
            <v>0.62684156283109072</v>
          </cell>
          <cell r="F76">
            <v>7.7710277089154636E-2</v>
          </cell>
        </row>
        <row r="77">
          <cell r="A77">
            <v>38776</v>
          </cell>
          <cell r="B77">
            <v>2.3038913037048783</v>
          </cell>
          <cell r="C77">
            <v>0.82460877905722463</v>
          </cell>
          <cell r="D77">
            <v>0.77815911564783147</v>
          </cell>
          <cell r="E77">
            <v>0.61612538672161232</v>
          </cell>
          <cell r="F77">
            <v>8.499802227820992E-2</v>
          </cell>
        </row>
        <row r="78">
          <cell r="A78">
            <v>38807</v>
          </cell>
          <cell r="B78">
            <v>2.326492039663278</v>
          </cell>
          <cell r="C78">
            <v>0.82966135660571094</v>
          </cell>
          <cell r="D78">
            <v>0.80358551414998569</v>
          </cell>
          <cell r="E78">
            <v>0.60283097791331242</v>
          </cell>
          <cell r="F78">
            <v>9.0414190994268964E-2</v>
          </cell>
        </row>
        <row r="79">
          <cell r="A79">
            <v>38837</v>
          </cell>
          <cell r="B79">
            <v>2.4395185033850564</v>
          </cell>
          <cell r="C79">
            <v>0.8939236764078673</v>
          </cell>
          <cell r="D79">
            <v>0.86781399277938776</v>
          </cell>
          <cell r="E79">
            <v>0.5817916763144948</v>
          </cell>
          <cell r="F79">
            <v>9.5989157883306864E-2</v>
          </cell>
        </row>
        <row r="80">
          <cell r="A80">
            <v>38868</v>
          </cell>
          <cell r="B80">
            <v>2.526589939491263</v>
          </cell>
          <cell r="C80">
            <v>0.93446301543527033</v>
          </cell>
          <cell r="D80">
            <v>0.90903589709521437</v>
          </cell>
          <cell r="E80">
            <v>0.58488896598218243</v>
          </cell>
          <cell r="F80">
            <v>9.8202060978595782E-2</v>
          </cell>
        </row>
        <row r="81">
          <cell r="A81">
            <v>38898</v>
          </cell>
          <cell r="B81">
            <v>2.4320176064885821</v>
          </cell>
          <cell r="C81">
            <v>0.8732339387473369</v>
          </cell>
          <cell r="D81">
            <v>0.92563760672515738</v>
          </cell>
          <cell r="E81">
            <v>0.53027873477453935</v>
          </cell>
          <cell r="F81">
            <v>0.10286732624154762</v>
          </cell>
        </row>
        <row r="82">
          <cell r="A82">
            <v>38929</v>
          </cell>
          <cell r="B82">
            <v>2.4754591013769867</v>
          </cell>
          <cell r="C82">
            <v>0.89250007115034291</v>
          </cell>
          <cell r="D82">
            <v>0.96943747059396979</v>
          </cell>
          <cell r="E82">
            <v>0.50885366442912794</v>
          </cell>
          <cell r="F82">
            <v>0.10466789520354583</v>
          </cell>
        </row>
        <row r="83">
          <cell r="A83">
            <v>38960</v>
          </cell>
          <cell r="B83">
            <v>2.4400130112422951</v>
          </cell>
          <cell r="C83">
            <v>0.84104629612516646</v>
          </cell>
          <cell r="D83">
            <v>0.98650466541486648</v>
          </cell>
          <cell r="E83">
            <v>0.50855242520012078</v>
          </cell>
          <cell r="F83">
            <v>0.10390962450214274</v>
          </cell>
        </row>
        <row r="84">
          <cell r="A84">
            <v>38990</v>
          </cell>
          <cell r="B84">
            <v>2.4944277411849831</v>
          </cell>
          <cell r="C84">
            <v>0.89038463701244319</v>
          </cell>
          <cell r="D84">
            <v>1.0023099090704848</v>
          </cell>
          <cell r="E84">
            <v>0.49609305949545174</v>
          </cell>
          <cell r="F84">
            <v>0.1056401356066022</v>
          </cell>
        </row>
        <row r="85">
          <cell r="A85">
            <v>39021</v>
          </cell>
          <cell r="B85">
            <v>2.5744528358607011</v>
          </cell>
          <cell r="C85">
            <v>0.89804202639765984</v>
          </cell>
          <cell r="D85">
            <v>1.0768773733393557</v>
          </cell>
          <cell r="E85">
            <v>0.49245719756424489</v>
          </cell>
          <cell r="F85">
            <v>0.10707623855944119</v>
          </cell>
        </row>
        <row r="86">
          <cell r="A86">
            <v>39051</v>
          </cell>
          <cell r="B86">
            <v>2.5732680432294002</v>
          </cell>
          <cell r="C86">
            <v>0.88487497755209765</v>
          </cell>
          <cell r="D86">
            <v>1.0929110546604115</v>
          </cell>
          <cell r="E86">
            <v>0.4878747096659381</v>
          </cell>
          <cell r="F86">
            <v>0.10760730135095356</v>
          </cell>
        </row>
        <row r="87">
          <cell r="A87">
            <v>39082</v>
          </cell>
          <cell r="B87">
            <v>2.5752074324503527</v>
          </cell>
          <cell r="C87">
            <v>0.86536742475348594</v>
          </cell>
          <cell r="D87">
            <v>1.1162157931486816</v>
          </cell>
          <cell r="E87">
            <v>0.48491494749687908</v>
          </cell>
          <cell r="F87">
            <v>0.108709267051308</v>
          </cell>
        </row>
        <row r="88">
          <cell r="A88">
            <v>39113</v>
          </cell>
          <cell r="B88">
            <v>2.6869547975157095</v>
          </cell>
          <cell r="C88">
            <v>0.87897484978033658</v>
          </cell>
          <cell r="D88">
            <v>1.2086017915202638</v>
          </cell>
          <cell r="E88">
            <v>0.48524986019796018</v>
          </cell>
          <cell r="F88">
            <v>0.11412829601714918</v>
          </cell>
        </row>
        <row r="89">
          <cell r="A89">
            <v>39141</v>
          </cell>
          <cell r="B89">
            <v>2.6766672527710518</v>
          </cell>
          <cell r="C89">
            <v>0.88203647675209451</v>
          </cell>
          <cell r="D89">
            <v>1.2231456745338738</v>
          </cell>
          <cell r="E89">
            <v>0.45347387827104096</v>
          </cell>
          <cell r="F89">
            <v>0.11801122321404255</v>
          </cell>
        </row>
        <row r="90">
          <cell r="A90">
            <v>39172</v>
          </cell>
          <cell r="B90">
            <v>2.7454947088652273</v>
          </cell>
          <cell r="C90">
            <v>0.8965410777135443</v>
          </cell>
          <cell r="D90">
            <v>1.2761191924117483</v>
          </cell>
          <cell r="E90">
            <v>0.45048137081891865</v>
          </cell>
          <cell r="F90">
            <v>0.12235306792101672</v>
          </cell>
        </row>
        <row r="91">
          <cell r="A91">
            <v>39202</v>
          </cell>
          <cell r="B91">
            <v>2.8450032767510498</v>
          </cell>
          <cell r="C91">
            <v>0.93196460663420833</v>
          </cell>
          <cell r="D91">
            <v>1.3326363923899107</v>
          </cell>
          <cell r="E91">
            <v>0.45352393203685815</v>
          </cell>
          <cell r="F91">
            <v>0.12687834569007339</v>
          </cell>
        </row>
        <row r="92">
          <cell r="A92">
            <v>39233</v>
          </cell>
          <cell r="B92">
            <v>2.9016878135880613</v>
          </cell>
          <cell r="C92">
            <v>0.94934512564525952</v>
          </cell>
          <cell r="D92">
            <v>1.372796159198937</v>
          </cell>
          <cell r="E92">
            <v>0.45287800885454416</v>
          </cell>
          <cell r="F92">
            <v>0.12666851988932093</v>
          </cell>
        </row>
        <row r="93">
          <cell r="A93">
            <v>39263</v>
          </cell>
          <cell r="B93">
            <v>3.0652576135803113</v>
          </cell>
          <cell r="C93">
            <v>1.0013004132377299</v>
          </cell>
          <cell r="D93">
            <v>1.478549315522101</v>
          </cell>
          <cell r="E93">
            <v>0.45226853319840421</v>
          </cell>
          <cell r="F93">
            <v>0.13313935162207627</v>
          </cell>
        </row>
        <row r="94">
          <cell r="A94">
            <v>39294</v>
          </cell>
          <cell r="B94">
            <v>3.2232193648254479</v>
          </cell>
          <cell r="C94">
            <v>1.0349114074498176</v>
          </cell>
          <cell r="D94">
            <v>1.5753144273079047</v>
          </cell>
          <cell r="E94">
            <v>0.47162406623483372</v>
          </cell>
          <cell r="F94">
            <v>0.14136946383289034</v>
          </cell>
        </row>
        <row r="95">
          <cell r="A95">
            <v>39325</v>
          </cell>
          <cell r="B95">
            <v>3.3519257300261254</v>
          </cell>
          <cell r="C95">
            <v>1.1240935165865094</v>
          </cell>
          <cell r="D95">
            <v>1.6136750382123917</v>
          </cell>
          <cell r="E95">
            <v>0.47111020811998927</v>
          </cell>
          <cell r="F95">
            <v>0.14304696710723405</v>
          </cell>
        </row>
        <row r="96">
          <cell r="A96">
            <v>39355</v>
          </cell>
          <cell r="B96">
            <v>3.4928664264144396</v>
          </cell>
          <cell r="C96">
            <v>1.1775385090376691</v>
          </cell>
          <cell r="D96">
            <v>1.681171927850617</v>
          </cell>
          <cell r="E96">
            <v>0.47953683000138514</v>
          </cell>
          <cell r="F96">
            <v>0.15461915952476665</v>
          </cell>
        </row>
        <row r="97">
          <cell r="A97">
            <v>39386</v>
          </cell>
          <cell r="B97">
            <v>3.7481404592012644</v>
          </cell>
          <cell r="C97">
            <v>1.2460666046939228</v>
          </cell>
          <cell r="D97">
            <v>1.8325301213399505</v>
          </cell>
          <cell r="E97">
            <v>0.50985502030215357</v>
          </cell>
          <cell r="F97">
            <v>0.15968871286523795</v>
          </cell>
        </row>
        <row r="98">
          <cell r="A98">
            <v>39416</v>
          </cell>
          <cell r="B98">
            <v>3.8621737817420128</v>
          </cell>
          <cell r="C98">
            <v>1.3043612677564196</v>
          </cell>
          <cell r="D98">
            <v>1.89148264603028</v>
          </cell>
          <cell r="E98">
            <v>0.49884938342481766</v>
          </cell>
          <cell r="F98">
            <v>0.16748048453049635</v>
          </cell>
        </row>
        <row r="99">
          <cell r="A99">
            <v>39447</v>
          </cell>
          <cell r="B99">
            <v>3.9243886917447686</v>
          </cell>
          <cell r="C99">
            <v>1.3595258864942681</v>
          </cell>
          <cell r="D99">
            <v>1.9165503075123758</v>
          </cell>
          <cell r="E99">
            <v>0.48817943389605456</v>
          </cell>
          <cell r="F99">
            <v>0.16013306384206685</v>
          </cell>
        </row>
        <row r="100">
          <cell r="A100">
            <v>39478</v>
          </cell>
          <cell r="B100">
            <v>4.2106701358562706</v>
          </cell>
          <cell r="C100">
            <v>1.4758188879253284</v>
          </cell>
          <cell r="D100">
            <v>2.0536878074136897</v>
          </cell>
          <cell r="E100">
            <v>0.51122532177423952</v>
          </cell>
          <cell r="F100">
            <v>0.16993811874301418</v>
          </cell>
        </row>
        <row r="101">
          <cell r="A101">
            <v>39507</v>
          </cell>
          <cell r="B101">
            <v>4.2967930721114342</v>
          </cell>
          <cell r="C101">
            <v>1.5645495238320968</v>
          </cell>
          <cell r="D101">
            <v>2.0595747916631288</v>
          </cell>
          <cell r="E101">
            <v>0.50144588519103306</v>
          </cell>
          <cell r="F101">
            <v>0.1712228714251732</v>
          </cell>
        </row>
        <row r="102">
          <cell r="A102">
            <v>39538</v>
          </cell>
          <cell r="B102">
            <v>4.522909965826412</v>
          </cell>
          <cell r="C102">
            <v>1.5769339191535972</v>
          </cell>
          <cell r="D102">
            <v>2.2624906423837756</v>
          </cell>
          <cell r="E102">
            <v>0.50265486461207498</v>
          </cell>
          <cell r="F102">
            <v>0.18083053967696353</v>
          </cell>
        </row>
        <row r="103">
          <cell r="A103">
            <v>39568</v>
          </cell>
          <cell r="B103">
            <v>4.8066561255617666</v>
          </cell>
          <cell r="C103">
            <v>1.6612061685175017</v>
          </cell>
          <cell r="D103">
            <v>2.4557911323846504</v>
          </cell>
          <cell r="E103">
            <v>0.49919989392467334</v>
          </cell>
          <cell r="F103">
            <v>0.1904589307349415</v>
          </cell>
        </row>
        <row r="104">
          <cell r="A104">
            <v>39599</v>
          </cell>
          <cell r="B104">
            <v>4.9296659715476521</v>
          </cell>
          <cell r="C104">
            <v>1.7995204294019389</v>
          </cell>
          <cell r="D104">
            <v>2.439864642690325</v>
          </cell>
          <cell r="E104">
            <v>0.50576713981955312</v>
          </cell>
          <cell r="F104">
            <v>0.18451375963583422</v>
          </cell>
        </row>
        <row r="105">
          <cell r="A105">
            <v>39629</v>
          </cell>
          <cell r="B105">
            <v>4.8244412248129684</v>
          </cell>
          <cell r="C105">
            <v>1.8551362433029135</v>
          </cell>
          <cell r="D105">
            <v>2.2816036321450164</v>
          </cell>
          <cell r="E105">
            <v>0.50394930622880563</v>
          </cell>
          <cell r="F105">
            <v>0.18375204313623072</v>
          </cell>
        </row>
        <row r="106">
          <cell r="A106">
            <v>39660</v>
          </cell>
          <cell r="B106">
            <v>5.1232450384138293</v>
          </cell>
          <cell r="C106">
            <v>1.9862251533369846</v>
          </cell>
          <cell r="D106">
            <v>2.4448906945268662</v>
          </cell>
          <cell r="E106">
            <v>0.50503700669579121</v>
          </cell>
          <cell r="F106">
            <v>0.18709218385418669</v>
          </cell>
        </row>
        <row r="107">
          <cell r="A107">
            <v>39691</v>
          </cell>
          <cell r="B107">
            <v>5.3453865240730787</v>
          </cell>
          <cell r="C107">
            <v>2.0158014351528224</v>
          </cell>
          <cell r="D107">
            <v>2.6182581771092028</v>
          </cell>
          <cell r="E107">
            <v>0.51322322260450193</v>
          </cell>
          <cell r="F107">
            <v>0.19810368920655255</v>
          </cell>
        </row>
        <row r="108">
          <cell r="A108">
            <v>39721</v>
          </cell>
          <cell r="B108">
            <v>5.4852689836896733</v>
          </cell>
          <cell r="C108">
            <v>2.1151392157933024</v>
          </cell>
          <cell r="D108">
            <v>2.6511430764943289</v>
          </cell>
          <cell r="E108">
            <v>0.51867237720316406</v>
          </cell>
          <cell r="F108">
            <v>0.2003143141988776</v>
          </cell>
        </row>
        <row r="109">
          <cell r="A109">
            <v>39752</v>
          </cell>
          <cell r="B109">
            <v>5.5774027825365291</v>
          </cell>
          <cell r="C109">
            <v>2.1573951256785673</v>
          </cell>
          <cell r="D109">
            <v>2.7114785801146013</v>
          </cell>
          <cell r="E109">
            <v>0.52843344697170447</v>
          </cell>
          <cell r="F109">
            <v>0.18009562977165594</v>
          </cell>
        </row>
        <row r="110">
          <cell r="A110">
            <v>39782</v>
          </cell>
          <cell r="B110">
            <v>5.8260437487092069</v>
          </cell>
          <cell r="C110">
            <v>2.2307695862190151</v>
          </cell>
          <cell r="D110">
            <v>2.8374649285414204</v>
          </cell>
          <cell r="E110">
            <v>0.55142185008584521</v>
          </cell>
          <cell r="F110">
            <v>0.20638738386292507</v>
          </cell>
        </row>
        <row r="111">
          <cell r="A111">
            <v>39813</v>
          </cell>
          <cell r="B111">
            <v>5.6286806442645485</v>
          </cell>
          <cell r="C111">
            <v>2.1091411073132793</v>
          </cell>
          <cell r="D111">
            <v>2.7679408122164602</v>
          </cell>
          <cell r="E111">
            <v>0.55734205827448313</v>
          </cell>
          <cell r="F111">
            <v>0.19425666646032902</v>
          </cell>
        </row>
        <row r="112">
          <cell r="A112">
            <v>39844</v>
          </cell>
          <cell r="B112">
            <v>5.9945687327827608</v>
          </cell>
          <cell r="C112">
            <v>2.2877269287438189</v>
          </cell>
          <cell r="D112">
            <v>2.9064816629721375</v>
          </cell>
          <cell r="E112">
            <v>0.58424396245443644</v>
          </cell>
          <cell r="F112">
            <v>0.21611617861236695</v>
          </cell>
        </row>
        <row r="113">
          <cell r="A113">
            <v>39872</v>
          </cell>
          <cell r="B113">
            <v>6.0663259707446384</v>
          </cell>
          <cell r="C113">
            <v>2.3505872700155623</v>
          </cell>
          <cell r="D113">
            <v>2.8930454512111705</v>
          </cell>
          <cell r="E113">
            <v>0.59414478880017496</v>
          </cell>
          <cell r="F113">
            <v>0.22854846071773008</v>
          </cell>
        </row>
        <row r="114">
          <cell r="A114">
            <v>39903</v>
          </cell>
          <cell r="B114">
            <v>6.1924760148664344</v>
          </cell>
          <cell r="C114">
            <v>2.4323342463112478</v>
          </cell>
          <cell r="D114">
            <v>2.9458378681227626</v>
          </cell>
          <cell r="E114">
            <v>0.59180951175462349</v>
          </cell>
          <cell r="F114">
            <v>0.22249438867780222</v>
          </cell>
        </row>
        <row r="115">
          <cell r="A115">
            <v>39933</v>
          </cell>
          <cell r="B115">
            <v>6.2647235269239427</v>
          </cell>
          <cell r="C115">
            <v>2.4883788029099079</v>
          </cell>
          <cell r="D115">
            <v>2.9432179355367025</v>
          </cell>
          <cell r="E115">
            <v>0.59902740958725997</v>
          </cell>
          <cell r="F115">
            <v>0.23409937889007243</v>
          </cell>
        </row>
        <row r="116">
          <cell r="A116">
            <v>39964</v>
          </cell>
          <cell r="B116">
            <v>6.3359492893150726</v>
          </cell>
          <cell r="C116">
            <v>2.5208973661530463</v>
          </cell>
          <cell r="D116">
            <v>2.9539164812212979</v>
          </cell>
          <cell r="E116">
            <v>0.61619548897317133</v>
          </cell>
          <cell r="F116">
            <v>0.24493995296755641</v>
          </cell>
        </row>
        <row r="117">
          <cell r="A117">
            <v>39994</v>
          </cell>
          <cell r="B117">
            <v>6.3635704554720229</v>
          </cell>
          <cell r="C117">
            <v>2.6179251113928124</v>
          </cell>
          <cell r="D117">
            <v>2.9161714860887193</v>
          </cell>
          <cell r="E117">
            <v>0.58273397220634493</v>
          </cell>
          <cell r="F117">
            <v>0.24673988578414807</v>
          </cell>
        </row>
        <row r="118">
          <cell r="A118">
            <v>40025</v>
          </cell>
          <cell r="B118">
            <v>6.3189699065997313</v>
          </cell>
          <cell r="C118">
            <v>2.6332949149790159</v>
          </cell>
          <cell r="D118">
            <v>2.8572101457138328</v>
          </cell>
          <cell r="E118">
            <v>0.58690112700944097</v>
          </cell>
          <cell r="F118">
            <v>0.2415637188974426</v>
          </cell>
        </row>
        <row r="119">
          <cell r="A119">
            <v>40056</v>
          </cell>
          <cell r="B119">
            <v>6.5143236293019635</v>
          </cell>
          <cell r="C119">
            <v>2.7383795458393525</v>
          </cell>
          <cell r="D119">
            <v>2.9178014616693853</v>
          </cell>
          <cell r="E119">
            <v>0.60743128883005681</v>
          </cell>
          <cell r="F119">
            <v>0.25071133296316545</v>
          </cell>
        </row>
        <row r="120">
          <cell r="A120">
            <v>40086</v>
          </cell>
          <cell r="B120">
            <v>6.4656117386369267</v>
          </cell>
          <cell r="C120">
            <v>2.8239112436679079</v>
          </cell>
          <cell r="D120">
            <v>2.7793330044096112</v>
          </cell>
          <cell r="E120">
            <v>0.60961245577455725</v>
          </cell>
          <cell r="F120">
            <v>0.25275503478485178</v>
          </cell>
        </row>
        <row r="121">
          <cell r="A121">
            <v>40117</v>
          </cell>
          <cell r="B121">
            <v>6.5409392379929123</v>
          </cell>
          <cell r="C121">
            <v>2.8767874272241962</v>
          </cell>
          <cell r="D121">
            <v>2.781687817010404</v>
          </cell>
          <cell r="E121">
            <v>0.62272012596909154</v>
          </cell>
          <cell r="F121">
            <v>0.25974386778922232</v>
          </cell>
        </row>
        <row r="122">
          <cell r="A122">
            <v>40147</v>
          </cell>
          <cell r="B122">
            <v>6.5563967983686036</v>
          </cell>
          <cell r="C122">
            <v>2.9177992260404468</v>
          </cell>
          <cell r="D122">
            <v>2.7531054102676591</v>
          </cell>
          <cell r="E122">
            <v>0.63305083421300368</v>
          </cell>
          <cell r="F122">
            <v>0.25244132784749318</v>
          </cell>
        </row>
        <row r="123">
          <cell r="A123">
            <v>40178</v>
          </cell>
          <cell r="B123">
            <v>6.1460608790281599</v>
          </cell>
          <cell r="C123">
            <v>2.7941465265937238</v>
          </cell>
          <cell r="D123">
            <v>2.5298862832063151</v>
          </cell>
          <cell r="E123">
            <v>0.58645477346942709</v>
          </cell>
          <cell r="F123">
            <v>0.23557329575869379</v>
          </cell>
        </row>
        <row r="124">
          <cell r="A124">
            <v>40209</v>
          </cell>
          <cell r="B124">
            <v>6.2740560940046244</v>
          </cell>
          <cell r="C124">
            <v>2.8690608798484303</v>
          </cell>
          <cell r="D124">
            <v>2.5672942812216695</v>
          </cell>
          <cell r="E124">
            <v>0.60006994914914724</v>
          </cell>
          <cell r="F124">
            <v>0.23763098378537867</v>
          </cell>
        </row>
        <row r="125">
          <cell r="A125">
            <v>40237</v>
          </cell>
          <cell r="B125">
            <v>6.2725618144521622</v>
          </cell>
          <cell r="C125">
            <v>2.8778044815457862</v>
          </cell>
          <cell r="D125">
            <v>2.5471007064117179</v>
          </cell>
          <cell r="E125">
            <v>0.59353464974508108</v>
          </cell>
          <cell r="F125">
            <v>0.25412197674957887</v>
          </cell>
        </row>
        <row r="126">
          <cell r="A126">
            <v>40268</v>
          </cell>
          <cell r="B126">
            <v>6.3481913437932365</v>
          </cell>
          <cell r="C126">
            <v>3.0009562479109171</v>
          </cell>
          <cell r="D126">
            <v>2.5179999106893014</v>
          </cell>
          <cell r="E126">
            <v>0.58638095170310001</v>
          </cell>
          <cell r="F126">
            <v>0.24285423348991458</v>
          </cell>
        </row>
        <row r="127">
          <cell r="A127">
            <v>40298</v>
          </cell>
          <cell r="B127">
            <v>6.3907752537226417</v>
          </cell>
          <cell r="C127">
            <v>3.0713199348975193</v>
          </cell>
          <cell r="D127">
            <v>2.465568816946424</v>
          </cell>
          <cell r="E127">
            <v>0.60164877361274349</v>
          </cell>
          <cell r="F127">
            <v>0.25223772826595475</v>
          </cell>
        </row>
        <row r="128">
          <cell r="A128">
            <v>40329</v>
          </cell>
          <cell r="B128">
            <v>6.2955190873272473</v>
          </cell>
          <cell r="C128">
            <v>3.0145436107484018</v>
          </cell>
          <cell r="D128">
            <v>2.4411851652140939</v>
          </cell>
          <cell r="E128">
            <v>0.59587238265807263</v>
          </cell>
          <cell r="F128">
            <v>0.24391792870668028</v>
          </cell>
        </row>
        <row r="129">
          <cell r="A129">
            <v>40359</v>
          </cell>
          <cell r="B129">
            <v>5.9497501181907237</v>
          </cell>
          <cell r="C129">
            <v>2.7958988113403485</v>
          </cell>
          <cell r="D129">
            <v>2.3184888836404909</v>
          </cell>
          <cell r="E129">
            <v>0.59152251853120885</v>
          </cell>
          <cell r="F129">
            <v>0.24383990467867586</v>
          </cell>
        </row>
        <row r="130">
          <cell r="A130">
            <v>40390</v>
          </cell>
          <cell r="B130">
            <v>5.9181120864299759</v>
          </cell>
          <cell r="C130">
            <v>2.7685866637650469</v>
          </cell>
          <cell r="D130">
            <v>2.3167175114439429</v>
          </cell>
          <cell r="E130">
            <v>0.5885034073752845</v>
          </cell>
          <cell r="F130">
            <v>0.24430450384570163</v>
          </cell>
        </row>
        <row r="131">
          <cell r="A131">
            <v>40421</v>
          </cell>
          <cell r="B131">
            <v>5.8371554668799321</v>
          </cell>
          <cell r="C131">
            <v>2.7542429937515038</v>
          </cell>
          <cell r="D131">
            <v>2.2564660406123145</v>
          </cell>
          <cell r="E131">
            <v>0.5795573208672492</v>
          </cell>
          <cell r="F131">
            <v>0.2468891116488626</v>
          </cell>
        </row>
        <row r="132">
          <cell r="A132">
            <v>40451</v>
          </cell>
          <cell r="B132">
            <v>5.5352101836499301</v>
          </cell>
          <cell r="C132">
            <v>2.5741075515902403</v>
          </cell>
          <cell r="D132">
            <v>2.1463488858494739</v>
          </cell>
          <cell r="E132">
            <v>0.57572826775261698</v>
          </cell>
          <cell r="F132">
            <v>0.23902547845759972</v>
          </cell>
        </row>
        <row r="133">
          <cell r="A133">
            <v>40482</v>
          </cell>
          <cell r="B133">
            <v>5.350493183492441</v>
          </cell>
          <cell r="C133">
            <v>2.4516750226249728</v>
          </cell>
          <cell r="D133">
            <v>2.0938510625220235</v>
          </cell>
          <cell r="E133">
            <v>0.57226618466335555</v>
          </cell>
          <cell r="F133">
            <v>0.23270091368208776</v>
          </cell>
        </row>
        <row r="134">
          <cell r="A134">
            <v>40512</v>
          </cell>
          <cell r="B134">
            <v>5.2832352504300069</v>
          </cell>
          <cell r="C134">
            <v>2.3869412940461552</v>
          </cell>
          <cell r="D134">
            <v>2.0895160791274856</v>
          </cell>
          <cell r="E134">
            <v>0.57682035138927568</v>
          </cell>
          <cell r="F134">
            <v>0.22995752586709364</v>
          </cell>
        </row>
        <row r="135">
          <cell r="A135">
            <v>40543</v>
          </cell>
          <cell r="B135">
            <v>4.8111893297522172</v>
          </cell>
          <cell r="C135">
            <v>2.1712456339808583</v>
          </cell>
          <cell r="D135">
            <v>1.8932320788810308</v>
          </cell>
          <cell r="E135">
            <v>0.54440183960395327</v>
          </cell>
          <cell r="F135">
            <v>0.20230977728637492</v>
          </cell>
        </row>
        <row r="136">
          <cell r="A136">
            <v>40574</v>
          </cell>
          <cell r="B136">
            <v>4.9530417439207426</v>
          </cell>
          <cell r="C136">
            <v>2.2552524307317467</v>
          </cell>
          <cell r="D136">
            <v>1.9330865474141015</v>
          </cell>
          <cell r="E136">
            <v>0.55181854054563562</v>
          </cell>
          <cell r="F136">
            <v>0.21288422522925976</v>
          </cell>
        </row>
        <row r="137">
          <cell r="A137">
            <v>40602</v>
          </cell>
          <cell r="B137">
            <v>4.8346348599688644</v>
          </cell>
          <cell r="C137">
            <v>2.1449717745250814</v>
          </cell>
          <cell r="D137">
            <v>1.9197608449858543</v>
          </cell>
          <cell r="E137">
            <v>0.54113573194148101</v>
          </cell>
          <cell r="F137">
            <v>0.2287665085164495</v>
          </cell>
        </row>
        <row r="138">
          <cell r="A138">
            <v>40633</v>
          </cell>
          <cell r="B138">
            <v>5.0214954340262006</v>
          </cell>
          <cell r="C138">
            <v>2.3054147790236028</v>
          </cell>
          <cell r="D138">
            <v>1.9503187102273154</v>
          </cell>
          <cell r="E138">
            <v>0.52458786556944281</v>
          </cell>
          <cell r="F138">
            <v>0.24117407920583925</v>
          </cell>
        </row>
        <row r="139">
          <cell r="A139">
            <v>40663</v>
          </cell>
          <cell r="B139">
            <v>5.0558806119899815</v>
          </cell>
          <cell r="C139">
            <v>2.2646723794733181</v>
          </cell>
          <cell r="D139">
            <v>2.012586970658595</v>
          </cell>
          <cell r="E139">
            <v>0.52181497238006058</v>
          </cell>
          <cell r="F139">
            <v>0.25680628947800815</v>
          </cell>
        </row>
        <row r="140">
          <cell r="A140">
            <v>40694</v>
          </cell>
          <cell r="B140">
            <v>5.0334693000117117</v>
          </cell>
          <cell r="C140">
            <v>2.234498879837818</v>
          </cell>
          <cell r="D140">
            <v>2.0286084761056342</v>
          </cell>
          <cell r="E140">
            <v>0.51541540031238042</v>
          </cell>
          <cell r="F140">
            <v>0.25494654375588022</v>
          </cell>
        </row>
        <row r="141">
          <cell r="A141">
            <v>40724</v>
          </cell>
          <cell r="B141">
            <v>4.9338385612319167</v>
          </cell>
          <cell r="C141">
            <v>2.1626959987316523</v>
          </cell>
          <cell r="D141">
            <v>2.0006148852288153</v>
          </cell>
          <cell r="E141">
            <v>0.51170497427233086</v>
          </cell>
          <cell r="F141">
            <v>0.25882270299911952</v>
          </cell>
        </row>
        <row r="142">
          <cell r="A142">
            <v>40755</v>
          </cell>
          <cell r="B142">
            <v>4.983824161208684</v>
          </cell>
          <cell r="C142">
            <v>2.1376198505812911</v>
          </cell>
          <cell r="D142">
            <v>2.063142171288554</v>
          </cell>
          <cell r="E142">
            <v>0.51118418737483362</v>
          </cell>
          <cell r="F142">
            <v>0.2718779519640056</v>
          </cell>
        </row>
        <row r="143">
          <cell r="A143">
            <v>40786</v>
          </cell>
          <cell r="B143">
            <v>4.9925174676680735</v>
          </cell>
          <cell r="C143">
            <v>2.1158536257821208</v>
          </cell>
          <cell r="D143">
            <v>2.0976648681516923</v>
          </cell>
          <cell r="E143">
            <v>0.49918215753803907</v>
          </cell>
          <cell r="F143">
            <v>0.27981681619622184</v>
          </cell>
        </row>
        <row r="144">
          <cell r="A144">
            <v>40816</v>
          </cell>
          <cell r="B144">
            <v>5.1123906129040186</v>
          </cell>
          <cell r="C144">
            <v>2.2184126663289869</v>
          </cell>
          <cell r="D144">
            <v>2.1306262821017055</v>
          </cell>
          <cell r="E144">
            <v>0.49416471623778485</v>
          </cell>
          <cell r="F144">
            <v>0.26918694823553829</v>
          </cell>
        </row>
        <row r="145">
          <cell r="A145">
            <v>40847</v>
          </cell>
          <cell r="B145">
            <v>5.3025692095759105</v>
          </cell>
          <cell r="C145">
            <v>2.2962397726185113</v>
          </cell>
          <cell r="D145">
            <v>2.2279530927351683</v>
          </cell>
          <cell r="E145">
            <v>0.50129512929246711</v>
          </cell>
          <cell r="F145">
            <v>0.27708121492976068</v>
          </cell>
        </row>
        <row r="146">
          <cell r="A146">
            <v>40877</v>
          </cell>
          <cell r="B146">
            <v>5.3042333505507582</v>
          </cell>
          <cell r="C146">
            <v>2.2574774961781032</v>
          </cell>
          <cell r="D146">
            <v>2.2646338285467422</v>
          </cell>
          <cell r="E146">
            <v>0.50379132006031457</v>
          </cell>
          <cell r="F146">
            <v>0.27833070576559832</v>
          </cell>
        </row>
        <row r="147">
          <cell r="A147">
            <v>40908</v>
          </cell>
          <cell r="B147">
            <v>5.0197944110052566</v>
          </cell>
          <cell r="C147">
            <v>2.0517069817415963</v>
          </cell>
          <cell r="D147">
            <v>2.2277451731163778</v>
          </cell>
          <cell r="E147">
            <v>0.49246861562222605</v>
          </cell>
          <cell r="F147">
            <v>0.24787364052505609</v>
          </cell>
        </row>
        <row r="148">
          <cell r="A148">
            <v>40939</v>
          </cell>
          <cell r="B148">
            <v>5.2223067499411542</v>
          </cell>
          <cell r="C148">
            <v>2.1015131612424844</v>
          </cell>
          <cell r="D148">
            <v>2.3569612080498246</v>
          </cell>
          <cell r="E148">
            <v>0.50530194800589201</v>
          </cell>
          <cell r="F148">
            <v>0.25853043264295267</v>
          </cell>
        </row>
        <row r="149">
          <cell r="A149">
            <v>40968</v>
          </cell>
          <cell r="B149">
            <v>5.2267695210771139</v>
          </cell>
          <cell r="C149">
            <v>2.0827915302833251</v>
          </cell>
          <cell r="D149">
            <v>2.3844475661293423</v>
          </cell>
          <cell r="E149">
            <v>0.49637332718531013</v>
          </cell>
          <cell r="F149">
            <v>0.26315709747913707</v>
          </cell>
        </row>
        <row r="150">
          <cell r="A150">
            <v>40999</v>
          </cell>
          <cell r="B150">
            <v>5.3401745150816247</v>
          </cell>
          <cell r="C150">
            <v>2.1318258662238421</v>
          </cell>
          <cell r="D150">
            <v>2.4249578739432076</v>
          </cell>
          <cell r="E150">
            <v>0.49254616869267892</v>
          </cell>
          <cell r="F150">
            <v>0.29084460622189778</v>
          </cell>
        </row>
        <row r="151">
          <cell r="A151">
            <v>41029</v>
          </cell>
          <cell r="B151">
            <v>5.4772035189414083</v>
          </cell>
          <cell r="C151">
            <v>2.1701802797317127</v>
          </cell>
          <cell r="D151">
            <v>2.5222022599678025</v>
          </cell>
          <cell r="E151">
            <v>0.49732416234926846</v>
          </cell>
          <cell r="F151">
            <v>0.28749681689262768</v>
          </cell>
        </row>
        <row r="152">
          <cell r="A152">
            <v>41060</v>
          </cell>
          <cell r="B152">
            <v>5.6800571961646877</v>
          </cell>
          <cell r="C152">
            <v>2.276362126809544</v>
          </cell>
          <cell r="D152">
            <v>2.6034031686082395</v>
          </cell>
          <cell r="E152">
            <v>0.50173780384876898</v>
          </cell>
          <cell r="F152">
            <v>0.29855409689813434</v>
          </cell>
        </row>
        <row r="153">
          <cell r="A153">
            <v>41090</v>
          </cell>
          <cell r="B153">
            <v>5.7822426245819765</v>
          </cell>
          <cell r="C153">
            <v>2.3190929800543114</v>
          </cell>
          <cell r="D153">
            <v>2.6569320474020426</v>
          </cell>
          <cell r="E153">
            <v>0.50418969300774841</v>
          </cell>
          <cell r="F153">
            <v>0.30202790411787384</v>
          </cell>
        </row>
        <row r="154">
          <cell r="A154">
            <v>41121</v>
          </cell>
          <cell r="B154">
            <v>5.9849702675642691</v>
          </cell>
          <cell r="C154">
            <v>2.4142605117208391</v>
          </cell>
          <cell r="D154">
            <v>2.7393274408576027</v>
          </cell>
          <cell r="E154">
            <v>0.51629830519336162</v>
          </cell>
          <cell r="F154">
            <v>0.3150840097924682</v>
          </cell>
        </row>
        <row r="155">
          <cell r="A155">
            <v>41152</v>
          </cell>
          <cell r="B155">
            <v>6.0262959869254074</v>
          </cell>
          <cell r="C155">
            <v>2.4186225489246054</v>
          </cell>
          <cell r="D155">
            <v>2.7539545370092244</v>
          </cell>
          <cell r="E155">
            <v>0.51826999848992183</v>
          </cell>
          <cell r="F155">
            <v>0.33544890250165732</v>
          </cell>
        </row>
        <row r="156">
          <cell r="A156">
            <v>41182</v>
          </cell>
          <cell r="B156">
            <v>6.1077821712453062</v>
          </cell>
          <cell r="C156">
            <v>2.4613423316378618</v>
          </cell>
          <cell r="D156">
            <v>2.7781501073756578</v>
          </cell>
          <cell r="E156">
            <v>0.51948279411218135</v>
          </cell>
          <cell r="F156">
            <v>0.34880693811960484</v>
          </cell>
        </row>
        <row r="157">
          <cell r="A157">
            <v>41213</v>
          </cell>
          <cell r="B157">
            <v>6.1553784521109742</v>
          </cell>
          <cell r="C157">
            <v>2.4606353459337265</v>
          </cell>
          <cell r="D157">
            <v>2.8106940089715473</v>
          </cell>
          <cell r="E157">
            <v>0.52037443760675306</v>
          </cell>
          <cell r="F157">
            <v>0.3636746595989469</v>
          </cell>
        </row>
        <row r="158">
          <cell r="A158">
            <v>41243</v>
          </cell>
          <cell r="B158">
            <v>6.2945660093279132</v>
          </cell>
          <cell r="C158">
            <v>2.4763177168314372</v>
          </cell>
          <cell r="D158">
            <v>2.8905601658866416</v>
          </cell>
          <cell r="E158">
            <v>0.54733966437662951</v>
          </cell>
          <cell r="F158">
            <v>0.3803484622332049</v>
          </cell>
        </row>
        <row r="159">
          <cell r="A159">
            <v>41274</v>
          </cell>
          <cell r="B159">
            <v>6.292080098323761</v>
          </cell>
          <cell r="C159">
            <v>2.4850750500234002</v>
          </cell>
          <cell r="D159">
            <v>2.8876685147774714</v>
          </cell>
          <cell r="E159">
            <v>0.54104747110073881</v>
          </cell>
          <cell r="F159">
            <v>0.37828906242214644</v>
          </cell>
        </row>
        <row r="160">
          <cell r="A160">
            <v>41305</v>
          </cell>
          <cell r="B160">
            <v>6.4674371713016292</v>
          </cell>
          <cell r="C160">
            <v>2.5671680881257002</v>
          </cell>
          <cell r="D160">
            <v>2.9453731974508099</v>
          </cell>
          <cell r="E160">
            <v>0.5602761787979279</v>
          </cell>
          <cell r="F160">
            <v>0.3946197069271869</v>
          </cell>
        </row>
        <row r="161">
          <cell r="A161">
            <v>41333</v>
          </cell>
          <cell r="B161">
            <v>6.5053667819697987</v>
          </cell>
          <cell r="C161">
            <v>2.5513122430575472</v>
          </cell>
          <cell r="D161">
            <v>2.9746534809693856</v>
          </cell>
          <cell r="E161">
            <v>0.56296525195291691</v>
          </cell>
          <cell r="F161">
            <v>0.41643580598994867</v>
          </cell>
        </row>
        <row r="162">
          <cell r="A162">
            <v>41364</v>
          </cell>
          <cell r="B162">
            <v>6.8018548664361518</v>
          </cell>
          <cell r="C162">
            <v>2.6921472499856782</v>
          </cell>
          <cell r="D162">
            <v>3.0967959638780402</v>
          </cell>
          <cell r="E162">
            <v>0.56635447021302887</v>
          </cell>
          <cell r="F162">
            <v>0.44655718235939879</v>
          </cell>
        </row>
        <row r="163">
          <cell r="A163">
            <v>41394</v>
          </cell>
          <cell r="B163">
            <v>7.0355148137203898</v>
          </cell>
          <cell r="C163">
            <v>2.7944577469175398</v>
          </cell>
          <cell r="D163">
            <v>3.2027278674921065</v>
          </cell>
          <cell r="E163">
            <v>0.57420273016202261</v>
          </cell>
          <cell r="F163">
            <v>0.46412646914872296</v>
          </cell>
        </row>
        <row r="164">
          <cell r="A164">
            <v>41425</v>
          </cell>
          <cell r="B164">
            <v>6.9639894362267256</v>
          </cell>
          <cell r="C164">
            <v>2.7057686714951235</v>
          </cell>
          <cell r="D164">
            <v>3.2123206141137643</v>
          </cell>
          <cell r="E164">
            <v>0.57606450270019305</v>
          </cell>
          <cell r="F164">
            <v>0.46983564791764526</v>
          </cell>
        </row>
        <row r="165">
          <cell r="A165">
            <v>41455</v>
          </cell>
          <cell r="B165">
            <v>6.9160260093023354</v>
          </cell>
          <cell r="C165">
            <v>2.7041141136680737</v>
          </cell>
          <cell r="D165">
            <v>3.1457732010761736</v>
          </cell>
          <cell r="E165">
            <v>0.58299250876915576</v>
          </cell>
          <cell r="F165">
            <v>0.48314618578893287</v>
          </cell>
        </row>
        <row r="166">
          <cell r="A166">
            <v>41486</v>
          </cell>
          <cell r="B166">
            <v>6.9635526265334446</v>
          </cell>
          <cell r="C166">
            <v>2.804635447820051</v>
          </cell>
          <cell r="D166">
            <v>3.0850336879012974</v>
          </cell>
          <cell r="E166">
            <v>0.57969182374036077</v>
          </cell>
          <cell r="F166">
            <v>0.49419166707173462</v>
          </cell>
        </row>
        <row r="167">
          <cell r="A167">
            <v>41517</v>
          </cell>
          <cell r="B167">
            <v>7.0774550966157594</v>
          </cell>
          <cell r="C167">
            <v>2.8735727484781446</v>
          </cell>
          <cell r="D167">
            <v>3.0960890332549673</v>
          </cell>
          <cell r="E167">
            <v>0.58690769517949204</v>
          </cell>
          <cell r="F167">
            <v>0.52088561970315306</v>
          </cell>
        </row>
        <row r="168">
          <cell r="A168">
            <v>41547</v>
          </cell>
          <cell r="B168">
            <v>7.0696177667014215</v>
          </cell>
          <cell r="C168">
            <v>2.9039480686042776</v>
          </cell>
          <cell r="D168">
            <v>3.0501656678280602</v>
          </cell>
          <cell r="E168">
            <v>0.58566405876423144</v>
          </cell>
          <cell r="F168">
            <v>0.5298399715048554</v>
          </cell>
        </row>
        <row r="169">
          <cell r="A169">
            <v>41578</v>
          </cell>
          <cell r="B169">
            <v>7.1444507317110508</v>
          </cell>
          <cell r="C169">
            <v>2.9902437125222083</v>
          </cell>
          <cell r="D169">
            <v>3.0499535509652129</v>
          </cell>
          <cell r="E169">
            <v>0.58298768845226623</v>
          </cell>
          <cell r="F169">
            <v>0.52126577977136235</v>
          </cell>
        </row>
        <row r="170">
          <cell r="A170">
            <v>41608</v>
          </cell>
          <cell r="B170">
            <v>7.3395393189185612</v>
          </cell>
          <cell r="C170">
            <v>3.1001292336125394</v>
          </cell>
          <cell r="D170">
            <v>3.1169926544764195</v>
          </cell>
          <cell r="E170">
            <v>0.59283375641555103</v>
          </cell>
          <cell r="F170">
            <v>0.52958367441404985</v>
          </cell>
        </row>
        <row r="171">
          <cell r="A171">
            <v>41639</v>
          </cell>
          <cell r="B171">
            <v>7.1674460406016776</v>
          </cell>
          <cell r="C171">
            <v>2.9979145068963788</v>
          </cell>
          <cell r="D171">
            <v>3.0377305927800387</v>
          </cell>
          <cell r="E171">
            <v>0.58657379234905938</v>
          </cell>
          <cell r="F171">
            <v>0.54522714857619758</v>
          </cell>
        </row>
        <row r="172">
          <cell r="A172">
            <v>41670</v>
          </cell>
          <cell r="B172">
            <v>7.353455726048475</v>
          </cell>
          <cell r="C172">
            <v>3.1152458270144607</v>
          </cell>
          <cell r="D172">
            <v>3.0638010668697144</v>
          </cell>
          <cell r="E172">
            <v>0.60653789408593883</v>
          </cell>
          <cell r="F172">
            <v>0.56787093807836364</v>
          </cell>
        </row>
        <row r="173">
          <cell r="A173">
            <v>41698</v>
          </cell>
          <cell r="B173">
            <v>7.4185856549884344</v>
          </cell>
          <cell r="C173">
            <v>3.172722224794887</v>
          </cell>
          <cell r="D173">
            <v>3.0349944026702054</v>
          </cell>
          <cell r="E173">
            <v>0.60374151829392764</v>
          </cell>
          <cell r="F173">
            <v>0.60712750922941239</v>
          </cell>
        </row>
        <row r="174">
          <cell r="A174">
            <v>41729</v>
          </cell>
          <cell r="B174">
            <v>7.5840259304661934</v>
          </cell>
          <cell r="C174">
            <v>3.2761531308683089</v>
          </cell>
          <cell r="D174">
            <v>3.0880708722611327</v>
          </cell>
          <cell r="E174">
            <v>0.60101428208697594</v>
          </cell>
          <cell r="F174">
            <v>0.61878764524977736</v>
          </cell>
        </row>
        <row r="175">
          <cell r="A175">
            <v>41759</v>
          </cell>
          <cell r="B175">
            <v>7.8115419017770131</v>
          </cell>
          <cell r="C175">
            <v>3.3874962627131855</v>
          </cell>
          <cell r="D175">
            <v>3.1729655382517481</v>
          </cell>
          <cell r="E175">
            <v>0.61749072805138938</v>
          </cell>
          <cell r="F175">
            <v>0.6335893727606855</v>
          </cell>
        </row>
        <row r="176">
          <cell r="A176">
            <v>41790</v>
          </cell>
          <cell r="B176">
            <v>8.04890894848171</v>
          </cell>
          <cell r="C176">
            <v>3.5615796580701975</v>
          </cell>
          <cell r="D176">
            <v>3.233656224086265</v>
          </cell>
          <cell r="E176">
            <v>0.61557219880858438</v>
          </cell>
          <cell r="F176">
            <v>0.63810086751666573</v>
          </cell>
        </row>
        <row r="177">
          <cell r="A177">
            <v>41820</v>
          </cell>
          <cell r="B177">
            <v>8.1418532267944794</v>
          </cell>
          <cell r="C177">
            <v>3.5982322714356729</v>
          </cell>
          <cell r="D177">
            <v>3.2561835991812931</v>
          </cell>
          <cell r="E177">
            <v>0.63425428333581202</v>
          </cell>
          <cell r="F177">
            <v>0.65318307284170518</v>
          </cell>
        </row>
        <row r="178">
          <cell r="A178">
            <v>41851</v>
          </cell>
          <cell r="B178">
            <v>8.017398010784758</v>
          </cell>
          <cell r="C178">
            <v>3.576985907618496</v>
          </cell>
          <cell r="D178">
            <v>3.1496320296718259</v>
          </cell>
          <cell r="E178">
            <v>0.63968557018955552</v>
          </cell>
          <cell r="F178">
            <v>0.65109450330488061</v>
          </cell>
        </row>
        <row r="179">
          <cell r="A179">
            <v>41882</v>
          </cell>
          <cell r="B179">
            <v>8.1597050985590265</v>
          </cell>
          <cell r="C179">
            <v>3.580654472404893</v>
          </cell>
          <cell r="D179">
            <v>3.2419348728016684</v>
          </cell>
          <cell r="E179">
            <v>0.6586640504878245</v>
          </cell>
          <cell r="F179">
            <v>0.67845170286464229</v>
          </cell>
        </row>
        <row r="180">
          <cell r="A180">
            <v>41912</v>
          </cell>
          <cell r="B180">
            <v>8.2329255781040214</v>
          </cell>
          <cell r="C180">
            <v>3.6817723537366445</v>
          </cell>
          <cell r="D180">
            <v>3.2031463348769931</v>
          </cell>
          <cell r="E180">
            <v>0.6735369284491024</v>
          </cell>
          <cell r="F180">
            <v>0.6744699610412801</v>
          </cell>
        </row>
        <row r="181">
          <cell r="A181">
            <v>41943</v>
          </cell>
          <cell r="B181">
            <v>8.3361494872603981</v>
          </cell>
          <cell r="C181">
            <v>3.717274377178907</v>
          </cell>
          <cell r="D181">
            <v>3.228288957324676</v>
          </cell>
          <cell r="E181">
            <v>0.69208554340732131</v>
          </cell>
          <cell r="F181">
            <v>0.6985006093494972</v>
          </cell>
        </row>
        <row r="182">
          <cell r="A182">
            <v>41973</v>
          </cell>
          <cell r="B182">
            <v>8.51236546378213</v>
          </cell>
          <cell r="C182">
            <v>3.768385485727888</v>
          </cell>
          <cell r="D182">
            <v>3.3039594930846632</v>
          </cell>
          <cell r="E182">
            <v>0.71706774188233002</v>
          </cell>
          <cell r="F182">
            <v>0.72295274308724855</v>
          </cell>
        </row>
        <row r="183">
          <cell r="A183">
            <v>42004</v>
          </cell>
          <cell r="B183">
            <v>8.4215481020200738</v>
          </cell>
          <cell r="C183">
            <v>3.7745766136105328</v>
          </cell>
          <cell r="D183">
            <v>3.230060291060953</v>
          </cell>
          <cell r="E183">
            <v>0.71750495545442328</v>
          </cell>
          <cell r="F183">
            <v>0.69940624189417044</v>
          </cell>
        </row>
        <row r="184">
          <cell r="A184">
            <v>42035</v>
          </cell>
          <cell r="B184">
            <v>8.7147468789679223</v>
          </cell>
          <cell r="C184">
            <v>3.8007519255610767</v>
          </cell>
          <cell r="D184">
            <v>3.3031556466927832</v>
          </cell>
          <cell r="E184">
            <v>0.90167805387372812</v>
          </cell>
          <cell r="F184">
            <v>0.70916125284033527</v>
          </cell>
        </row>
        <row r="185">
          <cell r="A185">
            <v>42063</v>
          </cell>
          <cell r="B185">
            <v>8.8016323575287121</v>
          </cell>
          <cell r="C185">
            <v>3.9914752124159798</v>
          </cell>
          <cell r="D185">
            <v>3.2430262955959961</v>
          </cell>
          <cell r="E185">
            <v>0.8935010630101119</v>
          </cell>
          <cell r="F185">
            <v>0.67362978650661742</v>
          </cell>
        </row>
        <row r="186">
          <cell r="A186">
            <v>42094</v>
          </cell>
          <cell r="B186">
            <v>8.796611501565355</v>
          </cell>
          <cell r="C186">
            <v>4.0340524173841228</v>
          </cell>
          <cell r="D186">
            <v>3.2892887450572061</v>
          </cell>
          <cell r="E186">
            <v>0.79222341212683933</v>
          </cell>
          <cell r="F186">
            <v>0.68104692699718472</v>
          </cell>
        </row>
        <row r="187">
          <cell r="A187">
            <v>42124</v>
          </cell>
          <cell r="B187">
            <v>8.8777000030645308</v>
          </cell>
          <cell r="C187">
            <v>4.0039436077170336</v>
          </cell>
          <cell r="D187">
            <v>3.4145545772034134</v>
          </cell>
          <cell r="E187">
            <v>0.80205975113379213</v>
          </cell>
          <cell r="F187">
            <v>0.65714206701029165</v>
          </cell>
        </row>
        <row r="188">
          <cell r="A188">
            <v>42155</v>
          </cell>
          <cell r="B188">
            <v>9.0687642072670869</v>
          </cell>
          <cell r="C188">
            <v>4.0589556294722469</v>
          </cell>
          <cell r="D188">
            <v>3.56101581549563</v>
          </cell>
          <cell r="E188">
            <v>0.82186770209121207</v>
          </cell>
          <cell r="F188">
            <v>0.6269250602079941</v>
          </cell>
        </row>
        <row r="189">
          <cell r="A189">
            <v>42185</v>
          </cell>
          <cell r="B189">
            <v>9.2727201111998561</v>
          </cell>
          <cell r="C189">
            <v>4.1880440808408625</v>
          </cell>
          <cell r="D189">
            <v>3.6213686371619929</v>
          </cell>
          <cell r="E189">
            <v>0.82820961782814573</v>
          </cell>
          <cell r="F189">
            <v>0.63509777536885414</v>
          </cell>
        </row>
        <row r="190">
          <cell r="A190">
            <v>42216</v>
          </cell>
          <cell r="B190">
            <v>9.2484324905073407</v>
          </cell>
          <cell r="C190">
            <v>4.2457623216226272</v>
          </cell>
          <cell r="D190">
            <v>3.5020184144080271</v>
          </cell>
          <cell r="E190">
            <v>0.85052004474359044</v>
          </cell>
          <cell r="F190">
            <v>0.65013170973309231</v>
          </cell>
        </row>
        <row r="191">
          <cell r="A191">
            <v>42247</v>
          </cell>
          <cell r="B191">
            <v>9.3093144988551142</v>
          </cell>
          <cell r="C191">
            <v>4.2333893477296867</v>
          </cell>
          <cell r="D191">
            <v>3.5491867560820802</v>
          </cell>
          <cell r="E191">
            <v>0.87919618828522472</v>
          </cell>
          <cell r="F191">
            <v>0.64754220675811958</v>
          </cell>
        </row>
        <row r="192">
          <cell r="A192">
            <v>42277</v>
          </cell>
          <cell r="B192">
            <v>9.344780596066931</v>
          </cell>
          <cell r="C192">
            <v>4.3463660984719787</v>
          </cell>
          <cell r="D192">
            <v>3.4620920041486118</v>
          </cell>
          <cell r="E192">
            <v>0.89098917376999953</v>
          </cell>
          <cell r="F192">
            <v>0.64533331967634233</v>
          </cell>
        </row>
        <row r="193">
          <cell r="A193">
            <v>42308</v>
          </cell>
          <cell r="B193">
            <v>9.3699822197458786</v>
          </cell>
          <cell r="C193">
            <v>4.3402947865634731</v>
          </cell>
          <cell r="D193">
            <v>3.4667341996919494</v>
          </cell>
          <cell r="E193">
            <v>0.9074507004212492</v>
          </cell>
          <cell r="F193">
            <v>0.65550253306920914</v>
          </cell>
        </row>
        <row r="194">
          <cell r="A194">
            <v>42338</v>
          </cell>
          <cell r="B194">
            <v>9.3442577891287364</v>
          </cell>
          <cell r="C194">
            <v>4.1866581207877056</v>
          </cell>
          <cell r="D194">
            <v>3.5393361788414572</v>
          </cell>
          <cell r="E194">
            <v>0.9408828402420516</v>
          </cell>
          <cell r="F194">
            <v>0.67738064925752128</v>
          </cell>
        </row>
        <row r="195">
          <cell r="A195">
            <v>42369</v>
          </cell>
          <cell r="B195">
            <v>9.1352692004885316</v>
          </cell>
          <cell r="C195">
            <v>4.0479250264677322</v>
          </cell>
          <cell r="D195">
            <v>3.4988752470298592</v>
          </cell>
          <cell r="E195">
            <v>0.92877191474782017</v>
          </cell>
          <cell r="F195">
            <v>0.65969701224311883</v>
          </cell>
        </row>
        <row r="196">
          <cell r="A196">
            <v>42400</v>
          </cell>
          <cell r="B196">
            <v>9.684401747505861</v>
          </cell>
          <cell r="C196">
            <v>4.4793557983810812</v>
          </cell>
          <cell r="D196">
            <v>3.5620349197707881</v>
          </cell>
          <cell r="E196">
            <v>0.96215809917707285</v>
          </cell>
          <cell r="F196">
            <v>0.68085293017691684</v>
          </cell>
        </row>
        <row r="197">
          <cell r="A197">
            <v>42429</v>
          </cell>
          <cell r="B197">
            <v>9.6267481279589511</v>
          </cell>
          <cell r="C197">
            <v>4.4209757694558149</v>
          </cell>
          <cell r="D197">
            <v>3.5534912586245375</v>
          </cell>
          <cell r="E197">
            <v>0.96214242880480083</v>
          </cell>
          <cell r="F197">
            <v>0.6901386710737959</v>
          </cell>
        </row>
        <row r="198">
          <cell r="A198">
            <v>42460</v>
          </cell>
          <cell r="B198">
            <v>9.838966826012074</v>
          </cell>
          <cell r="C198">
            <v>4.5612099271335405</v>
          </cell>
          <cell r="D198">
            <v>3.6083818004185697</v>
          </cell>
          <cell r="E198">
            <v>0.97557969416934764</v>
          </cell>
          <cell r="F198">
            <v>0.69379540429061426</v>
          </cell>
        </row>
        <row r="199">
          <cell r="A199">
            <v>42490</v>
          </cell>
          <cell r="B199">
            <v>10.011752354003979</v>
          </cell>
          <cell r="C199">
            <v>4.5984184586596699</v>
          </cell>
          <cell r="D199">
            <v>3.7102419350393121</v>
          </cell>
          <cell r="E199">
            <v>1.0037377106599683</v>
          </cell>
          <cell r="F199">
            <v>0.69935424964502413</v>
          </cell>
        </row>
        <row r="200">
          <cell r="A200">
            <v>42521</v>
          </cell>
          <cell r="B200">
            <v>9.9768208041726805</v>
          </cell>
          <cell r="C200">
            <v>4.3402474558303528</v>
          </cell>
          <cell r="D200">
            <v>3.8715732675804113</v>
          </cell>
          <cell r="E200">
            <v>1.0190664158482869</v>
          </cell>
          <cell r="F200">
            <v>0.74593366491363022</v>
          </cell>
        </row>
        <row r="201">
          <cell r="A201">
            <v>42551</v>
          </cell>
          <cell r="B201">
            <v>9.670020674259213</v>
          </cell>
          <cell r="C201">
            <v>4.0911587235310378</v>
          </cell>
          <cell r="D201">
            <v>3.8294973397875665</v>
          </cell>
          <cell r="E201">
            <v>1.0280884070665328</v>
          </cell>
          <cell r="F201">
            <v>0.72127620387407532</v>
          </cell>
        </row>
        <row r="202">
          <cell r="A202">
            <v>42582</v>
          </cell>
          <cell r="B202">
            <v>9.9183424654064343</v>
          </cell>
          <cell r="C202">
            <v>4.1585108904587429</v>
          </cell>
          <cell r="D202">
            <v>3.9629124109903269</v>
          </cell>
          <cell r="E202">
            <v>1.0685300264584292</v>
          </cell>
          <cell r="F202">
            <v>0.72838913749893464</v>
          </cell>
        </row>
        <row r="203">
          <cell r="A203">
            <v>42613</v>
          </cell>
          <cell r="B203">
            <v>10.099190757573318</v>
          </cell>
          <cell r="C203">
            <v>4.2673162385632315</v>
          </cell>
          <cell r="D203">
            <v>3.99498669046723</v>
          </cell>
          <cell r="E203">
            <v>1.0936916493760787</v>
          </cell>
          <cell r="F203">
            <v>0.74319617916677372</v>
          </cell>
        </row>
        <row r="204">
          <cell r="A204">
            <v>42643</v>
          </cell>
          <cell r="B204">
            <v>10.536694051478245</v>
          </cell>
          <cell r="C204">
            <v>4.6676688576522496</v>
          </cell>
          <cell r="D204">
            <v>4.0288016906497184</v>
          </cell>
          <cell r="E204">
            <v>1.1201680283187998</v>
          </cell>
          <cell r="F204">
            <v>0.72005547485747678</v>
          </cell>
        </row>
        <row r="205">
          <cell r="A205">
            <v>42674</v>
          </cell>
          <cell r="B205">
            <v>10.841515431318708</v>
          </cell>
          <cell r="C205">
            <v>4.8245092456928571</v>
          </cell>
          <cell r="D205">
            <v>4.1384758326018991</v>
          </cell>
          <cell r="E205">
            <v>1.1442478875478881</v>
          </cell>
          <cell r="F205">
            <v>0.7342824654760679</v>
          </cell>
        </row>
        <row r="206">
          <cell r="A206">
            <v>42704</v>
          </cell>
          <cell r="B206">
            <v>11.097080815287766</v>
          </cell>
          <cell r="C206">
            <v>4.861328440564332</v>
          </cell>
          <cell r="D206">
            <v>4.295826537153375</v>
          </cell>
          <cell r="E206">
            <v>1.179687012371635</v>
          </cell>
          <cell r="F206">
            <v>0.76023882519842567</v>
          </cell>
        </row>
        <row r="207">
          <cell r="A207">
            <v>42735</v>
          </cell>
          <cell r="B207">
            <v>10.805409362780308</v>
          </cell>
          <cell r="C207">
            <v>4.5256106928574296</v>
          </cell>
          <cell r="D207">
            <v>4.3392093880164024</v>
          </cell>
          <cell r="E207">
            <v>1.1881252310338961</v>
          </cell>
          <cell r="F207">
            <v>0.75246405087257417</v>
          </cell>
        </row>
        <row r="208">
          <cell r="A208">
            <v>42766</v>
          </cell>
          <cell r="B208">
            <v>11.022645777107215</v>
          </cell>
          <cell r="C208">
            <v>4.5804153288384386</v>
          </cell>
          <cell r="D208">
            <v>4.424182334413099</v>
          </cell>
          <cell r="E208">
            <v>1.2422742370361921</v>
          </cell>
          <cell r="F208">
            <v>0.77577387681948462</v>
          </cell>
        </row>
        <row r="209">
          <cell r="A209">
            <v>42794</v>
          </cell>
          <cell r="B209">
            <v>11.013896509081977</v>
          </cell>
          <cell r="C209">
            <v>4.5549383592704382</v>
          </cell>
          <cell r="D209">
            <v>4.4242040870625905</v>
          </cell>
          <cell r="E209">
            <v>1.247852810889591</v>
          </cell>
          <cell r="F209">
            <v>0.78690125185936177</v>
          </cell>
        </row>
        <row r="210">
          <cell r="A210">
            <v>42825</v>
          </cell>
          <cell r="B210">
            <v>12.155137608767834</v>
          </cell>
          <cell r="C210">
            <v>5.6353699634197074</v>
          </cell>
          <cell r="D210">
            <v>4.4828302534619491</v>
          </cell>
          <cell r="E210">
            <v>1.2600157455472281</v>
          </cell>
          <cell r="F210">
            <v>0.77692164633895333</v>
          </cell>
        </row>
        <row r="211">
          <cell r="A211">
            <v>42855</v>
          </cell>
          <cell r="B211">
            <v>12.891765386355425</v>
          </cell>
          <cell r="C211">
            <v>6.0642929972075237</v>
          </cell>
          <cell r="D211">
            <v>4.7259107622854186</v>
          </cell>
          <cell r="E211">
            <v>1.3014434231464516</v>
          </cell>
          <cell r="F211">
            <v>0.8001182037160316</v>
          </cell>
        </row>
        <row r="212">
          <cell r="A212">
            <v>42886</v>
          </cell>
          <cell r="B212">
            <v>13.716419053338297</v>
          </cell>
          <cell r="C212">
            <v>6.6405315494256465</v>
          </cell>
          <cell r="D212">
            <v>4.9356637579919536</v>
          </cell>
          <cell r="E212">
            <v>1.3387768549181209</v>
          </cell>
          <cell r="F212">
            <v>0.80144689100257471</v>
          </cell>
        </row>
        <row r="213">
          <cell r="A213">
            <v>42916</v>
          </cell>
          <cell r="B213">
            <v>14.216149910658681</v>
          </cell>
          <cell r="C213">
            <v>6.8860861161996496</v>
          </cell>
          <cell r="D213">
            <v>5.1362139745302864</v>
          </cell>
          <cell r="E213">
            <v>1.3907180744833105</v>
          </cell>
          <cell r="F213">
            <v>0.80313174544543731</v>
          </cell>
        </row>
        <row r="214">
          <cell r="A214">
            <v>42947</v>
          </cell>
          <cell r="B214">
            <v>14.629291603729261</v>
          </cell>
          <cell r="C214">
            <v>7.1055053656727045</v>
          </cell>
          <cell r="D214">
            <v>5.2547947370086465</v>
          </cell>
          <cell r="E214">
            <v>1.4632868576962628</v>
          </cell>
          <cell r="F214">
            <v>0.8057046433516496</v>
          </cell>
        </row>
        <row r="215">
          <cell r="A215">
            <v>42978</v>
          </cell>
          <cell r="B215">
            <v>14.883036009785503</v>
          </cell>
          <cell r="C215">
            <v>7.297706549110142</v>
          </cell>
          <cell r="D215">
            <v>5.252303551543303</v>
          </cell>
          <cell r="E215">
            <v>1.5069394498995849</v>
          </cell>
          <cell r="F215">
            <v>0.82608645923246993</v>
          </cell>
        </row>
        <row r="216">
          <cell r="A216">
            <v>43008</v>
          </cell>
          <cell r="B216">
            <v>15.209618133956615</v>
          </cell>
          <cell r="C216">
            <v>7.5086036575670194</v>
          </cell>
          <cell r="D216">
            <v>5.327362843810481</v>
          </cell>
          <cell r="E216">
            <v>1.556366218191743</v>
          </cell>
          <cell r="F216">
            <v>0.81728541438736901</v>
          </cell>
        </row>
        <row r="217">
          <cell r="A217">
            <v>43039</v>
          </cell>
          <cell r="B217">
            <v>15.5672608073275</v>
          </cell>
          <cell r="C217">
            <v>7.7445829948782752</v>
          </cell>
          <cell r="D217">
            <v>5.4033445891425789</v>
          </cell>
          <cell r="E217">
            <v>1.6179389026204416</v>
          </cell>
          <cell r="F217">
            <v>0.80139432068620053</v>
          </cell>
        </row>
        <row r="218">
          <cell r="A218">
            <v>43069</v>
          </cell>
          <cell r="B218">
            <v>15.768174862998352</v>
          </cell>
          <cell r="C218">
            <v>7.7552215517409371</v>
          </cell>
          <cell r="D218">
            <v>5.5284488849827795</v>
          </cell>
          <cell r="E218">
            <v>1.6705869136787266</v>
          </cell>
          <cell r="F218">
            <v>0.81391751259590839</v>
          </cell>
        </row>
        <row r="219">
          <cell r="A219">
            <v>43100</v>
          </cell>
          <cell r="B219">
            <v>15.282471186822706</v>
          </cell>
          <cell r="C219">
            <v>7.3971904285097683</v>
          </cell>
          <cell r="D219">
            <v>5.3914100897894315</v>
          </cell>
          <cell r="E219">
            <v>1.6761033727261072</v>
          </cell>
          <cell r="F219">
            <v>0.8177672957973986</v>
          </cell>
        </row>
        <row r="220">
          <cell r="A220">
            <v>43131</v>
          </cell>
          <cell r="B220">
            <v>15.646941958402536</v>
          </cell>
          <cell r="C220">
            <v>7.5756934352416003</v>
          </cell>
          <cell r="D220">
            <v>5.4923588527601179</v>
          </cell>
          <cell r="E220">
            <v>1.730431796510606</v>
          </cell>
          <cell r="F220">
            <v>0.84845787389021388</v>
          </cell>
        </row>
        <row r="221">
          <cell r="A221">
            <v>43159</v>
          </cell>
          <cell r="B221">
            <v>15.852621464065813</v>
          </cell>
          <cell r="C221">
            <v>7.7618829693097551</v>
          </cell>
          <cell r="D221">
            <v>5.4883674273480016</v>
          </cell>
          <cell r="E221">
            <v>1.7402231979206497</v>
          </cell>
          <cell r="F221">
            <v>0.86214786948740552</v>
          </cell>
        </row>
        <row r="222">
          <cell r="A222">
            <v>43190</v>
          </cell>
          <cell r="B222">
            <v>15.998596264601114</v>
          </cell>
          <cell r="C222">
            <v>7.8946214091281188</v>
          </cell>
          <cell r="D222">
            <v>5.5468073967995828</v>
          </cell>
          <cell r="E222">
            <v>1.733989239438914</v>
          </cell>
          <cell r="F222">
            <v>0.82317821923450074</v>
          </cell>
        </row>
        <row r="223">
          <cell r="A223">
            <v>43220</v>
          </cell>
          <cell r="B223">
            <v>16.785593069557311</v>
          </cell>
          <cell r="C223">
            <v>8.5735639689213823</v>
          </cell>
          <cell r="D223">
            <v>5.6252890996476195</v>
          </cell>
          <cell r="E223">
            <v>1.7607286962697464</v>
          </cell>
          <cell r="F223">
            <v>0.82601130471856188</v>
          </cell>
        </row>
        <row r="224">
          <cell r="A224">
            <v>43251</v>
          </cell>
          <cell r="B224">
            <v>17.157639899347853</v>
          </cell>
          <cell r="C224">
            <v>9.0159021715159664</v>
          </cell>
          <cell r="D224">
            <v>5.555193435239671</v>
          </cell>
          <cell r="E224">
            <v>1.7678760756494358</v>
          </cell>
          <cell r="F224">
            <v>0.81866821694277903</v>
          </cell>
        </row>
        <row r="225">
          <cell r="A225">
            <v>43281</v>
          </cell>
          <cell r="B225">
            <v>17.454267700318066</v>
          </cell>
          <cell r="C225">
            <v>9.2915740707255114</v>
          </cell>
          <cell r="D225">
            <v>5.5447831870996582</v>
          </cell>
          <cell r="E225">
            <v>1.7919001430148835</v>
          </cell>
          <cell r="F225">
            <v>0.82601029947801297</v>
          </cell>
        </row>
        <row r="226">
          <cell r="A226">
            <v>43312</v>
          </cell>
          <cell r="B226">
            <v>17.786916317624431</v>
          </cell>
          <cell r="C226">
            <v>9.6013206114883651</v>
          </cell>
          <cell r="D226">
            <v>5.5536339412748337</v>
          </cell>
          <cell r="E226">
            <v>1.8187871689583033</v>
          </cell>
          <cell r="F226">
            <v>0.81317459590292551</v>
          </cell>
        </row>
        <row r="227">
          <cell r="A227">
            <v>43343</v>
          </cell>
          <cell r="B227">
            <v>17.995191749630099</v>
          </cell>
          <cell r="C227">
            <v>9.7773575268345141</v>
          </cell>
          <cell r="D227">
            <v>5.5404573622088567</v>
          </cell>
          <cell r="E227">
            <v>1.8634792901289094</v>
          </cell>
          <cell r="F227">
            <v>0.81389757045781796</v>
          </cell>
        </row>
        <row r="228">
          <cell r="A228">
            <v>43344</v>
          </cell>
          <cell r="B228">
            <v>17.875974305119701</v>
          </cell>
          <cell r="C228">
            <v>9.7526073132666777</v>
          </cell>
          <cell r="D228">
            <v>5.4941052156298866</v>
          </cell>
          <cell r="E228">
            <v>1.8662965482994622</v>
          </cell>
          <cell r="F228">
            <v>0.76296522792367327</v>
          </cell>
        </row>
        <row r="229">
          <cell r="A229">
            <v>43374</v>
          </cell>
          <cell r="B229">
            <v>17.801370070413245</v>
          </cell>
          <cell r="C229">
            <v>9.7867180839536783</v>
          </cell>
          <cell r="D229">
            <v>5.3904628883108909</v>
          </cell>
          <cell r="E229">
            <v>1.8528610563592587</v>
          </cell>
          <cell r="F229">
            <v>0.77132804178941927</v>
          </cell>
        </row>
        <row r="230">
          <cell r="A230">
            <v>43405</v>
          </cell>
          <cell r="B230">
            <v>17.968425192074807</v>
          </cell>
          <cell r="C230">
            <v>9.8717412678140803</v>
          </cell>
          <cell r="D230">
            <v>5.3764167620992565</v>
          </cell>
          <cell r="E230">
            <v>1.9207384742226117</v>
          </cell>
          <cell r="F230">
            <v>0.79952868793885512</v>
          </cell>
        </row>
        <row r="231">
          <cell r="A231">
            <v>43435</v>
          </cell>
          <cell r="B231">
            <v>17.343940800026978</v>
          </cell>
          <cell r="C231">
            <v>9.3895052234273475</v>
          </cell>
          <cell r="D231">
            <v>5.2502674481537497</v>
          </cell>
          <cell r="E231">
            <v>1.9172266612979501</v>
          </cell>
          <cell r="F231">
            <v>0.78694146714793245</v>
          </cell>
        </row>
        <row r="232">
          <cell r="A232">
            <v>43466</v>
          </cell>
          <cell r="B232">
            <v>17.431035269206507</v>
          </cell>
          <cell r="C232">
            <v>9.4365352757076106</v>
          </cell>
          <cell r="D232">
            <v>5.2204474872427022</v>
          </cell>
          <cell r="E232">
            <v>1.9741246448079957</v>
          </cell>
          <cell r="F232">
            <v>0.79992786144820149</v>
          </cell>
        </row>
        <row r="233">
          <cell r="A233">
            <v>43497</v>
          </cell>
          <cell r="B233">
            <v>17.38610958162678</v>
          </cell>
          <cell r="C233">
            <v>9.4651383271432401</v>
          </cell>
          <cell r="D233">
            <v>5.1451692603282604</v>
          </cell>
          <cell r="E233">
            <v>1.973044115814</v>
          </cell>
          <cell r="F233">
            <v>0.80275787834127998</v>
          </cell>
        </row>
      </sheetData>
      <sheetData sheetId="13">
        <row r="2">
          <cell r="C2" t="str">
            <v>Leasing habitacional</v>
          </cell>
          <cell r="D2" t="str">
            <v>Cartera de vivienda sin leasing habitacional</v>
          </cell>
        </row>
        <row r="3">
          <cell r="A3">
            <v>36160</v>
          </cell>
          <cell r="C3">
            <v>0</v>
          </cell>
          <cell r="D3">
            <v>40.969402008263778</v>
          </cell>
        </row>
        <row r="4">
          <cell r="A4">
            <v>36191</v>
          </cell>
          <cell r="C4">
            <v>0</v>
          </cell>
          <cell r="D4">
            <v>40.328289953631248</v>
          </cell>
        </row>
        <row r="5">
          <cell r="A5">
            <v>36219</v>
          </cell>
          <cell r="C5">
            <v>0</v>
          </cell>
          <cell r="D5">
            <v>40.063999914815305</v>
          </cell>
        </row>
        <row r="6">
          <cell r="A6">
            <v>36250</v>
          </cell>
          <cell r="C6">
            <v>0</v>
          </cell>
          <cell r="D6">
            <v>39.86549064021029</v>
          </cell>
        </row>
        <row r="7">
          <cell r="A7">
            <v>36280</v>
          </cell>
          <cell r="C7">
            <v>0</v>
          </cell>
          <cell r="D7">
            <v>39.417795521956513</v>
          </cell>
        </row>
        <row r="8">
          <cell r="A8">
            <v>36311</v>
          </cell>
          <cell r="C8">
            <v>0</v>
          </cell>
          <cell r="D8">
            <v>39.321653012218214</v>
          </cell>
        </row>
        <row r="9">
          <cell r="A9">
            <v>36341</v>
          </cell>
          <cell r="C9">
            <v>0</v>
          </cell>
          <cell r="D9">
            <v>39.183729855462737</v>
          </cell>
        </row>
        <row r="10">
          <cell r="A10">
            <v>36372</v>
          </cell>
          <cell r="C10">
            <v>0</v>
          </cell>
          <cell r="D10">
            <v>38.83117663122394</v>
          </cell>
        </row>
        <row r="11">
          <cell r="A11">
            <v>36403</v>
          </cell>
          <cell r="C11">
            <v>0</v>
          </cell>
          <cell r="D11">
            <v>38.513505258200595</v>
          </cell>
        </row>
        <row r="12">
          <cell r="A12">
            <v>36433</v>
          </cell>
          <cell r="C12">
            <v>0</v>
          </cell>
          <cell r="D12">
            <v>38.856510883832492</v>
          </cell>
        </row>
        <row r="13">
          <cell r="A13">
            <v>36464</v>
          </cell>
          <cell r="C13">
            <v>0</v>
          </cell>
          <cell r="D13">
            <v>38.144553239853757</v>
          </cell>
        </row>
        <row r="14">
          <cell r="A14">
            <v>36494</v>
          </cell>
          <cell r="C14">
            <v>0</v>
          </cell>
          <cell r="D14">
            <v>38.355641704715325</v>
          </cell>
        </row>
        <row r="15">
          <cell r="A15">
            <v>36525</v>
          </cell>
          <cell r="C15">
            <v>0</v>
          </cell>
          <cell r="D15">
            <v>38.441320900270462</v>
          </cell>
        </row>
        <row r="16">
          <cell r="A16">
            <v>36556</v>
          </cell>
          <cell r="C16">
            <v>0</v>
          </cell>
          <cell r="D16">
            <v>36.535963752495896</v>
          </cell>
        </row>
        <row r="17">
          <cell r="A17">
            <v>36585</v>
          </cell>
          <cell r="C17">
            <v>0</v>
          </cell>
          <cell r="D17">
            <v>34.242300447286908</v>
          </cell>
        </row>
        <row r="18">
          <cell r="A18">
            <v>36616</v>
          </cell>
          <cell r="C18">
            <v>0</v>
          </cell>
          <cell r="D18">
            <v>32.88085802023366</v>
          </cell>
        </row>
        <row r="19">
          <cell r="A19">
            <v>36646</v>
          </cell>
          <cell r="C19">
            <v>0</v>
          </cell>
          <cell r="D19">
            <v>32.753903919845634</v>
          </cell>
        </row>
        <row r="20">
          <cell r="A20">
            <v>36677</v>
          </cell>
          <cell r="C20">
            <v>0</v>
          </cell>
          <cell r="D20">
            <v>32.592698409207159</v>
          </cell>
        </row>
        <row r="21">
          <cell r="A21">
            <v>36707</v>
          </cell>
          <cell r="C21">
            <v>0</v>
          </cell>
          <cell r="D21">
            <v>32.315809202973647</v>
          </cell>
        </row>
        <row r="22">
          <cell r="A22">
            <v>36738</v>
          </cell>
          <cell r="C22">
            <v>0</v>
          </cell>
          <cell r="D22">
            <v>31.976398701655558</v>
          </cell>
        </row>
        <row r="23">
          <cell r="A23">
            <v>36769</v>
          </cell>
          <cell r="C23">
            <v>0</v>
          </cell>
          <cell r="D23">
            <v>29.726079525568501</v>
          </cell>
        </row>
        <row r="24">
          <cell r="A24">
            <v>36799</v>
          </cell>
          <cell r="C24">
            <v>0</v>
          </cell>
          <cell r="D24">
            <v>29.786485606993509</v>
          </cell>
        </row>
        <row r="25">
          <cell r="A25">
            <v>36830</v>
          </cell>
          <cell r="C25">
            <v>0</v>
          </cell>
          <cell r="D25">
            <v>28.915796568491437</v>
          </cell>
        </row>
        <row r="26">
          <cell r="A26">
            <v>36860</v>
          </cell>
          <cell r="C26">
            <v>0</v>
          </cell>
          <cell r="D26">
            <v>28.684012516397743</v>
          </cell>
        </row>
        <row r="27">
          <cell r="A27">
            <v>36891</v>
          </cell>
          <cell r="C27">
            <v>0</v>
          </cell>
          <cell r="D27">
            <v>28.345339409946529</v>
          </cell>
        </row>
        <row r="28">
          <cell r="A28">
            <v>36922</v>
          </cell>
          <cell r="C28">
            <v>0</v>
          </cell>
          <cell r="D28">
            <v>28.015757461853426</v>
          </cell>
        </row>
        <row r="29">
          <cell r="A29">
            <v>36950</v>
          </cell>
          <cell r="C29">
            <v>0</v>
          </cell>
          <cell r="D29">
            <v>27.541587782127685</v>
          </cell>
        </row>
        <row r="30">
          <cell r="A30">
            <v>36981</v>
          </cell>
          <cell r="C30">
            <v>0</v>
          </cell>
          <cell r="D30">
            <v>27.348534230710015</v>
          </cell>
        </row>
        <row r="31">
          <cell r="A31">
            <v>37011</v>
          </cell>
          <cell r="C31">
            <v>0</v>
          </cell>
          <cell r="D31">
            <v>26.918486136386992</v>
          </cell>
        </row>
        <row r="32">
          <cell r="A32">
            <v>37042</v>
          </cell>
          <cell r="C32">
            <v>0</v>
          </cell>
          <cell r="D32">
            <v>27.073898830546518</v>
          </cell>
        </row>
        <row r="33">
          <cell r="A33">
            <v>37072</v>
          </cell>
          <cell r="C33">
            <v>0</v>
          </cell>
          <cell r="D33">
            <v>26.984898521864871</v>
          </cell>
        </row>
        <row r="34">
          <cell r="A34">
            <v>37103</v>
          </cell>
          <cell r="C34">
            <v>0</v>
          </cell>
          <cell r="D34">
            <v>26.87418231488002</v>
          </cell>
        </row>
        <row r="35">
          <cell r="A35">
            <v>37134</v>
          </cell>
          <cell r="C35">
            <v>0</v>
          </cell>
          <cell r="D35">
            <v>26.616598523652744</v>
          </cell>
        </row>
        <row r="36">
          <cell r="A36">
            <v>37164</v>
          </cell>
          <cell r="C36">
            <v>0</v>
          </cell>
          <cell r="D36">
            <v>26.39272928406708</v>
          </cell>
        </row>
        <row r="37">
          <cell r="A37">
            <v>37195</v>
          </cell>
          <cell r="C37">
            <v>0</v>
          </cell>
          <cell r="D37">
            <v>26.134059688892687</v>
          </cell>
        </row>
        <row r="38">
          <cell r="A38">
            <v>37225</v>
          </cell>
          <cell r="C38">
            <v>0</v>
          </cell>
          <cell r="D38">
            <v>25.957918065656351</v>
          </cell>
        </row>
        <row r="39">
          <cell r="A39">
            <v>37256</v>
          </cell>
          <cell r="C39">
            <v>0</v>
          </cell>
          <cell r="D39">
            <v>25.728661565830233</v>
          </cell>
        </row>
        <row r="40">
          <cell r="A40">
            <v>37287</v>
          </cell>
          <cell r="C40">
            <v>0</v>
          </cell>
          <cell r="D40">
            <v>25.106629040048706</v>
          </cell>
        </row>
        <row r="41">
          <cell r="A41">
            <v>37315</v>
          </cell>
          <cell r="C41">
            <v>0</v>
          </cell>
          <cell r="D41">
            <v>24.752363190279819</v>
          </cell>
        </row>
        <row r="42">
          <cell r="A42">
            <v>37346</v>
          </cell>
          <cell r="C42">
            <v>0</v>
          </cell>
          <cell r="D42">
            <v>24.570313494337363</v>
          </cell>
        </row>
        <row r="43">
          <cell r="A43">
            <v>37376</v>
          </cell>
          <cell r="C43">
            <v>0</v>
          </cell>
          <cell r="D43">
            <v>24.34261261595017</v>
          </cell>
        </row>
        <row r="44">
          <cell r="A44">
            <v>37407</v>
          </cell>
          <cell r="C44">
            <v>0</v>
          </cell>
          <cell r="D44">
            <v>23.712991133249485</v>
          </cell>
        </row>
        <row r="45">
          <cell r="A45">
            <v>37437</v>
          </cell>
          <cell r="C45">
            <v>0</v>
          </cell>
          <cell r="D45">
            <v>23.554452437100046</v>
          </cell>
        </row>
        <row r="46">
          <cell r="A46">
            <v>37468</v>
          </cell>
          <cell r="C46">
            <v>0</v>
          </cell>
          <cell r="D46">
            <v>23.36751658010267</v>
          </cell>
        </row>
        <row r="47">
          <cell r="A47">
            <v>37499</v>
          </cell>
          <cell r="C47">
            <v>0</v>
          </cell>
          <cell r="D47">
            <v>23.167813152394288</v>
          </cell>
        </row>
        <row r="48">
          <cell r="A48">
            <v>37529</v>
          </cell>
          <cell r="C48">
            <v>0</v>
          </cell>
          <cell r="D48">
            <v>22.975305629970446</v>
          </cell>
        </row>
        <row r="49">
          <cell r="A49">
            <v>37560</v>
          </cell>
          <cell r="C49">
            <v>0</v>
          </cell>
          <cell r="D49">
            <v>22.750176607303654</v>
          </cell>
        </row>
        <row r="50">
          <cell r="A50">
            <v>37590</v>
          </cell>
          <cell r="C50">
            <v>0</v>
          </cell>
          <cell r="D50">
            <v>21.476747593400496</v>
          </cell>
        </row>
        <row r="51">
          <cell r="A51">
            <v>37621</v>
          </cell>
          <cell r="C51">
            <v>0</v>
          </cell>
          <cell r="D51">
            <v>21.607103280231815</v>
          </cell>
        </row>
        <row r="52">
          <cell r="A52">
            <v>37652</v>
          </cell>
          <cell r="C52">
            <v>0</v>
          </cell>
          <cell r="D52">
            <v>21.311803204176474</v>
          </cell>
        </row>
        <row r="53">
          <cell r="A53">
            <v>37680</v>
          </cell>
          <cell r="C53">
            <v>0</v>
          </cell>
          <cell r="D53">
            <v>20.957236864092465</v>
          </cell>
        </row>
        <row r="54">
          <cell r="A54">
            <v>37711</v>
          </cell>
          <cell r="C54">
            <v>0</v>
          </cell>
          <cell r="D54">
            <v>20.846269501984146</v>
          </cell>
        </row>
        <row r="55">
          <cell r="A55">
            <v>37741</v>
          </cell>
          <cell r="C55">
            <v>0</v>
          </cell>
          <cell r="D55">
            <v>20.699072799549512</v>
          </cell>
        </row>
        <row r="56">
          <cell r="A56">
            <v>37772</v>
          </cell>
          <cell r="C56">
            <v>0</v>
          </cell>
          <cell r="D56">
            <v>20.587443882559779</v>
          </cell>
        </row>
        <row r="57">
          <cell r="A57">
            <v>37802</v>
          </cell>
          <cell r="C57">
            <v>0</v>
          </cell>
          <cell r="D57">
            <v>19.573401840419354</v>
          </cell>
        </row>
        <row r="58">
          <cell r="A58">
            <v>37833</v>
          </cell>
          <cell r="C58">
            <v>0</v>
          </cell>
          <cell r="D58">
            <v>19.4241679399403</v>
          </cell>
        </row>
        <row r="59">
          <cell r="A59">
            <v>37864</v>
          </cell>
          <cell r="C59">
            <v>0</v>
          </cell>
          <cell r="D59">
            <v>19.352156511816222</v>
          </cell>
        </row>
        <row r="60">
          <cell r="A60">
            <v>37894</v>
          </cell>
          <cell r="C60">
            <v>0</v>
          </cell>
          <cell r="D60">
            <v>19.158173857970763</v>
          </cell>
        </row>
        <row r="61">
          <cell r="A61">
            <v>37925</v>
          </cell>
          <cell r="C61">
            <v>0</v>
          </cell>
          <cell r="D61">
            <v>19.093268676269325</v>
          </cell>
        </row>
        <row r="62">
          <cell r="A62">
            <v>37955</v>
          </cell>
          <cell r="C62">
            <v>0</v>
          </cell>
          <cell r="D62">
            <v>18.355742081983063</v>
          </cell>
        </row>
        <row r="63">
          <cell r="A63">
            <v>37986</v>
          </cell>
          <cell r="C63">
            <v>0</v>
          </cell>
          <cell r="D63">
            <v>17.932484454616688</v>
          </cell>
        </row>
        <row r="64">
          <cell r="A64">
            <v>38017</v>
          </cell>
          <cell r="C64">
            <v>4.7262800099099556E-2</v>
          </cell>
          <cell r="D64">
            <v>17.773211186014979</v>
          </cell>
        </row>
        <row r="65">
          <cell r="A65">
            <v>38046</v>
          </cell>
          <cell r="C65">
            <v>5.357362235383175E-2</v>
          </cell>
          <cell r="D65">
            <v>17.554422075423748</v>
          </cell>
        </row>
        <row r="66">
          <cell r="A66">
            <v>38077</v>
          </cell>
          <cell r="C66">
            <v>5.884939603796701E-2</v>
          </cell>
          <cell r="D66">
            <v>17.404708324305936</v>
          </cell>
        </row>
        <row r="67">
          <cell r="A67">
            <v>38107</v>
          </cell>
          <cell r="C67">
            <v>6.5546967783798538E-2</v>
          </cell>
          <cell r="D67">
            <v>17.343724469397813</v>
          </cell>
        </row>
        <row r="68">
          <cell r="A68">
            <v>38138</v>
          </cell>
          <cell r="C68">
            <v>7.3410036100272205E-2</v>
          </cell>
          <cell r="D68">
            <v>17.029428129107945</v>
          </cell>
        </row>
        <row r="69">
          <cell r="A69">
            <v>38168</v>
          </cell>
          <cell r="C69">
            <v>7.7575555302536195E-2</v>
          </cell>
          <cell r="D69">
            <v>16.174598673342651</v>
          </cell>
        </row>
        <row r="70">
          <cell r="A70">
            <v>38199</v>
          </cell>
          <cell r="C70">
            <v>8.5125049104307043E-2</v>
          </cell>
          <cell r="D70">
            <v>16.098730968745706</v>
          </cell>
        </row>
        <row r="71">
          <cell r="A71">
            <v>38230</v>
          </cell>
          <cell r="C71">
            <v>9.4209254994693181E-2</v>
          </cell>
          <cell r="D71">
            <v>15.702733162637262</v>
          </cell>
        </row>
        <row r="72">
          <cell r="A72">
            <v>38260</v>
          </cell>
          <cell r="C72">
            <v>0.10506900445485889</v>
          </cell>
          <cell r="D72">
            <v>15.228684378108031</v>
          </cell>
        </row>
        <row r="73">
          <cell r="A73">
            <v>38291</v>
          </cell>
          <cell r="C73">
            <v>0.11189164901470661</v>
          </cell>
          <cell r="D73">
            <v>15.147938600413832</v>
          </cell>
        </row>
        <row r="74">
          <cell r="A74">
            <v>38321</v>
          </cell>
          <cell r="C74">
            <v>0.12556516153362629</v>
          </cell>
          <cell r="D74">
            <v>14.290216847127578</v>
          </cell>
        </row>
        <row r="75">
          <cell r="A75">
            <v>38352</v>
          </cell>
          <cell r="C75">
            <v>0.13826291900258889</v>
          </cell>
          <cell r="D75">
            <v>12.701944777656246</v>
          </cell>
        </row>
        <row r="76">
          <cell r="A76">
            <v>38383</v>
          </cell>
          <cell r="C76">
            <v>0.14467282059013545</v>
          </cell>
          <cell r="D76">
            <v>12.707529880552212</v>
          </cell>
        </row>
        <row r="77">
          <cell r="A77">
            <v>38411</v>
          </cell>
          <cell r="C77">
            <v>0.15085950670903375</v>
          </cell>
          <cell r="D77">
            <v>12.633831052883805</v>
          </cell>
        </row>
        <row r="78">
          <cell r="A78">
            <v>38442</v>
          </cell>
          <cell r="C78">
            <v>0.16277862384656222</v>
          </cell>
          <cell r="D78">
            <v>12.441820529030993</v>
          </cell>
        </row>
        <row r="79">
          <cell r="A79">
            <v>38472</v>
          </cell>
          <cell r="C79">
            <v>0.18149832856834588</v>
          </cell>
          <cell r="D79">
            <v>12.475280837099113</v>
          </cell>
        </row>
        <row r="80">
          <cell r="A80">
            <v>38503</v>
          </cell>
          <cell r="C80">
            <v>0.1958551569717093</v>
          </cell>
          <cell r="D80">
            <v>12.473425813330898</v>
          </cell>
        </row>
        <row r="81">
          <cell r="A81">
            <v>38533</v>
          </cell>
          <cell r="C81">
            <v>0.20546216867911737</v>
          </cell>
          <cell r="D81">
            <v>12.481486190022514</v>
          </cell>
        </row>
        <row r="82">
          <cell r="A82">
            <v>38564</v>
          </cell>
          <cell r="C82">
            <v>0.21485699255617635</v>
          </cell>
          <cell r="D82">
            <v>12.503922708921289</v>
          </cell>
        </row>
        <row r="83">
          <cell r="A83">
            <v>38595</v>
          </cell>
          <cell r="C83">
            <v>0.22704387422773317</v>
          </cell>
          <cell r="D83">
            <v>12.52128522131995</v>
          </cell>
        </row>
        <row r="84">
          <cell r="A84">
            <v>38625</v>
          </cell>
          <cell r="C84">
            <v>0.24433970922432346</v>
          </cell>
          <cell r="D84">
            <v>11.763199329339807</v>
          </cell>
        </row>
        <row r="85">
          <cell r="A85">
            <v>38656</v>
          </cell>
          <cell r="C85">
            <v>0.26404647625630878</v>
          </cell>
          <cell r="D85">
            <v>11.781553547966478</v>
          </cell>
        </row>
        <row r="86">
          <cell r="A86">
            <v>38686</v>
          </cell>
          <cell r="C86">
            <v>0.27591690513274297</v>
          </cell>
          <cell r="D86">
            <v>11.80842003111767</v>
          </cell>
        </row>
        <row r="87">
          <cell r="A87">
            <v>38717</v>
          </cell>
          <cell r="C87">
            <v>0.32762319630098402</v>
          </cell>
          <cell r="D87">
            <v>11.683049049085328</v>
          </cell>
        </row>
        <row r="88">
          <cell r="A88">
            <v>38748</v>
          </cell>
          <cell r="C88">
            <v>0.34795766897392899</v>
          </cell>
          <cell r="D88">
            <v>11.678147878825381</v>
          </cell>
        </row>
        <row r="89">
          <cell r="A89">
            <v>38776</v>
          </cell>
          <cell r="C89">
            <v>0.37443925533116279</v>
          </cell>
          <cell r="D89">
            <v>11.683307559202364</v>
          </cell>
        </row>
        <row r="90">
          <cell r="A90">
            <v>38807</v>
          </cell>
          <cell r="C90">
            <v>0.41127715910809487</v>
          </cell>
          <cell r="D90">
            <v>11.734010825125846</v>
          </cell>
        </row>
        <row r="91">
          <cell r="A91">
            <v>38837</v>
          </cell>
          <cell r="C91">
            <v>0.42629919041624642</v>
          </cell>
          <cell r="D91">
            <v>11.975323562836136</v>
          </cell>
        </row>
        <row r="92">
          <cell r="A92">
            <v>38868</v>
          </cell>
          <cell r="C92">
            <v>0.46576611308236932</v>
          </cell>
          <cell r="D92">
            <v>12.403227609731056</v>
          </cell>
        </row>
        <row r="93">
          <cell r="A93">
            <v>38898</v>
          </cell>
          <cell r="C93">
            <v>0.52595661338608335</v>
          </cell>
          <cell r="D93">
            <v>12.706035515929425</v>
          </cell>
        </row>
        <row r="94">
          <cell r="A94">
            <v>38929</v>
          </cell>
          <cell r="C94">
            <v>0.57202892526412619</v>
          </cell>
          <cell r="D94">
            <v>12.948448176436413</v>
          </cell>
        </row>
        <row r="95">
          <cell r="A95">
            <v>38960</v>
          </cell>
          <cell r="C95">
            <v>0.66000178385156283</v>
          </cell>
          <cell r="D95">
            <v>13.246925714004387</v>
          </cell>
        </row>
        <row r="96">
          <cell r="A96">
            <v>38990</v>
          </cell>
          <cell r="C96">
            <v>0.75023653664039269</v>
          </cell>
          <cell r="D96">
            <v>13.638988858292826</v>
          </cell>
        </row>
        <row r="97">
          <cell r="A97">
            <v>39021</v>
          </cell>
          <cell r="C97">
            <v>0.82664424747144105</v>
          </cell>
          <cell r="D97">
            <v>12.78915713138672</v>
          </cell>
        </row>
        <row r="98">
          <cell r="A98">
            <v>39051</v>
          </cell>
          <cell r="C98">
            <v>0.92034157180009835</v>
          </cell>
          <cell r="D98">
            <v>12.668971301051133</v>
          </cell>
        </row>
        <row r="99">
          <cell r="A99">
            <v>39082</v>
          </cell>
          <cell r="C99">
            <v>1.0009745806026211</v>
          </cell>
          <cell r="D99">
            <v>12.421454385346456</v>
          </cell>
        </row>
        <row r="100">
          <cell r="A100">
            <v>39113</v>
          </cell>
          <cell r="C100">
            <v>1.070800272646532</v>
          </cell>
          <cell r="D100">
            <v>12.686899748129168</v>
          </cell>
        </row>
        <row r="101">
          <cell r="A101">
            <v>39141</v>
          </cell>
          <cell r="C101">
            <v>1.1197698953560811</v>
          </cell>
          <cell r="D101">
            <v>12.902424396714414</v>
          </cell>
        </row>
        <row r="102">
          <cell r="A102">
            <v>39172</v>
          </cell>
          <cell r="C102">
            <v>1.1859600094492322</v>
          </cell>
          <cell r="D102">
            <v>13.209026517225798</v>
          </cell>
        </row>
        <row r="103">
          <cell r="A103">
            <v>39202</v>
          </cell>
          <cell r="C103">
            <v>1.2270814520878091</v>
          </cell>
          <cell r="D103">
            <v>13.446717484012993</v>
          </cell>
        </row>
        <row r="104">
          <cell r="A104">
            <v>39233</v>
          </cell>
          <cell r="C104">
            <v>1.3058428123102603</v>
          </cell>
          <cell r="D104">
            <v>13.861935383293371</v>
          </cell>
        </row>
        <row r="105">
          <cell r="A105">
            <v>39263</v>
          </cell>
          <cell r="C105">
            <v>1.3859810698709658</v>
          </cell>
          <cell r="D105">
            <v>13.669740724497325</v>
          </cell>
        </row>
        <row r="106">
          <cell r="A106">
            <v>39294</v>
          </cell>
          <cell r="C106">
            <v>1.4481653480284424</v>
          </cell>
          <cell r="D106">
            <v>13.382359646512493</v>
          </cell>
        </row>
        <row r="107">
          <cell r="A107">
            <v>39325</v>
          </cell>
          <cell r="C107">
            <v>1.5014098675195864</v>
          </cell>
          <cell r="D107">
            <v>13.658858910501481</v>
          </cell>
        </row>
        <row r="108">
          <cell r="A108">
            <v>39355</v>
          </cell>
          <cell r="C108">
            <v>1.5852399877175456</v>
          </cell>
          <cell r="D108">
            <v>13.953586542358909</v>
          </cell>
        </row>
        <row r="109">
          <cell r="A109">
            <v>39386</v>
          </cell>
          <cell r="C109">
            <v>1.6354600195648206</v>
          </cell>
          <cell r="D109">
            <v>14.713002991152432</v>
          </cell>
        </row>
        <row r="110">
          <cell r="A110">
            <v>39416</v>
          </cell>
          <cell r="C110">
            <v>1.6893718673313436</v>
          </cell>
          <cell r="D110">
            <v>14.50584633936038</v>
          </cell>
        </row>
        <row r="111">
          <cell r="A111">
            <v>39447</v>
          </cell>
          <cell r="C111">
            <v>1.7383195751703235</v>
          </cell>
          <cell r="D111">
            <v>14.279055768974263</v>
          </cell>
        </row>
        <row r="112">
          <cell r="A112">
            <v>39478</v>
          </cell>
          <cell r="C112">
            <v>1.7759511380561146</v>
          </cell>
          <cell r="D112">
            <v>14.419295718409</v>
          </cell>
        </row>
        <row r="113">
          <cell r="A113">
            <v>39507</v>
          </cell>
          <cell r="C113">
            <v>1.8312559667832482</v>
          </cell>
          <cell r="D113">
            <v>14.637712353276962</v>
          </cell>
        </row>
        <row r="114">
          <cell r="A114">
            <v>39538</v>
          </cell>
          <cell r="C114">
            <v>1.836975425499743</v>
          </cell>
          <cell r="D114">
            <v>14.81088907926882</v>
          </cell>
        </row>
        <row r="115">
          <cell r="A115">
            <v>39568</v>
          </cell>
          <cell r="C115">
            <v>1.8807286583568497</v>
          </cell>
          <cell r="D115">
            <v>14.832813726169922</v>
          </cell>
        </row>
        <row r="116">
          <cell r="A116">
            <v>39599</v>
          </cell>
          <cell r="C116">
            <v>1.9278555283508949</v>
          </cell>
          <cell r="D116">
            <v>14.611707902727398</v>
          </cell>
        </row>
        <row r="117">
          <cell r="A117">
            <v>39629</v>
          </cell>
          <cell r="C117">
            <v>1.9919998590790426</v>
          </cell>
          <cell r="D117">
            <v>14.912132713233609</v>
          </cell>
        </row>
        <row r="118">
          <cell r="A118">
            <v>39660</v>
          </cell>
          <cell r="C118">
            <v>2.0335338990896608</v>
          </cell>
          <cell r="D118">
            <v>15.277819208879709</v>
          </cell>
        </row>
        <row r="119">
          <cell r="A119">
            <v>39691</v>
          </cell>
          <cell r="C119">
            <v>2.089744347214558</v>
          </cell>
          <cell r="D119">
            <v>14.981976105619346</v>
          </cell>
        </row>
        <row r="120">
          <cell r="A120">
            <v>39721</v>
          </cell>
          <cell r="C120">
            <v>2.1460810248271494</v>
          </cell>
          <cell r="D120">
            <v>15.266735049780673</v>
          </cell>
        </row>
        <row r="121">
          <cell r="A121">
            <v>39752</v>
          </cell>
          <cell r="C121">
            <v>2.2062941307823274</v>
          </cell>
          <cell r="D121">
            <v>15.529438209544667</v>
          </cell>
        </row>
        <row r="122">
          <cell r="A122">
            <v>39782</v>
          </cell>
          <cell r="C122">
            <v>2.2416503717242979</v>
          </cell>
          <cell r="D122">
            <v>15.416935303972423</v>
          </cell>
        </row>
        <row r="123">
          <cell r="A123">
            <v>39813</v>
          </cell>
          <cell r="C123">
            <v>2.2937047200341634</v>
          </cell>
          <cell r="D123">
            <v>15.023296926744997</v>
          </cell>
        </row>
        <row r="124">
          <cell r="A124">
            <v>39844</v>
          </cell>
          <cell r="C124">
            <v>2.3200691328750032</v>
          </cell>
          <cell r="D124">
            <v>15.179762790019899</v>
          </cell>
        </row>
        <row r="125">
          <cell r="A125">
            <v>39872</v>
          </cell>
          <cell r="C125">
            <v>2.3463039109554602</v>
          </cell>
          <cell r="D125">
            <v>15.29178892977415</v>
          </cell>
        </row>
        <row r="126">
          <cell r="A126">
            <v>39903</v>
          </cell>
          <cell r="C126">
            <v>2.36251943397269</v>
          </cell>
          <cell r="D126">
            <v>14.754220508828887</v>
          </cell>
        </row>
        <row r="127">
          <cell r="A127">
            <v>39933</v>
          </cell>
          <cell r="C127">
            <v>2.4188372971272494</v>
          </cell>
          <cell r="D127">
            <v>14.976084615604245</v>
          </cell>
        </row>
        <row r="128">
          <cell r="A128">
            <v>39964</v>
          </cell>
          <cell r="C128">
            <v>2.4628565861074532</v>
          </cell>
          <cell r="D128">
            <v>14.639213698613844</v>
          </cell>
        </row>
        <row r="129">
          <cell r="A129">
            <v>39994</v>
          </cell>
          <cell r="C129">
            <v>2.5083282025143481</v>
          </cell>
          <cell r="D129">
            <v>14.821020077067466</v>
          </cell>
        </row>
        <row r="130">
          <cell r="A130">
            <v>40025</v>
          </cell>
          <cell r="C130">
            <v>2.57652433821344</v>
          </cell>
          <cell r="D130">
            <v>15.137853340140316</v>
          </cell>
        </row>
        <row r="131">
          <cell r="A131">
            <v>40056</v>
          </cell>
          <cell r="C131">
            <v>2.6210250266513162</v>
          </cell>
          <cell r="D131">
            <v>14.928078373457456</v>
          </cell>
        </row>
        <row r="132">
          <cell r="A132">
            <v>40086</v>
          </cell>
          <cell r="C132">
            <v>2.6798583424235685</v>
          </cell>
          <cell r="D132">
            <v>15.36422795173721</v>
          </cell>
        </row>
        <row r="133">
          <cell r="A133">
            <v>40117</v>
          </cell>
          <cell r="C133">
            <v>2.7488283149252344</v>
          </cell>
          <cell r="D133">
            <v>15.80907754894476</v>
          </cell>
        </row>
        <row r="134">
          <cell r="A134">
            <v>40147</v>
          </cell>
          <cell r="C134">
            <v>2.8053301585202313</v>
          </cell>
          <cell r="D134">
            <v>16.201450585065995</v>
          </cell>
        </row>
        <row r="135">
          <cell r="A135">
            <v>40178</v>
          </cell>
          <cell r="C135">
            <v>2.8746933185115036</v>
          </cell>
          <cell r="D135">
            <v>16.242527587806869</v>
          </cell>
        </row>
        <row r="136">
          <cell r="A136">
            <v>40209</v>
          </cell>
          <cell r="C136">
            <v>2.8974197464643638</v>
          </cell>
          <cell r="D136">
            <v>16.467282015718126</v>
          </cell>
        </row>
        <row r="137">
          <cell r="A137">
            <v>40237</v>
          </cell>
          <cell r="C137">
            <v>2.9436280864141318</v>
          </cell>
          <cell r="D137">
            <v>16.49593615022388</v>
          </cell>
        </row>
        <row r="138">
          <cell r="A138">
            <v>40268</v>
          </cell>
          <cell r="C138">
            <v>3.0097458052269022</v>
          </cell>
          <cell r="D138">
            <v>16.949587089163671</v>
          </cell>
        </row>
        <row r="139">
          <cell r="A139">
            <v>40298</v>
          </cell>
          <cell r="C139">
            <v>3.0789609455847473</v>
          </cell>
          <cell r="D139">
            <v>16.665005581256889</v>
          </cell>
        </row>
        <row r="140">
          <cell r="A140">
            <v>40329</v>
          </cell>
          <cell r="C140">
            <v>3.1355884217141443</v>
          </cell>
          <cell r="D140">
            <v>17.108581076679648</v>
          </cell>
        </row>
        <row r="141">
          <cell r="A141">
            <v>40359</v>
          </cell>
          <cell r="C141">
            <v>3.1773116354598958</v>
          </cell>
          <cell r="D141">
            <v>17.538740931186936</v>
          </cell>
        </row>
        <row r="142">
          <cell r="A142">
            <v>40390</v>
          </cell>
          <cell r="C142">
            <v>3.2374256571835303</v>
          </cell>
          <cell r="D142">
            <v>17.200574596542651</v>
          </cell>
        </row>
        <row r="143">
          <cell r="A143">
            <v>40421</v>
          </cell>
          <cell r="C143">
            <v>3.2902949303376792</v>
          </cell>
          <cell r="D143">
            <v>17.651104787459055</v>
          </cell>
        </row>
        <row r="144">
          <cell r="A144">
            <v>40451</v>
          </cell>
          <cell r="C144">
            <v>3.3650117506976418</v>
          </cell>
          <cell r="D144">
            <v>18.237767085504927</v>
          </cell>
        </row>
        <row r="145">
          <cell r="A145">
            <v>40482</v>
          </cell>
          <cell r="C145">
            <v>3.4254595929802827</v>
          </cell>
          <cell r="D145">
            <v>18.335663165723407</v>
          </cell>
        </row>
        <row r="146">
          <cell r="A146">
            <v>40512</v>
          </cell>
          <cell r="C146">
            <v>3.4834714658410517</v>
          </cell>
          <cell r="D146">
            <v>18.884500314854261</v>
          </cell>
        </row>
        <row r="147">
          <cell r="A147">
            <v>40543</v>
          </cell>
          <cell r="C147">
            <v>3.5696726125830476</v>
          </cell>
          <cell r="D147">
            <v>15.89191638974874</v>
          </cell>
        </row>
        <row r="148">
          <cell r="A148">
            <v>40574</v>
          </cell>
          <cell r="C148">
            <v>3.5951548824690169</v>
          </cell>
          <cell r="D148">
            <v>16.286591905683981</v>
          </cell>
        </row>
        <row r="149">
          <cell r="A149">
            <v>40602</v>
          </cell>
          <cell r="C149">
            <v>3.6473580080154777</v>
          </cell>
          <cell r="D149">
            <v>16.72777379502034</v>
          </cell>
        </row>
        <row r="150">
          <cell r="A150">
            <v>40633</v>
          </cell>
          <cell r="C150">
            <v>3.7200294490433197</v>
          </cell>
          <cell r="D150">
            <v>17.274351281109119</v>
          </cell>
        </row>
        <row r="151">
          <cell r="A151">
            <v>40663</v>
          </cell>
          <cell r="C151">
            <v>3.7816052293521145</v>
          </cell>
          <cell r="D151">
            <v>17.767473710187623</v>
          </cell>
        </row>
        <row r="152">
          <cell r="A152">
            <v>40694</v>
          </cell>
          <cell r="C152">
            <v>3.8726328920408211</v>
          </cell>
          <cell r="D152">
            <v>18.403241570374981</v>
          </cell>
        </row>
        <row r="153">
          <cell r="A153">
            <v>40724</v>
          </cell>
          <cell r="C153">
            <v>3.9899809893899185</v>
          </cell>
          <cell r="D153">
            <v>18.64825388086318</v>
          </cell>
        </row>
        <row r="154">
          <cell r="A154">
            <v>40755</v>
          </cell>
          <cell r="C154">
            <v>4.0745683800546812</v>
          </cell>
          <cell r="D154">
            <v>19.168747359615281</v>
          </cell>
        </row>
        <row r="155">
          <cell r="A155">
            <v>40786</v>
          </cell>
          <cell r="C155">
            <v>4.188958995749462</v>
          </cell>
          <cell r="D155">
            <v>19.799677678490703</v>
          </cell>
        </row>
        <row r="156">
          <cell r="A156">
            <v>40816</v>
          </cell>
          <cell r="C156">
            <v>4.3031154730402399</v>
          </cell>
          <cell r="D156">
            <v>19.933926227094464</v>
          </cell>
        </row>
        <row r="157">
          <cell r="A157">
            <v>40847</v>
          </cell>
          <cell r="C157">
            <v>4.4114388309242347</v>
          </cell>
          <cell r="D157">
            <v>20.490394073673521</v>
          </cell>
        </row>
        <row r="158">
          <cell r="A158">
            <v>40877</v>
          </cell>
          <cell r="C158">
            <v>4.5292438642579764</v>
          </cell>
          <cell r="D158">
            <v>20.557286020082188</v>
          </cell>
        </row>
        <row r="159">
          <cell r="A159">
            <v>40908</v>
          </cell>
          <cell r="C159">
            <v>4.6547112829737936</v>
          </cell>
          <cell r="D159">
            <v>21.065081189046701</v>
          </cell>
        </row>
        <row r="160">
          <cell r="A160">
            <v>40939</v>
          </cell>
          <cell r="C160">
            <v>4.7107260987530672</v>
          </cell>
          <cell r="D160">
            <v>21.413038337497262</v>
          </cell>
        </row>
        <row r="161">
          <cell r="A161">
            <v>40968</v>
          </cell>
          <cell r="C161">
            <v>4.7717856312317508</v>
          </cell>
          <cell r="D161">
            <v>21.275496321170547</v>
          </cell>
        </row>
        <row r="162">
          <cell r="A162">
            <v>40999</v>
          </cell>
          <cell r="C162">
            <v>4.8850121791814187</v>
          </cell>
          <cell r="D162">
            <v>21.784045977249956</v>
          </cell>
        </row>
        <row r="163">
          <cell r="A163">
            <v>41029</v>
          </cell>
          <cell r="C163">
            <v>4.9880023800561375</v>
          </cell>
          <cell r="D163">
            <v>22.217067220443624</v>
          </cell>
        </row>
        <row r="164">
          <cell r="A164">
            <v>41060</v>
          </cell>
          <cell r="C164">
            <v>5.0801137273032335</v>
          </cell>
          <cell r="D164">
            <v>22.2364533954905</v>
          </cell>
        </row>
        <row r="165">
          <cell r="A165">
            <v>41090</v>
          </cell>
          <cell r="C165">
            <v>5.2326300554963341</v>
          </cell>
          <cell r="D165">
            <v>22.646418322917299</v>
          </cell>
        </row>
        <row r="166">
          <cell r="A166">
            <v>41121</v>
          </cell>
          <cell r="C166">
            <v>4.3577245703987026</v>
          </cell>
          <cell r="D166">
            <v>23.208838053474718</v>
          </cell>
        </row>
        <row r="167">
          <cell r="A167">
            <v>41152</v>
          </cell>
          <cell r="C167">
            <v>4.4954379843419474</v>
          </cell>
          <cell r="D167">
            <v>23.351844546971257</v>
          </cell>
        </row>
        <row r="168">
          <cell r="A168">
            <v>41182</v>
          </cell>
          <cell r="C168">
            <v>4.6157327106313089</v>
          </cell>
          <cell r="D168">
            <v>23.820714258666541</v>
          </cell>
        </row>
        <row r="169">
          <cell r="A169">
            <v>41213</v>
          </cell>
          <cell r="C169">
            <v>4.7272698384567269</v>
          </cell>
          <cell r="D169">
            <v>24.32696765820528</v>
          </cell>
        </row>
        <row r="170">
          <cell r="A170">
            <v>41243</v>
          </cell>
          <cell r="C170">
            <v>4.8843163617236707</v>
          </cell>
          <cell r="D170">
            <v>24.928641323944067</v>
          </cell>
        </row>
        <row r="171">
          <cell r="A171">
            <v>41274</v>
          </cell>
          <cell r="C171">
            <v>5.0731445514127644</v>
          </cell>
          <cell r="D171">
            <v>25.453946808762606</v>
          </cell>
        </row>
        <row r="172">
          <cell r="A172">
            <v>41305</v>
          </cell>
          <cell r="C172">
            <v>5.1744233463667451</v>
          </cell>
          <cell r="D172">
            <v>25.777472270474714</v>
          </cell>
        </row>
        <row r="173">
          <cell r="A173">
            <v>41333</v>
          </cell>
          <cell r="C173">
            <v>5.2625380273111109</v>
          </cell>
          <cell r="D173">
            <v>26.070989008618469</v>
          </cell>
        </row>
        <row r="174">
          <cell r="A174">
            <v>41364</v>
          </cell>
          <cell r="C174">
            <v>5.3941225559588251</v>
          </cell>
          <cell r="D174">
            <v>26.430891421030729</v>
          </cell>
        </row>
        <row r="175">
          <cell r="A175">
            <v>41394</v>
          </cell>
          <cell r="C175">
            <v>5.538251321957028</v>
          </cell>
          <cell r="D175">
            <v>26.891651542239813</v>
          </cell>
        </row>
        <row r="176">
          <cell r="A176">
            <v>41425</v>
          </cell>
          <cell r="C176">
            <v>5.7238015901191872</v>
          </cell>
          <cell r="D176">
            <v>27.022326248111135</v>
          </cell>
        </row>
        <row r="177">
          <cell r="A177">
            <v>41455</v>
          </cell>
          <cell r="C177">
            <v>5.8855751989436698</v>
          </cell>
          <cell r="D177">
            <v>27.599667648830369</v>
          </cell>
        </row>
        <row r="178">
          <cell r="A178">
            <v>41486</v>
          </cell>
          <cell r="C178">
            <v>6.1521967715951869</v>
          </cell>
          <cell r="D178">
            <v>28.346450815980994</v>
          </cell>
        </row>
        <row r="179">
          <cell r="A179">
            <v>41517</v>
          </cell>
          <cell r="C179">
            <v>6.2744174609847301</v>
          </cell>
          <cell r="D179">
            <v>29.000369389764018</v>
          </cell>
        </row>
        <row r="180">
          <cell r="A180">
            <v>41547</v>
          </cell>
          <cell r="C180">
            <v>6.4835526473147125</v>
          </cell>
          <cell r="D180">
            <v>29.619946995776001</v>
          </cell>
        </row>
        <row r="181">
          <cell r="A181">
            <v>41578</v>
          </cell>
          <cell r="C181">
            <v>6.7916664178565531</v>
          </cell>
          <cell r="D181">
            <v>30.360095627844458</v>
          </cell>
        </row>
        <row r="182">
          <cell r="A182">
            <v>41608</v>
          </cell>
          <cell r="C182">
            <v>7.0308016552592569</v>
          </cell>
          <cell r="D182">
            <v>31.121143771563251</v>
          </cell>
        </row>
        <row r="183">
          <cell r="A183">
            <v>41639</v>
          </cell>
          <cell r="C183">
            <v>7.2614034378192702</v>
          </cell>
          <cell r="D183">
            <v>31.704110038323229</v>
          </cell>
        </row>
        <row r="184">
          <cell r="A184">
            <v>41670</v>
          </cell>
          <cell r="C184">
            <v>7.3997875859969726</v>
          </cell>
          <cell r="D184">
            <v>32.113442566498534</v>
          </cell>
        </row>
        <row r="185">
          <cell r="A185">
            <v>41698</v>
          </cell>
          <cell r="C185">
            <v>7.5332183571224807</v>
          </cell>
          <cell r="D185">
            <v>32.515036971102816</v>
          </cell>
        </row>
        <row r="186">
          <cell r="A186">
            <v>41729</v>
          </cell>
          <cell r="C186">
            <v>7.6864928668999415</v>
          </cell>
          <cell r="D186">
            <v>32.916637960917029</v>
          </cell>
        </row>
        <row r="187">
          <cell r="A187">
            <v>41759</v>
          </cell>
          <cell r="C187">
            <v>7.855379843758346</v>
          </cell>
          <cell r="D187">
            <v>33.369651715428461</v>
          </cell>
        </row>
        <row r="188">
          <cell r="A188">
            <v>41790</v>
          </cell>
          <cell r="C188">
            <v>8.0831478762018367</v>
          </cell>
          <cell r="D188">
            <v>33.951685079531757</v>
          </cell>
        </row>
        <row r="189">
          <cell r="A189">
            <v>41820</v>
          </cell>
          <cell r="C189">
            <v>8.2487568630362276</v>
          </cell>
          <cell r="D189">
            <v>34.388997553006121</v>
          </cell>
        </row>
        <row r="190">
          <cell r="A190">
            <v>41851</v>
          </cell>
          <cell r="C190">
            <v>8.4413291077857107</v>
          </cell>
          <cell r="D190">
            <v>34.890530462650048</v>
          </cell>
        </row>
        <row r="191">
          <cell r="A191">
            <v>41882</v>
          </cell>
          <cell r="C191">
            <v>8.6141087247964094</v>
          </cell>
          <cell r="D191">
            <v>35.345716232266774</v>
          </cell>
        </row>
        <row r="192">
          <cell r="A192">
            <v>41912</v>
          </cell>
          <cell r="C192">
            <v>8.8074869388144137</v>
          </cell>
          <cell r="D192">
            <v>35.25836551184382</v>
          </cell>
        </row>
        <row r="193">
          <cell r="A193">
            <v>41943</v>
          </cell>
          <cell r="C193">
            <v>9.0057166014089312</v>
          </cell>
          <cell r="D193">
            <v>35.800286507331649</v>
          </cell>
        </row>
        <row r="194">
          <cell r="A194">
            <v>41973</v>
          </cell>
          <cell r="C194">
            <v>9.1476638086974642</v>
          </cell>
          <cell r="D194">
            <v>36.276090992713023</v>
          </cell>
        </row>
        <row r="195">
          <cell r="A195">
            <v>42004</v>
          </cell>
          <cell r="C195">
            <v>9.3325888361711993</v>
          </cell>
          <cell r="D195">
            <v>36.24560858727461</v>
          </cell>
        </row>
        <row r="196">
          <cell r="A196">
            <v>42035</v>
          </cell>
          <cell r="C196">
            <v>9.2440362061556076</v>
          </cell>
          <cell r="D196">
            <v>36.618130208910792</v>
          </cell>
        </row>
        <row r="197">
          <cell r="A197">
            <v>42063</v>
          </cell>
          <cell r="C197">
            <v>9.287903780489815</v>
          </cell>
          <cell r="D197">
            <v>36.781401964876309</v>
          </cell>
        </row>
        <row r="198">
          <cell r="A198">
            <v>42094</v>
          </cell>
          <cell r="C198">
            <v>9.4264180585394559</v>
          </cell>
          <cell r="D198">
            <v>37.142760558062612</v>
          </cell>
        </row>
        <row r="199">
          <cell r="A199">
            <v>42124</v>
          </cell>
          <cell r="C199">
            <v>9.5503892228756513</v>
          </cell>
          <cell r="D199">
            <v>37.551565308859587</v>
          </cell>
        </row>
        <row r="200">
          <cell r="A200">
            <v>42155</v>
          </cell>
          <cell r="C200">
            <v>9.6728882619373415</v>
          </cell>
          <cell r="D200">
            <v>37.930566825541334</v>
          </cell>
        </row>
        <row r="201">
          <cell r="A201">
            <v>42185</v>
          </cell>
          <cell r="C201">
            <v>9.8059120301757492</v>
          </cell>
          <cell r="D201">
            <v>37.918404015247063</v>
          </cell>
        </row>
        <row r="202">
          <cell r="A202">
            <v>42216</v>
          </cell>
          <cell r="C202">
            <v>9.9653592287718755</v>
          </cell>
          <cell r="D202">
            <v>38.383093973608723</v>
          </cell>
        </row>
        <row r="203">
          <cell r="A203">
            <v>42247</v>
          </cell>
          <cell r="C203">
            <v>10.115837957342132</v>
          </cell>
          <cell r="D203">
            <v>38.762827850828671</v>
          </cell>
        </row>
        <row r="204">
          <cell r="A204">
            <v>42277</v>
          </cell>
          <cell r="C204">
            <v>10.335446493120424</v>
          </cell>
          <cell r="D204">
            <v>39.195935231118256</v>
          </cell>
        </row>
        <row r="205">
          <cell r="A205">
            <v>42308</v>
          </cell>
          <cell r="C205">
            <v>10.495901871285458</v>
          </cell>
          <cell r="D205">
            <v>39.1769858863682</v>
          </cell>
        </row>
        <row r="206">
          <cell r="A206">
            <v>42338</v>
          </cell>
          <cell r="C206">
            <v>10.790439908830496</v>
          </cell>
          <cell r="D206">
            <v>39.579416880744589</v>
          </cell>
        </row>
        <row r="207">
          <cell r="A207">
            <v>42369</v>
          </cell>
          <cell r="C207">
            <v>10.994200501973111</v>
          </cell>
          <cell r="D207">
            <v>40.002326463982044</v>
          </cell>
        </row>
        <row r="208">
          <cell r="A208">
            <v>42400</v>
          </cell>
          <cell r="C208">
            <v>11.030096926849819</v>
          </cell>
          <cell r="D208">
            <v>40.063003671290346</v>
          </cell>
        </row>
        <row r="209">
          <cell r="A209">
            <v>42429</v>
          </cell>
          <cell r="C209">
            <v>10.281584008547281</v>
          </cell>
          <cell r="D209">
            <v>40.152070065498663</v>
          </cell>
        </row>
        <row r="210">
          <cell r="A210">
            <v>42460</v>
          </cell>
          <cell r="C210">
            <v>10.33944831690337</v>
          </cell>
          <cell r="D210">
            <v>40.414198136137685</v>
          </cell>
        </row>
        <row r="211">
          <cell r="A211">
            <v>42490</v>
          </cell>
          <cell r="C211">
            <v>10.439281880076551</v>
          </cell>
          <cell r="D211">
            <v>40.96565559499399</v>
          </cell>
        </row>
        <row r="212">
          <cell r="A212">
            <v>42521</v>
          </cell>
          <cell r="C212">
            <v>10.526484166692143</v>
          </cell>
          <cell r="D212">
            <v>41.334592982799208</v>
          </cell>
        </row>
        <row r="213">
          <cell r="A213">
            <v>42551</v>
          </cell>
          <cell r="C213">
            <v>10.640204946199644</v>
          </cell>
          <cell r="D213">
            <v>41.657746891272538</v>
          </cell>
        </row>
        <row r="214">
          <cell r="A214">
            <v>42582</v>
          </cell>
          <cell r="C214">
            <v>10.739706117155523</v>
          </cell>
          <cell r="D214">
            <v>42.051391187595996</v>
          </cell>
        </row>
        <row r="215">
          <cell r="A215">
            <v>42613</v>
          </cell>
          <cell r="C215">
            <v>10.863516242921376</v>
          </cell>
          <cell r="D215">
            <v>42.512128965267571</v>
          </cell>
        </row>
        <row r="216">
          <cell r="A216">
            <v>42643</v>
          </cell>
          <cell r="C216">
            <v>10.956957468463516</v>
          </cell>
          <cell r="D216">
            <v>42.479749831082337</v>
          </cell>
        </row>
        <row r="217">
          <cell r="A217">
            <v>42674</v>
          </cell>
          <cell r="C217">
            <v>11.086222327465025</v>
          </cell>
          <cell r="D217">
            <v>42.967440979461188</v>
          </cell>
        </row>
        <row r="218">
          <cell r="A218">
            <v>42704</v>
          </cell>
          <cell r="C218">
            <v>11.221278357124655</v>
          </cell>
          <cell r="D218">
            <v>43.147113612439853</v>
          </cell>
        </row>
        <row r="219">
          <cell r="A219">
            <v>42735</v>
          </cell>
          <cell r="C219">
            <v>11.402165564162752</v>
          </cell>
          <cell r="D219">
            <v>43.650941039080095</v>
          </cell>
        </row>
        <row r="220">
          <cell r="A220">
            <v>42766</v>
          </cell>
          <cell r="C220">
            <v>11.389865595032852</v>
          </cell>
          <cell r="D220">
            <v>43.464731272947482</v>
          </cell>
        </row>
        <row r="221">
          <cell r="A221">
            <v>42794</v>
          </cell>
          <cell r="C221">
            <v>11.40253590199918</v>
          </cell>
          <cell r="D221">
            <v>43.58493292617932</v>
          </cell>
        </row>
        <row r="222">
          <cell r="A222">
            <v>42825</v>
          </cell>
          <cell r="C222">
            <v>11.479149085891907</v>
          </cell>
          <cell r="D222">
            <v>43.421089080003419</v>
          </cell>
        </row>
        <row r="223">
          <cell r="A223">
            <v>42855</v>
          </cell>
          <cell r="C223">
            <v>11.53367693188185</v>
          </cell>
          <cell r="D223">
            <v>43.541548214682692</v>
          </cell>
        </row>
        <row r="224">
          <cell r="A224">
            <v>42886</v>
          </cell>
          <cell r="C224">
            <v>11.649113981082358</v>
          </cell>
          <cell r="D224">
            <v>43.859687418821181</v>
          </cell>
        </row>
        <row r="225">
          <cell r="A225">
            <v>42916</v>
          </cell>
          <cell r="C225">
            <v>11.77892504502246</v>
          </cell>
          <cell r="D225">
            <v>43.712178896915376</v>
          </cell>
        </row>
        <row r="226">
          <cell r="A226">
            <v>42947</v>
          </cell>
          <cell r="C226">
            <v>11.9129198021215</v>
          </cell>
          <cell r="D226">
            <v>44.13364717598553</v>
          </cell>
        </row>
        <row r="227">
          <cell r="A227">
            <v>42978</v>
          </cell>
          <cell r="C227">
            <v>12.039369325165731</v>
          </cell>
          <cell r="D227">
            <v>44.522786139251629</v>
          </cell>
        </row>
        <row r="228">
          <cell r="A228">
            <v>43008</v>
          </cell>
          <cell r="C228">
            <v>12.195565877850811</v>
          </cell>
          <cell r="D228">
            <v>44.920780457162159</v>
          </cell>
        </row>
        <row r="229">
          <cell r="A229">
            <v>43039</v>
          </cell>
          <cell r="C229">
            <v>12.394177850099245</v>
          </cell>
          <cell r="D229">
            <v>45.171698599589504</v>
          </cell>
        </row>
        <row r="230">
          <cell r="A230">
            <v>43069</v>
          </cell>
          <cell r="C230">
            <v>12.593887562644012</v>
          </cell>
          <cell r="D230">
            <v>45.199779292150737</v>
          </cell>
        </row>
        <row r="231">
          <cell r="A231">
            <v>43100</v>
          </cell>
          <cell r="C231">
            <v>12.741690547020681</v>
          </cell>
          <cell r="D231">
            <v>45.65286662324062</v>
          </cell>
        </row>
        <row r="232">
          <cell r="A232">
            <v>43131</v>
          </cell>
          <cell r="C232">
            <v>12.778762372415789</v>
          </cell>
          <cell r="D232">
            <v>45.566449392376576</v>
          </cell>
        </row>
        <row r="233">
          <cell r="A233">
            <v>43159</v>
          </cell>
          <cell r="C233">
            <v>12.861689939411718</v>
          </cell>
          <cell r="D233">
            <v>45.227915306015007</v>
          </cell>
        </row>
        <row r="234">
          <cell r="A234">
            <v>43190</v>
          </cell>
          <cell r="C234">
            <v>13.014741541577797</v>
          </cell>
          <cell r="D234">
            <v>45.689913006742664</v>
          </cell>
        </row>
        <row r="235">
          <cell r="A235">
            <v>43220</v>
          </cell>
          <cell r="C235">
            <v>13.139299814384637</v>
          </cell>
          <cell r="D235">
            <v>45.97607727731706</v>
          </cell>
        </row>
        <row r="236">
          <cell r="A236">
            <v>43251</v>
          </cell>
          <cell r="C236">
            <v>13.295407573446175</v>
          </cell>
          <cell r="D236">
            <v>46.307387294070793</v>
          </cell>
        </row>
        <row r="237">
          <cell r="A237">
            <v>43281</v>
          </cell>
          <cell r="C237">
            <v>13.469188848925555</v>
          </cell>
          <cell r="D237">
            <v>46.679060701315542</v>
          </cell>
        </row>
        <row r="238">
          <cell r="A238">
            <v>43312</v>
          </cell>
          <cell r="C238">
            <v>13.634944971182694</v>
          </cell>
          <cell r="D238">
            <v>46.606735706082773</v>
          </cell>
        </row>
        <row r="239">
          <cell r="A239">
            <v>43343</v>
          </cell>
          <cell r="C239">
            <v>13.824159955912943</v>
          </cell>
          <cell r="D239">
            <v>47.025405514995299</v>
          </cell>
        </row>
        <row r="240">
          <cell r="A240">
            <v>43344</v>
          </cell>
          <cell r="C240">
            <v>13.972497650657314</v>
          </cell>
          <cell r="D240">
            <v>47.475609175711767</v>
          </cell>
        </row>
        <row r="241">
          <cell r="A241">
            <v>43374</v>
          </cell>
          <cell r="C241">
            <v>14.13590156882781</v>
          </cell>
          <cell r="D241">
            <v>47.924252292967502</v>
          </cell>
        </row>
        <row r="242">
          <cell r="A242">
            <v>43405</v>
          </cell>
          <cell r="C242">
            <v>14.293059677510447</v>
          </cell>
          <cell r="D242">
            <v>48.401673168227127</v>
          </cell>
        </row>
        <row r="243">
          <cell r="A243">
            <v>43435</v>
          </cell>
          <cell r="C243">
            <v>14.472832132575252</v>
          </cell>
          <cell r="D243">
            <v>48.82511479440565</v>
          </cell>
        </row>
        <row r="244">
          <cell r="A244">
            <v>43466</v>
          </cell>
          <cell r="C244">
            <v>14.547013015445682</v>
          </cell>
          <cell r="D244">
            <v>48.89359577279798</v>
          </cell>
        </row>
        <row r="245">
          <cell r="A245">
            <v>43497</v>
          </cell>
          <cell r="C245">
            <v>14.571445896761741</v>
          </cell>
          <cell r="D245">
            <v>48.988326776441923</v>
          </cell>
        </row>
      </sheetData>
      <sheetData sheetId="14">
        <row r="4">
          <cell r="C4" t="str">
            <v>Disponible</v>
          </cell>
          <cell r="D4" t="str">
            <v>Inversiones</v>
          </cell>
          <cell r="E4" t="str">
            <v>Cartera Total con leasing</v>
          </cell>
          <cell r="F4" t="str">
            <v>Otros Activos</v>
          </cell>
          <cell r="G4" t="str">
            <v>Crecimiento real anual (eje derecho)</v>
          </cell>
        </row>
        <row r="5">
          <cell r="A5">
            <v>36160</v>
          </cell>
          <cell r="C5">
            <v>9264764147.4179897</v>
          </cell>
          <cell r="D5">
            <v>24333497216.293385</v>
          </cell>
          <cell r="E5">
            <v>138847832015.52509</v>
          </cell>
          <cell r="F5">
            <v>33912391278.818726</v>
          </cell>
        </row>
        <row r="6">
          <cell r="A6">
            <v>36191</v>
          </cell>
          <cell r="C6">
            <v>9813966192.9495239</v>
          </cell>
          <cell r="D6">
            <v>24799258142.710365</v>
          </cell>
          <cell r="E6">
            <v>137322183508.77274</v>
          </cell>
          <cell r="F6">
            <v>33532178230.616028</v>
          </cell>
        </row>
        <row r="7">
          <cell r="A7">
            <v>36219</v>
          </cell>
          <cell r="C7">
            <v>9218557372.9521904</v>
          </cell>
          <cell r="D7">
            <v>24301217383.376659</v>
          </cell>
          <cell r="E7">
            <v>133380730189.32857</v>
          </cell>
          <cell r="F7">
            <v>33733555962.390656</v>
          </cell>
        </row>
        <row r="8">
          <cell r="A8">
            <v>36250</v>
          </cell>
          <cell r="C8">
            <v>9992124791.7337608</v>
          </cell>
          <cell r="D8">
            <v>21868174971.064247</v>
          </cell>
          <cell r="E8">
            <v>131792974252.72894</v>
          </cell>
          <cell r="F8">
            <v>31982321004.916382</v>
          </cell>
        </row>
        <row r="9">
          <cell r="A9">
            <v>36280</v>
          </cell>
          <cell r="C9">
            <v>9769239444.4100742</v>
          </cell>
          <cell r="D9">
            <v>23504991929.27145</v>
          </cell>
          <cell r="E9">
            <v>129958843850.66742</v>
          </cell>
          <cell r="F9">
            <v>31258183881.59848</v>
          </cell>
        </row>
        <row r="10">
          <cell r="A10">
            <v>36311</v>
          </cell>
          <cell r="C10">
            <v>8958189607.9963284</v>
          </cell>
          <cell r="D10">
            <v>21568038378.951454</v>
          </cell>
          <cell r="E10">
            <v>128805644440.52982</v>
          </cell>
          <cell r="F10">
            <v>31218635638.299835</v>
          </cell>
        </row>
        <row r="11">
          <cell r="A11">
            <v>36341</v>
          </cell>
          <cell r="C11">
            <v>9758984080.1169109</v>
          </cell>
          <cell r="D11">
            <v>20004636780.813297</v>
          </cell>
          <cell r="E11">
            <v>126485659582.30043</v>
          </cell>
          <cell r="F11">
            <v>32475155883.067078</v>
          </cell>
        </row>
        <row r="12">
          <cell r="A12">
            <v>36372</v>
          </cell>
          <cell r="C12">
            <v>9092431725.065012</v>
          </cell>
          <cell r="D12">
            <v>21345730846.038853</v>
          </cell>
          <cell r="E12">
            <v>125650894201.14445</v>
          </cell>
          <cell r="F12">
            <v>32083828628.576355</v>
          </cell>
        </row>
        <row r="13">
          <cell r="A13">
            <v>36403</v>
          </cell>
          <cell r="C13">
            <v>9172908867.0103321</v>
          </cell>
          <cell r="D13">
            <v>24428610564.774094</v>
          </cell>
          <cell r="E13">
            <v>123578153772.27789</v>
          </cell>
          <cell r="F13">
            <v>33011839731.830688</v>
          </cell>
        </row>
        <row r="14">
          <cell r="A14">
            <v>36433</v>
          </cell>
          <cell r="C14">
            <v>10120338005.859966</v>
          </cell>
          <cell r="D14">
            <v>26375010047.471996</v>
          </cell>
          <cell r="E14">
            <v>124932252041.69753</v>
          </cell>
          <cell r="F14">
            <v>31575296160.40741</v>
          </cell>
        </row>
        <row r="15">
          <cell r="A15">
            <v>36464</v>
          </cell>
          <cell r="C15">
            <v>9837500399.3210468</v>
          </cell>
          <cell r="D15">
            <v>27117397020.230156</v>
          </cell>
          <cell r="E15">
            <v>122440597213.66925</v>
          </cell>
          <cell r="F15">
            <v>30695121331.000427</v>
          </cell>
        </row>
        <row r="16">
          <cell r="A16">
            <v>36494</v>
          </cell>
          <cell r="C16">
            <v>8617908067.3072491</v>
          </cell>
          <cell r="D16">
            <v>28032460676.673107</v>
          </cell>
          <cell r="E16">
            <v>122952625325.60443</v>
          </cell>
          <cell r="F16">
            <v>31143265081.768066</v>
          </cell>
        </row>
        <row r="17">
          <cell r="A17">
            <v>36525</v>
          </cell>
          <cell r="C17">
            <v>10575404482.500401</v>
          </cell>
          <cell r="D17">
            <v>28481545725.721127</v>
          </cell>
          <cell r="E17">
            <v>121059784316.2773</v>
          </cell>
          <cell r="F17">
            <v>28786092162.058075</v>
          </cell>
          <cell r="G17">
            <v>-8.4589000546418163</v>
          </cell>
        </row>
        <row r="18">
          <cell r="A18">
            <v>36556</v>
          </cell>
          <cell r="C18">
            <v>8144193950.4101133</v>
          </cell>
          <cell r="D18">
            <v>31147899334.978851</v>
          </cell>
          <cell r="E18">
            <v>117580080303.7894</v>
          </cell>
          <cell r="F18">
            <v>31299833549.199463</v>
          </cell>
          <cell r="G18">
            <v>-8.4176678507107638</v>
          </cell>
        </row>
        <row r="19">
          <cell r="A19">
            <v>36585</v>
          </cell>
          <cell r="C19">
            <v>8009547354.1977148</v>
          </cell>
          <cell r="D19">
            <v>28098356144.97858</v>
          </cell>
          <cell r="E19">
            <v>111144016128.35922</v>
          </cell>
          <cell r="F19">
            <v>29779065412.805908</v>
          </cell>
          <cell r="G19">
            <v>-11.764241704963585</v>
          </cell>
        </row>
        <row r="20">
          <cell r="A20">
            <v>36616</v>
          </cell>
          <cell r="C20">
            <v>6398224651.7440643</v>
          </cell>
          <cell r="D20">
            <v>29637299379.481773</v>
          </cell>
          <cell r="E20">
            <v>108171021249.09479</v>
          </cell>
          <cell r="F20">
            <v>30065727802.320648</v>
          </cell>
          <cell r="G20">
            <v>-10.919956532230069</v>
          </cell>
        </row>
        <row r="21">
          <cell r="A21">
            <v>36646</v>
          </cell>
          <cell r="C21">
            <v>6888767943.8568296</v>
          </cell>
          <cell r="D21">
            <v>31077682896.784924</v>
          </cell>
          <cell r="E21">
            <v>107355160472.61134</v>
          </cell>
          <cell r="F21">
            <v>28685373160.803619</v>
          </cell>
          <cell r="G21">
            <v>-10.532234058257629</v>
          </cell>
        </row>
        <row r="22">
          <cell r="A22">
            <v>36677</v>
          </cell>
          <cell r="C22">
            <v>7390553709.5467472</v>
          </cell>
          <cell r="D22">
            <v>32105682426.566921</v>
          </cell>
          <cell r="E22">
            <v>107213706723.19402</v>
          </cell>
          <cell r="F22">
            <v>26410658984.77356</v>
          </cell>
          <cell r="G22">
            <v>-9.1471318542375339</v>
          </cell>
        </row>
        <row r="23">
          <cell r="A23">
            <v>36707</v>
          </cell>
          <cell r="C23">
            <v>7770874430.9594631</v>
          </cell>
          <cell r="D23">
            <v>31027037027.360111</v>
          </cell>
          <cell r="E23">
            <v>106831090521.77252</v>
          </cell>
          <cell r="F23">
            <v>25994885796.828064</v>
          </cell>
          <cell r="G23">
            <v>-9.0611204792851119</v>
          </cell>
        </row>
        <row r="24">
          <cell r="A24">
            <v>36738</v>
          </cell>
          <cell r="C24">
            <v>7710140233.6004782</v>
          </cell>
          <cell r="D24">
            <v>31945304875.976791</v>
          </cell>
          <cell r="E24">
            <v>106066657669.86977</v>
          </cell>
          <cell r="F24">
            <v>25239784263.043732</v>
          </cell>
          <cell r="G24">
            <v>-9.1463753248365194</v>
          </cell>
        </row>
        <row r="25">
          <cell r="A25">
            <v>36769</v>
          </cell>
          <cell r="C25">
            <v>7532826869.3721571</v>
          </cell>
          <cell r="D25">
            <v>33219241382.184818</v>
          </cell>
          <cell r="E25">
            <v>104431603915.15764</v>
          </cell>
          <cell r="F25">
            <v>24096319139.385284</v>
          </cell>
          <cell r="G25">
            <v>-10.994981483133625</v>
          </cell>
        </row>
        <row r="26">
          <cell r="A26">
            <v>36799</v>
          </cell>
          <cell r="C26">
            <v>6683730096.7377357</v>
          </cell>
          <cell r="D26">
            <v>33245840874.478416</v>
          </cell>
          <cell r="E26">
            <v>104458144812.76338</v>
          </cell>
          <cell r="F26">
            <v>24685948509.453339</v>
          </cell>
          <cell r="G26">
            <v>-12.398379727076204</v>
          </cell>
        </row>
        <row r="27">
          <cell r="A27">
            <v>36830</v>
          </cell>
          <cell r="C27">
            <v>6372605778.8083382</v>
          </cell>
          <cell r="D27">
            <v>36083495561.608528</v>
          </cell>
          <cell r="E27">
            <v>102253731263.59393</v>
          </cell>
          <cell r="F27">
            <v>25706391700.694427</v>
          </cell>
          <cell r="G27">
            <v>-10.350006790034705</v>
          </cell>
        </row>
        <row r="28">
          <cell r="A28">
            <v>36860</v>
          </cell>
          <cell r="C28">
            <v>8197081691.796854</v>
          </cell>
          <cell r="D28">
            <v>35440564364.528145</v>
          </cell>
          <cell r="E28">
            <v>102007366605.35713</v>
          </cell>
          <cell r="F28">
            <v>25244731478.326538</v>
          </cell>
          <cell r="G28">
            <v>-10.409910579472214</v>
          </cell>
        </row>
        <row r="29">
          <cell r="A29">
            <v>36891</v>
          </cell>
          <cell r="C29">
            <v>8889961922.9097424</v>
          </cell>
          <cell r="D29">
            <v>36446747901.525101</v>
          </cell>
          <cell r="E29">
            <v>102175709066.43964</v>
          </cell>
          <cell r="F29">
            <v>24400262326.828491</v>
          </cell>
          <cell r="G29">
            <v>-8.994119234142218</v>
          </cell>
        </row>
        <row r="30">
          <cell r="A30">
            <v>36922</v>
          </cell>
          <cell r="C30">
            <v>7672627360.737093</v>
          </cell>
          <cell r="D30">
            <v>36633597202.294464</v>
          </cell>
          <cell r="E30">
            <v>100683567422.62924</v>
          </cell>
          <cell r="F30">
            <v>25054371239.373993</v>
          </cell>
          <cell r="G30">
            <v>-9.633656030470128</v>
          </cell>
        </row>
        <row r="31">
          <cell r="A31">
            <v>36950</v>
          </cell>
          <cell r="C31">
            <v>7527195261.957387</v>
          </cell>
          <cell r="D31">
            <v>36401369880.152832</v>
          </cell>
          <cell r="E31">
            <v>99525012695.50856</v>
          </cell>
          <cell r="F31">
            <v>22869364249.526276</v>
          </cell>
          <cell r="G31">
            <v>-6.0486829188439835</v>
          </cell>
        </row>
        <row r="32">
          <cell r="A32">
            <v>36981</v>
          </cell>
          <cell r="C32">
            <v>6719500539.169385</v>
          </cell>
          <cell r="D32">
            <v>36765278480.340355</v>
          </cell>
          <cell r="E32">
            <v>98529766074.470047</v>
          </cell>
          <cell r="F32">
            <v>22193280029.959534</v>
          </cell>
          <cell r="G32">
            <v>-5.7751286424830734</v>
          </cell>
        </row>
        <row r="33">
          <cell r="A33">
            <v>37011</v>
          </cell>
          <cell r="C33">
            <v>7636536682.5670509</v>
          </cell>
          <cell r="D33">
            <v>37340432798.546974</v>
          </cell>
          <cell r="E33">
            <v>96861921062.085297</v>
          </cell>
          <cell r="F33">
            <v>22208323672.318634</v>
          </cell>
          <cell r="G33">
            <v>-5.7237761395857572</v>
          </cell>
        </row>
        <row r="34">
          <cell r="A34">
            <v>37042</v>
          </cell>
          <cell r="C34">
            <v>7586642727.6470785</v>
          </cell>
          <cell r="D34">
            <v>37684444880.882866</v>
          </cell>
          <cell r="E34">
            <v>97064609647.727997</v>
          </cell>
          <cell r="F34">
            <v>21610763562.260284</v>
          </cell>
          <cell r="G34">
            <v>-5.2992774562010787</v>
          </cell>
        </row>
        <row r="35">
          <cell r="A35">
            <v>37072</v>
          </cell>
          <cell r="C35">
            <v>8002841006.0432796</v>
          </cell>
          <cell r="D35">
            <v>37075375608.259171</v>
          </cell>
          <cell r="E35">
            <v>97654678565.249527</v>
          </cell>
          <cell r="F35">
            <v>21945569731.837311</v>
          </cell>
          <cell r="G35">
            <v>-4.0468858708984978</v>
          </cell>
        </row>
        <row r="36">
          <cell r="A36">
            <v>37103</v>
          </cell>
          <cell r="C36">
            <v>7690626991.2342062</v>
          </cell>
          <cell r="D36">
            <v>37211302558.276962</v>
          </cell>
          <cell r="E36">
            <v>97216300357.235077</v>
          </cell>
          <cell r="F36">
            <v>21357511757.985626</v>
          </cell>
          <cell r="G36">
            <v>-4.3788387618219682</v>
          </cell>
        </row>
        <row r="37">
          <cell r="A37">
            <v>37134</v>
          </cell>
          <cell r="C37">
            <v>6846462335.938529</v>
          </cell>
          <cell r="D37">
            <v>38367830218.915024</v>
          </cell>
          <cell r="E37">
            <v>96973976572.599915</v>
          </cell>
          <cell r="F37">
            <v>21362721044.269196</v>
          </cell>
          <cell r="G37">
            <v>-3.3843344923250807</v>
          </cell>
        </row>
        <row r="38">
          <cell r="A38">
            <v>37164</v>
          </cell>
          <cell r="C38">
            <v>6947866456.2882738</v>
          </cell>
          <cell r="D38">
            <v>39783419200.987953</v>
          </cell>
          <cell r="E38">
            <v>96870648448.979141</v>
          </cell>
          <cell r="F38">
            <v>21313622320.282074</v>
          </cell>
          <cell r="G38">
            <v>-2.4593468676936681</v>
          </cell>
        </row>
        <row r="39">
          <cell r="A39">
            <v>37195</v>
          </cell>
          <cell r="C39">
            <v>6565673047.5954971</v>
          </cell>
          <cell r="D39">
            <v>41175010821.007454</v>
          </cell>
          <cell r="E39">
            <v>96854419976.099152</v>
          </cell>
          <cell r="F39">
            <v>21374392372.282104</v>
          </cell>
          <cell r="G39">
            <v>-2.6093337684622409</v>
          </cell>
        </row>
        <row r="40">
          <cell r="A40">
            <v>37225</v>
          </cell>
          <cell r="C40">
            <v>7738385979.8596201</v>
          </cell>
          <cell r="D40">
            <v>42475423998.168968</v>
          </cell>
          <cell r="E40">
            <v>97373829527.626312</v>
          </cell>
          <cell r="F40">
            <v>22065189148.467834</v>
          </cell>
          <cell r="G40">
            <v>-0.72380908059206384</v>
          </cell>
        </row>
        <row r="41">
          <cell r="A41">
            <v>37256</v>
          </cell>
          <cell r="C41">
            <v>8132991562.5986938</v>
          </cell>
          <cell r="D41">
            <v>44672935929.366554</v>
          </cell>
          <cell r="E41">
            <v>96734276458.477768</v>
          </cell>
          <cell r="F41">
            <v>20608188631.54303</v>
          </cell>
          <cell r="G41">
            <v>-1.0262702106790478</v>
          </cell>
        </row>
        <row r="42">
          <cell r="A42">
            <v>37287</v>
          </cell>
          <cell r="C42">
            <v>7184159644.9770088</v>
          </cell>
          <cell r="D42">
            <v>44194441107.002968</v>
          </cell>
          <cell r="E42">
            <v>95081969348.275848</v>
          </cell>
          <cell r="F42">
            <v>20370347577.572571</v>
          </cell>
          <cell r="G42">
            <v>-1.8896535383893243</v>
          </cell>
        </row>
        <row r="43">
          <cell r="A43">
            <v>37315</v>
          </cell>
          <cell r="C43">
            <v>6571168276.1847191</v>
          </cell>
          <cell r="D43">
            <v>45179292117.349396</v>
          </cell>
          <cell r="E43">
            <v>94539749155.282974</v>
          </cell>
          <cell r="F43">
            <v>20237142596.968262</v>
          </cell>
          <cell r="G43">
            <v>0.12289949665102995</v>
          </cell>
        </row>
        <row r="44">
          <cell r="A44">
            <v>37346</v>
          </cell>
          <cell r="C44">
            <v>7363070620.620965</v>
          </cell>
          <cell r="D44">
            <v>45010484548.912102</v>
          </cell>
          <cell r="E44">
            <v>93849296808.604935</v>
          </cell>
          <cell r="F44">
            <v>19211435015.348083</v>
          </cell>
          <cell r="G44">
            <v>0.74689611693050662</v>
          </cell>
        </row>
        <row r="45">
          <cell r="A45">
            <v>37376</v>
          </cell>
          <cell r="C45">
            <v>8374493895.9249239</v>
          </cell>
          <cell r="D45">
            <v>45011755769.101273</v>
          </cell>
          <cell r="E45">
            <v>93236224526.366562</v>
          </cell>
          <cell r="F45">
            <v>19791795243.337952</v>
          </cell>
          <cell r="G45">
            <v>1.4429109512966276</v>
          </cell>
        </row>
        <row r="46">
          <cell r="A46">
            <v>37407</v>
          </cell>
          <cell r="C46">
            <v>7283153260.8564157</v>
          </cell>
          <cell r="D46">
            <v>47206720998.544586</v>
          </cell>
          <cell r="E46">
            <v>92690648534.029648</v>
          </cell>
          <cell r="F46">
            <v>18757922916.672272</v>
          </cell>
          <cell r="G46">
            <v>1.2150215879254356</v>
          </cell>
        </row>
        <row r="47">
          <cell r="A47">
            <v>37437</v>
          </cell>
          <cell r="C47">
            <v>7335019723.6251612</v>
          </cell>
          <cell r="D47">
            <v>47637242882.469025</v>
          </cell>
          <cell r="E47">
            <v>93316936251.375595</v>
          </cell>
          <cell r="F47">
            <v>18121814012.900238</v>
          </cell>
          <cell r="G47">
            <v>1.0520792502608067</v>
          </cell>
        </row>
        <row r="48">
          <cell r="A48">
            <v>37468</v>
          </cell>
          <cell r="C48">
            <v>7539549575.311882</v>
          </cell>
          <cell r="D48">
            <v>45044732298.075783</v>
          </cell>
          <cell r="E48">
            <v>94619538882.499084</v>
          </cell>
          <cell r="F48">
            <v>19523093723.286621</v>
          </cell>
          <cell r="G48">
            <v>1.9887799751410418</v>
          </cell>
        </row>
        <row r="49">
          <cell r="A49">
            <v>37499</v>
          </cell>
          <cell r="C49">
            <v>7117520659.9628859</v>
          </cell>
          <cell r="D49">
            <v>44519463159.50029</v>
          </cell>
          <cell r="E49">
            <v>94837499226.226669</v>
          </cell>
          <cell r="F49">
            <v>20875581477.275482</v>
          </cell>
          <cell r="G49">
            <v>2.3228684505387509</v>
          </cell>
        </row>
        <row r="50">
          <cell r="A50">
            <v>37529</v>
          </cell>
          <cell r="C50">
            <v>7757849127.3942022</v>
          </cell>
          <cell r="D50">
            <v>44336237088.539818</v>
          </cell>
          <cell r="E50">
            <v>96026870073.96521</v>
          </cell>
          <cell r="F50">
            <v>20069369182.759613</v>
          </cell>
          <cell r="G50">
            <v>1.9857247654984977</v>
          </cell>
        </row>
        <row r="51">
          <cell r="A51">
            <v>37560</v>
          </cell>
          <cell r="C51">
            <v>7321390981.8818445</v>
          </cell>
          <cell r="D51">
            <v>44480793302.576927</v>
          </cell>
          <cell r="E51">
            <v>96127247943.363739</v>
          </cell>
          <cell r="F51">
            <v>18914983745.65094</v>
          </cell>
          <cell r="G51">
            <v>0.52715696343708096</v>
          </cell>
        </row>
        <row r="52">
          <cell r="A52">
            <v>37590</v>
          </cell>
          <cell r="C52">
            <v>7716694326.7614641</v>
          </cell>
          <cell r="D52">
            <v>46312718236.034256</v>
          </cell>
          <cell r="E52">
            <v>96047071832.10083</v>
          </cell>
          <cell r="F52">
            <v>19840072514.850708</v>
          </cell>
          <cell r="G52">
            <v>0.15545172910862437</v>
          </cell>
        </row>
        <row r="53">
          <cell r="A53">
            <v>37621</v>
          </cell>
          <cell r="C53">
            <v>9093763135.2943859</v>
          </cell>
          <cell r="D53">
            <v>47934339733.496742</v>
          </cell>
          <cell r="E53">
            <v>96996847984.65123</v>
          </cell>
          <cell r="F53">
            <v>16984557224.534302</v>
          </cell>
          <cell r="G53">
            <v>0.50609675643904506</v>
          </cell>
        </row>
        <row r="54">
          <cell r="A54">
            <v>37652</v>
          </cell>
          <cell r="C54">
            <v>7726159318.022871</v>
          </cell>
          <cell r="D54">
            <v>47535807889.936218</v>
          </cell>
          <cell r="E54">
            <v>96226642800.191299</v>
          </cell>
          <cell r="F54">
            <v>17958141301.270752</v>
          </cell>
          <cell r="G54">
            <v>1.5679549498398337</v>
          </cell>
        </row>
        <row r="55">
          <cell r="A55">
            <v>37680</v>
          </cell>
          <cell r="C55">
            <v>7721620156.4620399</v>
          </cell>
          <cell r="D55">
            <v>47644735206.684349</v>
          </cell>
          <cell r="E55">
            <v>95622739966.211472</v>
          </cell>
          <cell r="F55">
            <v>18224055208.419067</v>
          </cell>
          <cell r="G55">
            <v>1.612827176667242</v>
          </cell>
        </row>
        <row r="56">
          <cell r="A56">
            <v>37711</v>
          </cell>
          <cell r="C56">
            <v>7841415238.5945492</v>
          </cell>
          <cell r="D56">
            <v>46765424473.395866</v>
          </cell>
          <cell r="E56">
            <v>95435959363.94342</v>
          </cell>
          <cell r="F56">
            <v>17584317711.614563</v>
          </cell>
          <cell r="G56">
            <v>1.3254989844690757</v>
          </cell>
        </row>
        <row r="57">
          <cell r="A57">
            <v>37741</v>
          </cell>
          <cell r="C57">
            <v>7224703270.7052279</v>
          </cell>
          <cell r="D57">
            <v>47250805264.184891</v>
          </cell>
          <cell r="E57">
            <v>95753084850.481171</v>
          </cell>
          <cell r="F57">
            <v>16413863786.996857</v>
          </cell>
          <cell r="G57">
            <v>0.13712029528027969</v>
          </cell>
        </row>
        <row r="58">
          <cell r="A58">
            <v>37772</v>
          </cell>
          <cell r="C58">
            <v>7873678515.5757236</v>
          </cell>
          <cell r="D58">
            <v>47408597682.260208</v>
          </cell>
          <cell r="E58">
            <v>96057024880.710281</v>
          </cell>
          <cell r="F58">
            <v>17314711173.693787</v>
          </cell>
          <cell r="G58">
            <v>1.6364902844041351</v>
          </cell>
        </row>
        <row r="59">
          <cell r="A59">
            <v>37802</v>
          </cell>
          <cell r="C59">
            <v>8067083700.588007</v>
          </cell>
          <cell r="D59">
            <v>47577675680.807419</v>
          </cell>
          <cell r="E59">
            <v>94321263618.151047</v>
          </cell>
          <cell r="F59">
            <v>18488244858.832489</v>
          </cell>
          <cell r="G59">
            <v>1.2278363990252172</v>
          </cell>
        </row>
        <row r="60">
          <cell r="A60">
            <v>37833</v>
          </cell>
          <cell r="C60">
            <v>7565065590.1982269</v>
          </cell>
          <cell r="D60">
            <v>47910090770.6278</v>
          </cell>
          <cell r="E60">
            <v>94568902165.050339</v>
          </cell>
          <cell r="F60">
            <v>16879290328.123657</v>
          </cell>
          <cell r="G60">
            <v>0.11781803522261658</v>
          </cell>
        </row>
        <row r="61">
          <cell r="A61">
            <v>37864</v>
          </cell>
          <cell r="C61">
            <v>7598351945.4044485</v>
          </cell>
          <cell r="D61">
            <v>48012270539.98938</v>
          </cell>
          <cell r="E61">
            <v>95015333254.448486</v>
          </cell>
          <cell r="F61">
            <v>16592677314.046448</v>
          </cell>
          <cell r="G61">
            <v>-7.8536849956534205E-2</v>
          </cell>
        </row>
        <row r="62">
          <cell r="A62">
            <v>37894</v>
          </cell>
          <cell r="C62">
            <v>8021610297.8692932</v>
          </cell>
          <cell r="D62">
            <v>47513920898.627472</v>
          </cell>
          <cell r="E62">
            <v>95538197203.633484</v>
          </cell>
          <cell r="F62">
            <v>16897405619.788483</v>
          </cell>
          <cell r="G62">
            <v>-0.1303234607128112</v>
          </cell>
        </row>
        <row r="63">
          <cell r="A63">
            <v>37925</v>
          </cell>
          <cell r="C63">
            <v>8241469308.4224758</v>
          </cell>
          <cell r="D63">
            <v>47426390255.677872</v>
          </cell>
          <cell r="E63">
            <v>96830834124.827896</v>
          </cell>
          <cell r="F63">
            <v>16891341927.719299</v>
          </cell>
          <cell r="G63">
            <v>1.525744585649691</v>
          </cell>
        </row>
        <row r="64">
          <cell r="A64">
            <v>37955</v>
          </cell>
          <cell r="C64">
            <v>8332574301.7198734</v>
          </cell>
          <cell r="D64">
            <v>50342568938.054817</v>
          </cell>
          <cell r="E64">
            <v>96701243828.566956</v>
          </cell>
          <cell r="F64">
            <v>17281698956.926849</v>
          </cell>
          <cell r="G64">
            <v>1.6134561371658585</v>
          </cell>
        </row>
        <row r="65">
          <cell r="A65">
            <v>37986</v>
          </cell>
          <cell r="C65">
            <v>9852024391.1474037</v>
          </cell>
          <cell r="D65">
            <v>51755532809.942795</v>
          </cell>
          <cell r="E65">
            <v>96347584249.190338</v>
          </cell>
          <cell r="F65">
            <v>16873800041.331421</v>
          </cell>
          <cell r="G65">
            <v>2.2334626048358119</v>
          </cell>
        </row>
        <row r="66">
          <cell r="A66">
            <v>38017</v>
          </cell>
          <cell r="C66">
            <v>8230898556.5257645</v>
          </cell>
          <cell r="D66">
            <v>51913520151.577934</v>
          </cell>
          <cell r="E66">
            <v>100529607725.13858</v>
          </cell>
          <cell r="F66">
            <v>13426984468.997406</v>
          </cell>
          <cell r="G66">
            <v>2.7467387582542413</v>
          </cell>
        </row>
        <row r="67">
          <cell r="A67">
            <v>38046</v>
          </cell>
          <cell r="C67">
            <v>8151671750.6791277</v>
          </cell>
          <cell r="D67">
            <v>53482189142.567177</v>
          </cell>
          <cell r="E67">
            <v>100559443231.7908</v>
          </cell>
          <cell r="F67">
            <v>11616545543.892151</v>
          </cell>
          <cell r="G67">
            <v>2.716514122302871</v>
          </cell>
        </row>
        <row r="68">
          <cell r="A68">
            <v>38077</v>
          </cell>
          <cell r="C68">
            <v>8823879029.8934784</v>
          </cell>
          <cell r="D68">
            <v>54843877664.453751</v>
          </cell>
          <cell r="E68">
            <v>99281618666.330215</v>
          </cell>
          <cell r="F68">
            <v>11993564161.142426</v>
          </cell>
          <cell r="G68">
            <v>4.3643432366277324</v>
          </cell>
        </row>
        <row r="69">
          <cell r="A69">
            <v>38107</v>
          </cell>
          <cell r="C69">
            <v>8345529850.9412689</v>
          </cell>
          <cell r="D69">
            <v>54933421205.974182</v>
          </cell>
          <cell r="E69">
            <v>100007319229.87646</v>
          </cell>
          <cell r="F69">
            <v>11524043044.334259</v>
          </cell>
          <cell r="G69">
            <v>4.9014256614744678</v>
          </cell>
        </row>
        <row r="70">
          <cell r="A70">
            <v>38138</v>
          </cell>
          <cell r="C70">
            <v>9022492953.3093243</v>
          </cell>
          <cell r="D70">
            <v>52163817603.579536</v>
          </cell>
          <cell r="E70">
            <v>101244174224.15135</v>
          </cell>
          <cell r="F70">
            <v>11965190286.611115</v>
          </cell>
          <cell r="G70">
            <v>3.4044033336272372</v>
          </cell>
        </row>
        <row r="71">
          <cell r="A71">
            <v>38168</v>
          </cell>
          <cell r="C71">
            <v>9606396457.1857777</v>
          </cell>
          <cell r="D71">
            <v>53248034542.104797</v>
          </cell>
          <cell r="E71">
            <v>102000891523.52739</v>
          </cell>
          <cell r="F71">
            <v>12381659742.801147</v>
          </cell>
          <cell r="G71">
            <v>5.2137084556526991</v>
          </cell>
        </row>
        <row r="72">
          <cell r="A72">
            <v>38199</v>
          </cell>
          <cell r="C72">
            <v>8070910655.2862625</v>
          </cell>
          <cell r="D72">
            <v>53650096562.969025</v>
          </cell>
          <cell r="E72">
            <v>103436300242.83694</v>
          </cell>
          <cell r="F72">
            <v>12561112870.215851</v>
          </cell>
          <cell r="G72">
            <v>6.4670829763606053</v>
          </cell>
        </row>
        <row r="73">
          <cell r="A73">
            <v>38230</v>
          </cell>
          <cell r="C73">
            <v>8978090886.6070709</v>
          </cell>
          <cell r="D73">
            <v>55044380169.901779</v>
          </cell>
          <cell r="E73">
            <v>104345550884.20729</v>
          </cell>
          <cell r="F73">
            <v>13438113746.989532</v>
          </cell>
          <cell r="G73">
            <v>8.7236107408651407</v>
          </cell>
        </row>
        <row r="74">
          <cell r="A74">
            <v>38260</v>
          </cell>
          <cell r="C74">
            <v>7853641377.6714125</v>
          </cell>
          <cell r="D74">
            <v>57747881787.312508</v>
          </cell>
          <cell r="E74">
            <v>105489593284.0997</v>
          </cell>
          <cell r="F74">
            <v>12616806503.567993</v>
          </cell>
          <cell r="G74">
            <v>9.368746019698083</v>
          </cell>
        </row>
        <row r="75">
          <cell r="A75">
            <v>38291</v>
          </cell>
          <cell r="C75">
            <v>8847160576.553793</v>
          </cell>
          <cell r="D75">
            <v>59196974899.980316</v>
          </cell>
          <cell r="E75">
            <v>106665545442.45322</v>
          </cell>
          <cell r="F75">
            <v>13017342682.411469</v>
          </cell>
          <cell r="G75">
            <v>10.825304993884256</v>
          </cell>
        </row>
        <row r="76">
          <cell r="A76">
            <v>38321</v>
          </cell>
          <cell r="C76">
            <v>8948368520.5507545</v>
          </cell>
          <cell r="D76">
            <v>60142293217.737999</v>
          </cell>
          <cell r="E76">
            <v>107925350985.65805</v>
          </cell>
          <cell r="F76">
            <v>14244560153.659637</v>
          </cell>
          <cell r="G76">
            <v>10.774176455086781</v>
          </cell>
        </row>
        <row r="77">
          <cell r="A77">
            <v>38352</v>
          </cell>
          <cell r="C77">
            <v>10575592758.976078</v>
          </cell>
          <cell r="D77">
            <v>62877322211.178993</v>
          </cell>
          <cell r="E77">
            <v>107981472229.37477</v>
          </cell>
          <cell r="F77">
            <v>14176539600.264282</v>
          </cell>
          <cell r="G77">
            <v>11.887039486067753</v>
          </cell>
        </row>
        <row r="78">
          <cell r="A78">
            <v>38383</v>
          </cell>
          <cell r="C78">
            <v>9040402642.8370724</v>
          </cell>
          <cell r="D78">
            <v>64546686184.668045</v>
          </cell>
          <cell r="E78">
            <v>107801007118.83269</v>
          </cell>
          <cell r="F78">
            <v>14171978181.26535</v>
          </cell>
          <cell r="G78">
            <v>12.325639646867437</v>
          </cell>
        </row>
        <row r="79">
          <cell r="A79">
            <v>38411</v>
          </cell>
          <cell r="C79">
            <v>9391742056.5928421</v>
          </cell>
          <cell r="D79">
            <v>61581826681.495621</v>
          </cell>
          <cell r="E79">
            <v>107931017770.98965</v>
          </cell>
          <cell r="F79">
            <v>13749427449.944733</v>
          </cell>
          <cell r="G79">
            <v>10.841827621384926</v>
          </cell>
        </row>
        <row r="80">
          <cell r="A80">
            <v>38442</v>
          </cell>
          <cell r="C80">
            <v>9582815920.5258446</v>
          </cell>
          <cell r="D80">
            <v>59443628791.562233</v>
          </cell>
          <cell r="E80">
            <v>109205372853.15005</v>
          </cell>
          <cell r="F80">
            <v>14199470819.475311</v>
          </cell>
          <cell r="G80">
            <v>9.9966016980710179</v>
          </cell>
        </row>
        <row r="81">
          <cell r="A81">
            <v>38472</v>
          </cell>
          <cell r="C81">
            <v>9324631248.0335255</v>
          </cell>
          <cell r="D81">
            <v>63261383954.284561</v>
          </cell>
          <cell r="E81">
            <v>110390954122.17662</v>
          </cell>
          <cell r="F81">
            <v>13556271840.56543</v>
          </cell>
          <cell r="G81">
            <v>12.426571075807358</v>
          </cell>
        </row>
        <row r="82">
          <cell r="A82">
            <v>38503</v>
          </cell>
          <cell r="C82">
            <v>10204873047.803749</v>
          </cell>
          <cell r="D82">
            <v>62702695704.610756</v>
          </cell>
          <cell r="E82">
            <v>111588947514.68552</v>
          </cell>
          <cell r="F82">
            <v>13611038284.64917</v>
          </cell>
          <cell r="G82">
            <v>13.596598353083934</v>
          </cell>
        </row>
        <row r="83">
          <cell r="A83">
            <v>38533</v>
          </cell>
          <cell r="C83">
            <v>9810563647.0651245</v>
          </cell>
          <cell r="D83">
            <v>64658045488.863144</v>
          </cell>
          <cell r="E83">
            <v>113552843879.61784</v>
          </cell>
          <cell r="F83">
            <v>13628108377.624268</v>
          </cell>
          <cell r="G83">
            <v>13.773975846059571</v>
          </cell>
        </row>
        <row r="84">
          <cell r="A84">
            <v>38564</v>
          </cell>
          <cell r="C84">
            <v>8419174117.3526173</v>
          </cell>
          <cell r="D84">
            <v>64270043777.680931</v>
          </cell>
          <cell r="E84">
            <v>114396029233.69345</v>
          </cell>
          <cell r="F84">
            <v>13948605208.236115</v>
          </cell>
          <cell r="G84">
            <v>13.119310852634003</v>
          </cell>
        </row>
        <row r="85">
          <cell r="A85">
            <v>38595</v>
          </cell>
          <cell r="C85">
            <v>8899875068.6438179</v>
          </cell>
          <cell r="D85">
            <v>65092515585.087074</v>
          </cell>
          <cell r="E85">
            <v>114577040562.49455</v>
          </cell>
          <cell r="F85">
            <v>13331043893.40686</v>
          </cell>
          <cell r="G85">
            <v>11.052618959155126</v>
          </cell>
        </row>
        <row r="86">
          <cell r="A86">
            <v>38625</v>
          </cell>
          <cell r="C86">
            <v>8973013904.7153225</v>
          </cell>
          <cell r="D86">
            <v>66410120678.475464</v>
          </cell>
          <cell r="E86">
            <v>115561500241.32449</v>
          </cell>
          <cell r="F86">
            <v>14739012300.480743</v>
          </cell>
          <cell r="G86">
            <v>11.962317040625603</v>
          </cell>
        </row>
        <row r="87">
          <cell r="A87">
            <v>38656</v>
          </cell>
          <cell r="C87">
            <v>9119342266.3821163</v>
          </cell>
          <cell r="D87">
            <v>67802615706.448776</v>
          </cell>
          <cell r="E87">
            <v>117238488886.86424</v>
          </cell>
          <cell r="F87">
            <v>14784524944.125031</v>
          </cell>
          <cell r="G87">
            <v>11.302553993224485</v>
          </cell>
        </row>
        <row r="88">
          <cell r="A88">
            <v>38686</v>
          </cell>
          <cell r="C88">
            <v>11032613245.926411</v>
          </cell>
          <cell r="D88">
            <v>69508317651.718643</v>
          </cell>
          <cell r="E88">
            <v>119038736809.77914</v>
          </cell>
          <cell r="F88">
            <v>14008969944.281097</v>
          </cell>
          <cell r="G88">
            <v>11.674159727832279</v>
          </cell>
        </row>
        <row r="89">
          <cell r="A89">
            <v>38717</v>
          </cell>
          <cell r="C89">
            <v>12042492907.248737</v>
          </cell>
          <cell r="D89">
            <v>71849190777.874786</v>
          </cell>
          <cell r="E89">
            <v>121564210365.92416</v>
          </cell>
          <cell r="F89">
            <v>15094255292.858704</v>
          </cell>
          <cell r="G89">
            <v>12.74940155548534</v>
          </cell>
        </row>
        <row r="90">
          <cell r="A90">
            <v>38748</v>
          </cell>
          <cell r="C90">
            <v>10747114635.901897</v>
          </cell>
          <cell r="D90">
            <v>73066128520.368469</v>
          </cell>
          <cell r="E90">
            <v>122993001072.54901</v>
          </cell>
          <cell r="F90">
            <v>14055046824.289856</v>
          </cell>
          <cell r="G90">
            <v>12.937823345780197</v>
          </cell>
        </row>
        <row r="91">
          <cell r="A91">
            <v>38776</v>
          </cell>
          <cell r="C91">
            <v>10205400839.469517</v>
          </cell>
          <cell r="D91">
            <v>72614466419.630081</v>
          </cell>
          <cell r="E91">
            <v>124951479482.42723</v>
          </cell>
          <cell r="F91">
            <v>13614256613.816376</v>
          </cell>
          <cell r="G91">
            <v>14.913569048414166</v>
          </cell>
        </row>
        <row r="92">
          <cell r="A92">
            <v>38807</v>
          </cell>
          <cell r="C92">
            <v>10401567653.310221</v>
          </cell>
          <cell r="D92">
            <v>73423636718.789169</v>
          </cell>
          <cell r="E92">
            <v>125194577120.00616</v>
          </cell>
          <cell r="F92">
            <v>13913417415.427002</v>
          </cell>
          <cell r="G92">
            <v>15.85080616507588</v>
          </cell>
        </row>
        <row r="93">
          <cell r="A93">
            <v>38837</v>
          </cell>
          <cell r="C93">
            <v>11515715067.50848</v>
          </cell>
          <cell r="D93">
            <v>68566527625.186775</v>
          </cell>
          <cell r="E93">
            <v>129155189333.94272</v>
          </cell>
          <cell r="F93">
            <v>14502569110.054352</v>
          </cell>
          <cell r="G93">
            <v>13.843337549591617</v>
          </cell>
        </row>
        <row r="94">
          <cell r="A94">
            <v>38868</v>
          </cell>
          <cell r="C94">
            <v>9797596911.3932705</v>
          </cell>
          <cell r="D94">
            <v>66287572969.375298</v>
          </cell>
          <cell r="E94">
            <v>133414699782.88736</v>
          </cell>
          <cell r="F94">
            <v>14440750232.327179</v>
          </cell>
          <cell r="G94">
            <v>13.03991935223543</v>
          </cell>
        </row>
        <row r="95">
          <cell r="A95">
            <v>38898</v>
          </cell>
          <cell r="C95">
            <v>10125777391.120916</v>
          </cell>
          <cell r="D95">
            <v>64952166041.281433</v>
          </cell>
          <cell r="E95">
            <v>137597701206.19739</v>
          </cell>
          <cell r="F95">
            <v>17528404516.440125</v>
          </cell>
          <cell r="G95">
            <v>14.160451212782355</v>
          </cell>
        </row>
        <row r="96">
          <cell r="A96">
            <v>38929</v>
          </cell>
          <cell r="C96">
            <v>10976783855.547863</v>
          </cell>
          <cell r="D96">
            <v>61415106447.61544</v>
          </cell>
          <cell r="E96">
            <v>140618764363.06845</v>
          </cell>
          <cell r="F96">
            <v>17002778797.54306</v>
          </cell>
          <cell r="G96">
            <v>14.415274238608111</v>
          </cell>
        </row>
        <row r="97">
          <cell r="A97">
            <v>38960</v>
          </cell>
          <cell r="C97">
            <v>11282812260.227644</v>
          </cell>
          <cell r="D97">
            <v>61649015285.670639</v>
          </cell>
          <cell r="E97">
            <v>143119124996.90616</v>
          </cell>
          <cell r="F97">
            <v>16720667536.668243</v>
          </cell>
          <cell r="G97">
            <v>15.290278516223044</v>
          </cell>
        </row>
        <row r="98">
          <cell r="A98">
            <v>38990</v>
          </cell>
          <cell r="C98">
            <v>11533976081.217367</v>
          </cell>
          <cell r="D98">
            <v>57399084501.168427</v>
          </cell>
          <cell r="E98">
            <v>146550221757.74246</v>
          </cell>
          <cell r="F98">
            <v>16539882226.322235</v>
          </cell>
          <cell r="G98">
            <v>12.805839360407534</v>
          </cell>
        </row>
        <row r="99">
          <cell r="A99">
            <v>39021</v>
          </cell>
          <cell r="C99">
            <v>10804539459.029947</v>
          </cell>
          <cell r="D99">
            <v>59215362509.301605</v>
          </cell>
          <cell r="E99">
            <v>149472848036.95221</v>
          </cell>
          <cell r="F99">
            <v>17092206803.42215</v>
          </cell>
          <cell r="G99">
            <v>13.228356139068564</v>
          </cell>
        </row>
        <row r="100">
          <cell r="A100">
            <v>39051</v>
          </cell>
          <cell r="C100">
            <v>10892370997.409624</v>
          </cell>
          <cell r="D100">
            <v>58059616228.759644</v>
          </cell>
          <cell r="E100">
            <v>153154943654.54999</v>
          </cell>
          <cell r="F100">
            <v>18760279411.702789</v>
          </cell>
          <cell r="G100">
            <v>12.771546717386407</v>
          </cell>
        </row>
        <row r="101">
          <cell r="A101">
            <v>39082</v>
          </cell>
          <cell r="C101">
            <v>12700992692.746981</v>
          </cell>
          <cell r="D101">
            <v>59231537692.661545</v>
          </cell>
          <cell r="E101">
            <v>155594348731.55829</v>
          </cell>
          <cell r="F101">
            <v>17749964390.359955</v>
          </cell>
          <cell r="G101">
            <v>11.211370401234122</v>
          </cell>
        </row>
        <row r="102">
          <cell r="A102">
            <v>39113</v>
          </cell>
          <cell r="C102">
            <v>12980598933.221388</v>
          </cell>
          <cell r="D102">
            <v>55958183632.563904</v>
          </cell>
          <cell r="E102">
            <v>156575234358.50061</v>
          </cell>
          <cell r="F102">
            <v>16830520130.574066</v>
          </cell>
          <cell r="G102">
            <v>9.727030888624455</v>
          </cell>
        </row>
        <row r="103">
          <cell r="A103">
            <v>39141</v>
          </cell>
          <cell r="C103">
            <v>15179962014.677252</v>
          </cell>
          <cell r="D103">
            <v>55882689730.302109</v>
          </cell>
          <cell r="E103">
            <v>159107289502.83734</v>
          </cell>
          <cell r="F103">
            <v>18742596627.213043</v>
          </cell>
          <cell r="G103">
            <v>12.433931611850756</v>
          </cell>
        </row>
        <row r="104">
          <cell r="A104">
            <v>39172</v>
          </cell>
          <cell r="C104">
            <v>15289078618.388573</v>
          </cell>
          <cell r="D104">
            <v>53694783412.430489</v>
          </cell>
          <cell r="E104">
            <v>162130413981.28531</v>
          </cell>
          <cell r="F104">
            <v>19287852211.353851</v>
          </cell>
          <cell r="G104">
            <v>12.321596536781021</v>
          </cell>
        </row>
        <row r="105">
          <cell r="A105">
            <v>39202</v>
          </cell>
          <cell r="C105">
            <v>17208198610.959145</v>
          </cell>
          <cell r="D105">
            <v>52325227284.89344</v>
          </cell>
          <cell r="E105">
            <v>164322380367.90793</v>
          </cell>
          <cell r="F105">
            <v>20498268601.391785</v>
          </cell>
          <cell r="G105">
            <v>13.682879043947317</v>
          </cell>
        </row>
        <row r="106">
          <cell r="A106">
            <v>39233</v>
          </cell>
          <cell r="C106">
            <v>13831234565.813793</v>
          </cell>
          <cell r="D106">
            <v>52779981872.730209</v>
          </cell>
          <cell r="E106">
            <v>168569589429.58401</v>
          </cell>
          <cell r="F106">
            <v>18346931383.241577</v>
          </cell>
          <cell r="G106">
            <v>13.212036909216929</v>
          </cell>
        </row>
        <row r="107">
          <cell r="A107">
            <v>39263</v>
          </cell>
          <cell r="C107">
            <v>14516840862.887651</v>
          </cell>
          <cell r="D107">
            <v>53076837298.403366</v>
          </cell>
          <cell r="E107">
            <v>171383047066.60623</v>
          </cell>
          <cell r="F107">
            <v>18869065080.091064</v>
          </cell>
          <cell r="G107">
            <v>12.007495634593312</v>
          </cell>
        </row>
        <row r="108">
          <cell r="A108">
            <v>39294</v>
          </cell>
          <cell r="C108">
            <v>13001994407.570772</v>
          </cell>
          <cell r="D108">
            <v>53749655429.206757</v>
          </cell>
          <cell r="E108">
            <v>174153395870.19733</v>
          </cell>
          <cell r="F108">
            <v>18889607398.604736</v>
          </cell>
          <cell r="G108">
            <v>12.947600143752069</v>
          </cell>
        </row>
        <row r="109">
          <cell r="A109">
            <v>39325</v>
          </cell>
          <cell r="C109">
            <v>13320510298.432627</v>
          </cell>
          <cell r="D109">
            <v>52693908823.062157</v>
          </cell>
          <cell r="E109">
            <v>177413102408.01706</v>
          </cell>
          <cell r="F109">
            <v>18988413270.025177</v>
          </cell>
          <cell r="G109">
            <v>12.735364693489348</v>
          </cell>
        </row>
        <row r="110">
          <cell r="A110">
            <v>39355</v>
          </cell>
          <cell r="C110">
            <v>14187513788.682474</v>
          </cell>
          <cell r="D110">
            <v>50360061370.680794</v>
          </cell>
          <cell r="E110">
            <v>181366256554.1207</v>
          </cell>
          <cell r="F110">
            <v>20417086011.252563</v>
          </cell>
          <cell r="G110">
            <v>14.786348260697245</v>
          </cell>
        </row>
        <row r="111">
          <cell r="A111">
            <v>39386</v>
          </cell>
          <cell r="C111">
            <v>14975086692.734438</v>
          </cell>
          <cell r="D111">
            <v>51019010438.787292</v>
          </cell>
          <cell r="E111">
            <v>185516119805.96231</v>
          </cell>
          <cell r="F111">
            <v>19487900094.02356</v>
          </cell>
          <cell r="G111">
            <v>14.545793902960181</v>
          </cell>
        </row>
        <row r="112">
          <cell r="A112">
            <v>39416</v>
          </cell>
          <cell r="C112">
            <v>19248572078.031895</v>
          </cell>
          <cell r="D112">
            <v>50546062775.654976</v>
          </cell>
          <cell r="E112">
            <v>188903335556.09827</v>
          </cell>
          <cell r="F112">
            <v>19051030227.308716</v>
          </cell>
          <cell r="G112">
            <v>15.312084322268671</v>
          </cell>
        </row>
        <row r="113">
          <cell r="A113">
            <v>39447</v>
          </cell>
          <cell r="C113">
            <v>17465530369.036846</v>
          </cell>
          <cell r="D113">
            <v>52659100961.253235</v>
          </cell>
          <cell r="E113">
            <v>189226589087.13351</v>
          </cell>
          <cell r="F113">
            <v>20025424186.713562</v>
          </cell>
          <cell r="G113">
            <v>13.90257661881229</v>
          </cell>
        </row>
        <row r="114">
          <cell r="A114">
            <v>39478</v>
          </cell>
          <cell r="C114">
            <v>16645804840.596649</v>
          </cell>
          <cell r="D114">
            <v>52387589046.321815</v>
          </cell>
          <cell r="E114">
            <v>188636751441.82407</v>
          </cell>
          <cell r="F114">
            <v>22416038429.159882</v>
          </cell>
          <cell r="G114">
            <v>15.573549609042271</v>
          </cell>
        </row>
        <row r="115">
          <cell r="A115">
            <v>39507</v>
          </cell>
          <cell r="C115">
            <v>16731433240.73558</v>
          </cell>
          <cell r="D115">
            <v>51376373946.30677</v>
          </cell>
          <cell r="E115">
            <v>189677002936.54227</v>
          </cell>
          <cell r="F115">
            <v>20550592069.33493</v>
          </cell>
          <cell r="G115">
            <v>11.820563387072935</v>
          </cell>
        </row>
        <row r="116">
          <cell r="A116">
            <v>39538</v>
          </cell>
          <cell r="C116">
            <v>14637610048.456442</v>
          </cell>
          <cell r="D116">
            <v>51742841370.520233</v>
          </cell>
          <cell r="E116">
            <v>190565087780.85349</v>
          </cell>
          <cell r="F116">
            <v>20323657732.218231</v>
          </cell>
          <cell r="G116">
            <v>10.729568833621927</v>
          </cell>
        </row>
        <row r="117">
          <cell r="A117">
            <v>39568</v>
          </cell>
          <cell r="C117">
            <v>18522389542.598549</v>
          </cell>
          <cell r="D117">
            <v>51511753091.290962</v>
          </cell>
          <cell r="E117">
            <v>191594811254.95001</v>
          </cell>
          <cell r="F117">
            <v>20713142253.501892</v>
          </cell>
          <cell r="G117">
            <v>11.003567091279031</v>
          </cell>
        </row>
        <row r="118">
          <cell r="A118">
            <v>39599</v>
          </cell>
          <cell r="C118">
            <v>14901537354.040503</v>
          </cell>
          <cell r="D118">
            <v>52082674135.052452</v>
          </cell>
          <cell r="E118">
            <v>193182075079.80356</v>
          </cell>
          <cell r="F118">
            <v>20931088984.204437</v>
          </cell>
          <cell r="G118">
            <v>10.874407116408102</v>
          </cell>
        </row>
        <row r="119">
          <cell r="A119">
            <v>39629</v>
          </cell>
          <cell r="C119">
            <v>16953040798.278658</v>
          </cell>
          <cell r="D119">
            <v>51736540976.297722</v>
          </cell>
          <cell r="E119">
            <v>197326539149.586</v>
          </cell>
          <cell r="F119">
            <v>21353597962.301422</v>
          </cell>
          <cell r="G119">
            <v>11.450227107919876</v>
          </cell>
        </row>
        <row r="120">
          <cell r="A120">
            <v>39660</v>
          </cell>
          <cell r="C120">
            <v>16120102081.113329</v>
          </cell>
          <cell r="D120">
            <v>51000587773.409042</v>
          </cell>
          <cell r="E120">
            <v>199212680218.46268</v>
          </cell>
          <cell r="F120">
            <v>20190833188.124329</v>
          </cell>
          <cell r="G120">
            <v>10.288722202710998</v>
          </cell>
        </row>
        <row r="121">
          <cell r="A121">
            <v>39691</v>
          </cell>
          <cell r="C121">
            <v>18070054243.720982</v>
          </cell>
          <cell r="D121">
            <v>49536849213.362343</v>
          </cell>
          <cell r="E121">
            <v>201396684790.97122</v>
          </cell>
          <cell r="F121">
            <v>21032689558.661255</v>
          </cell>
          <cell r="G121">
            <v>10.525406175611373</v>
          </cell>
        </row>
        <row r="122">
          <cell r="A122">
            <v>39721</v>
          </cell>
          <cell r="C122">
            <v>19239930556.111702</v>
          </cell>
          <cell r="D122">
            <v>49779813093.504532</v>
          </cell>
          <cell r="E122">
            <v>205404009616.39566</v>
          </cell>
          <cell r="F122">
            <v>21620247915.360229</v>
          </cell>
          <cell r="G122">
            <v>11.156452923481176</v>
          </cell>
        </row>
        <row r="123">
          <cell r="A123">
            <v>39752</v>
          </cell>
          <cell r="C123">
            <v>20634768223.520626</v>
          </cell>
          <cell r="D123">
            <v>49050539257.835579</v>
          </cell>
          <cell r="E123">
            <v>209948227980.89032</v>
          </cell>
          <cell r="F123">
            <v>20404988313.076233</v>
          </cell>
          <cell r="G123">
            <v>10.716091706437503</v>
          </cell>
        </row>
        <row r="124">
          <cell r="A124">
            <v>39782</v>
          </cell>
          <cell r="C124">
            <v>24093739606.538353</v>
          </cell>
          <cell r="D124">
            <v>50789554758.178101</v>
          </cell>
          <cell r="E124">
            <v>212930788374.5282</v>
          </cell>
          <cell r="F124">
            <v>20206846768.684021</v>
          </cell>
          <cell r="G124">
            <v>10.899023507338557</v>
          </cell>
        </row>
        <row r="125">
          <cell r="A125">
            <v>39813</v>
          </cell>
          <cell r="C125">
            <v>22088477283.735188</v>
          </cell>
          <cell r="D125">
            <v>55543037069.337563</v>
          </cell>
          <cell r="E125">
            <v>211832544910.99487</v>
          </cell>
          <cell r="F125">
            <v>20111179274.598572</v>
          </cell>
          <cell r="G125">
            <v>10.809276479542152</v>
          </cell>
        </row>
        <row r="126">
          <cell r="A126">
            <v>39844</v>
          </cell>
          <cell r="C126">
            <v>24107046399.030285</v>
          </cell>
          <cell r="D126">
            <v>58430058917.339851</v>
          </cell>
          <cell r="E126">
            <v>210951269294.3555</v>
          </cell>
          <cell r="F126">
            <v>20791823755.330872</v>
          </cell>
          <cell r="G126">
            <v>12.208390342349173</v>
          </cell>
        </row>
        <row r="127">
          <cell r="A127">
            <v>39872</v>
          </cell>
          <cell r="C127">
            <v>23519687109.727413</v>
          </cell>
          <cell r="D127">
            <v>59672690904.471886</v>
          </cell>
          <cell r="E127">
            <v>209583706877.50882</v>
          </cell>
          <cell r="F127">
            <v>22406146245.447449</v>
          </cell>
          <cell r="G127">
            <v>13.238283256075633</v>
          </cell>
        </row>
        <row r="128">
          <cell r="A128">
            <v>39903</v>
          </cell>
          <cell r="C128">
            <v>22381273798.625496</v>
          </cell>
          <cell r="D128">
            <v>61930005817.300049</v>
          </cell>
          <cell r="E128">
            <v>207890646396.05997</v>
          </cell>
          <cell r="F128">
            <v>20746042602.502502</v>
          </cell>
          <cell r="G128">
            <v>12.867917560703113</v>
          </cell>
        </row>
        <row r="129">
          <cell r="A129">
            <v>39933</v>
          </cell>
          <cell r="C129">
            <v>21213056074.917721</v>
          </cell>
          <cell r="D129">
            <v>63587452178.532394</v>
          </cell>
          <cell r="E129">
            <v>207432429566.42484</v>
          </cell>
          <cell r="F129">
            <v>21493576146.00354</v>
          </cell>
          <cell r="G129">
            <v>11.115741595867012</v>
          </cell>
        </row>
        <row r="130">
          <cell r="A130">
            <v>39964</v>
          </cell>
          <cell r="C130">
            <v>19359176878.198471</v>
          </cell>
          <cell r="D130">
            <v>62489741951.22644</v>
          </cell>
          <cell r="E130">
            <v>210289136258.17761</v>
          </cell>
          <cell r="F130">
            <v>21311338606.472351</v>
          </cell>
          <cell r="G130">
            <v>11.509185412107282</v>
          </cell>
        </row>
        <row r="131">
          <cell r="A131">
            <v>39994</v>
          </cell>
          <cell r="C131">
            <v>23050013335.303673</v>
          </cell>
          <cell r="D131">
            <v>63753699252.807556</v>
          </cell>
          <cell r="E131">
            <v>210616624997.46594</v>
          </cell>
          <cell r="F131">
            <v>21044272051.850464</v>
          </cell>
          <cell r="G131">
            <v>10.820517510144834</v>
          </cell>
        </row>
        <row r="132">
          <cell r="A132">
            <v>40025</v>
          </cell>
          <cell r="C132">
            <v>21961583875.845943</v>
          </cell>
          <cell r="D132">
            <v>63143978634.521873</v>
          </cell>
          <cell r="E132">
            <v>210026236324.5495</v>
          </cell>
          <cell r="F132">
            <v>21540907279.095459</v>
          </cell>
          <cell r="G132">
            <v>10.52214874337476</v>
          </cell>
        </row>
        <row r="133">
          <cell r="A133">
            <v>40056</v>
          </cell>
          <cell r="C133">
            <v>25353972427.520241</v>
          </cell>
          <cell r="D133">
            <v>64657972854.644562</v>
          </cell>
          <cell r="E133">
            <v>207457112268.50061</v>
          </cell>
          <cell r="F133">
            <v>19597916865.376526</v>
          </cell>
          <cell r="G133">
            <v>9.3197640011570382</v>
          </cell>
        </row>
        <row r="134">
          <cell r="A134">
            <v>40086</v>
          </cell>
          <cell r="C134">
            <v>23373071129.674576</v>
          </cell>
          <cell r="D134">
            <v>66118735136.522354</v>
          </cell>
          <cell r="E134">
            <v>207479831849.10757</v>
          </cell>
          <cell r="F134">
            <v>19791713661.555298</v>
          </cell>
          <cell r="G134">
            <v>6.9987402253741005</v>
          </cell>
        </row>
        <row r="135">
          <cell r="A135">
            <v>40117</v>
          </cell>
          <cell r="C135">
            <v>21509490965.741493</v>
          </cell>
          <cell r="D135">
            <v>69411445240.412064</v>
          </cell>
          <cell r="E135">
            <v>208663586190.28561</v>
          </cell>
          <cell r="F135">
            <v>23330063604.138733</v>
          </cell>
          <cell r="G135">
            <v>7.6243750093855978</v>
          </cell>
        </row>
        <row r="136">
          <cell r="A136">
            <v>40147</v>
          </cell>
          <cell r="C136">
            <v>24979978477.729073</v>
          </cell>
          <cell r="D136">
            <v>70161433799.075165</v>
          </cell>
          <cell r="E136">
            <v>209660667553.60574</v>
          </cell>
          <cell r="F136">
            <v>23545955591.529114</v>
          </cell>
          <cell r="G136">
            <v>6.5992612730841005</v>
          </cell>
        </row>
        <row r="137">
          <cell r="A137">
            <v>40178</v>
          </cell>
          <cell r="C137">
            <v>23887609592.965549</v>
          </cell>
          <cell r="D137">
            <v>70706117477.227219</v>
          </cell>
          <cell r="E137">
            <v>210654977655.48132</v>
          </cell>
          <cell r="F137">
            <v>22146367244.276978</v>
          </cell>
          <cell r="G137">
            <v>5.7562205282962742</v>
          </cell>
        </row>
        <row r="138">
          <cell r="A138">
            <v>40209</v>
          </cell>
          <cell r="C138">
            <v>27370295857.760803</v>
          </cell>
          <cell r="D138">
            <v>71564352011.533752</v>
          </cell>
          <cell r="E138">
            <v>209257236421.07968</v>
          </cell>
          <cell r="F138">
            <v>22694290213.232544</v>
          </cell>
          <cell r="G138">
            <v>5.2838124144902521</v>
          </cell>
        </row>
        <row r="139">
          <cell r="A139">
            <v>40237</v>
          </cell>
          <cell r="C139">
            <v>27599719030.738899</v>
          </cell>
          <cell r="D139">
            <v>69882505347.540482</v>
          </cell>
          <cell r="E139">
            <v>209265773444.66196</v>
          </cell>
          <cell r="F139">
            <v>23325256945.92981</v>
          </cell>
          <cell r="G139">
            <v>4.7245758677415983</v>
          </cell>
        </row>
        <row r="140">
          <cell r="A140">
            <v>40268</v>
          </cell>
          <cell r="C140">
            <v>22855826482.621223</v>
          </cell>
          <cell r="D140">
            <v>73029748754.139038</v>
          </cell>
          <cell r="E140">
            <v>210088166772.04474</v>
          </cell>
          <cell r="F140">
            <v>23370953797.840698</v>
          </cell>
          <cell r="G140">
            <v>5.239441963707514</v>
          </cell>
        </row>
        <row r="141">
          <cell r="A141">
            <v>40298</v>
          </cell>
          <cell r="C141">
            <v>20230249278.004227</v>
          </cell>
          <cell r="D141">
            <v>76234974371.270477</v>
          </cell>
          <cell r="E141">
            <v>210825303563.81342</v>
          </cell>
          <cell r="F141">
            <v>25029936204.180725</v>
          </cell>
          <cell r="G141">
            <v>5.9268020468976612</v>
          </cell>
        </row>
        <row r="142">
          <cell r="A142">
            <v>40329</v>
          </cell>
          <cell r="C142">
            <v>19729304742.846573</v>
          </cell>
          <cell r="D142">
            <v>73259905229.606628</v>
          </cell>
          <cell r="E142">
            <v>213432160877.302</v>
          </cell>
          <cell r="F142">
            <v>21680155507.243042</v>
          </cell>
          <cell r="G142">
            <v>4.6744810989246099</v>
          </cell>
        </row>
        <row r="143">
          <cell r="A143">
            <v>40359</v>
          </cell>
          <cell r="C143">
            <v>23938036796.113037</v>
          </cell>
          <cell r="D143">
            <v>74205124868.981842</v>
          </cell>
          <cell r="E143">
            <v>216570364159.9953</v>
          </cell>
          <cell r="F143">
            <v>23048893925.385071</v>
          </cell>
          <cell r="G143">
            <v>6.0596403898751205</v>
          </cell>
        </row>
        <row r="144">
          <cell r="A144">
            <v>40390</v>
          </cell>
          <cell r="C144">
            <v>20299947618.600204</v>
          </cell>
          <cell r="D144">
            <v>77468627104.297562</v>
          </cell>
          <cell r="E144">
            <v>218178296921.76489</v>
          </cell>
          <cell r="F144">
            <v>25667592576.298096</v>
          </cell>
          <cell r="G144">
            <v>7.8761944510519655</v>
          </cell>
        </row>
        <row r="145">
          <cell r="A145">
            <v>40421</v>
          </cell>
          <cell r="C145">
            <v>21256314265.684635</v>
          </cell>
          <cell r="D145">
            <v>78360419791.50885</v>
          </cell>
          <cell r="E145">
            <v>221361703420.20868</v>
          </cell>
          <cell r="F145">
            <v>24434404351.296509</v>
          </cell>
          <cell r="G145">
            <v>8.9400251996798907</v>
          </cell>
        </row>
        <row r="146">
          <cell r="A146">
            <v>40451</v>
          </cell>
          <cell r="C146">
            <v>22320535100.073944</v>
          </cell>
          <cell r="D146">
            <v>75749503559.453995</v>
          </cell>
          <cell r="E146">
            <v>226687155000.09949</v>
          </cell>
          <cell r="F146">
            <v>25472862380.739685</v>
          </cell>
          <cell r="G146">
            <v>10.565207141475931</v>
          </cell>
        </row>
        <row r="147">
          <cell r="A147">
            <v>40482</v>
          </cell>
          <cell r="C147">
            <v>22571075728.872494</v>
          </cell>
          <cell r="D147">
            <v>77516949494.459076</v>
          </cell>
          <cell r="E147">
            <v>230457309380.17538</v>
          </cell>
          <cell r="F147">
            <v>26205601503.680908</v>
          </cell>
          <cell r="G147">
            <v>10.478421097568313</v>
          </cell>
        </row>
        <row r="148">
          <cell r="A148">
            <v>40512</v>
          </cell>
          <cell r="C148">
            <v>22230874516.172306</v>
          </cell>
          <cell r="D148">
            <v>76099942540.554718</v>
          </cell>
          <cell r="E148">
            <v>237602341253.0466</v>
          </cell>
          <cell r="F148">
            <v>25895543710.257568</v>
          </cell>
          <cell r="G148">
            <v>10.196700752318577</v>
          </cell>
        </row>
        <row r="149">
          <cell r="A149">
            <v>40543</v>
          </cell>
          <cell r="C149">
            <v>24811603473.800453</v>
          </cell>
          <cell r="D149">
            <v>81729191357.771881</v>
          </cell>
          <cell r="E149">
            <v>239111828446.67892</v>
          </cell>
          <cell r="F149">
            <v>20781925326.966736</v>
          </cell>
          <cell r="G149">
            <v>11.924271309389178</v>
          </cell>
        </row>
        <row r="150">
          <cell r="A150">
            <v>40574</v>
          </cell>
          <cell r="C150">
            <v>24618324527.549816</v>
          </cell>
          <cell r="D150">
            <v>82973173447.782043</v>
          </cell>
          <cell r="E150">
            <v>238189596591.10535</v>
          </cell>
          <cell r="F150">
            <v>25097938799.918518</v>
          </cell>
          <cell r="G150">
            <v>12.086591083095556</v>
          </cell>
        </row>
        <row r="151">
          <cell r="A151">
            <v>40602</v>
          </cell>
          <cell r="C151">
            <v>22412726131.103096</v>
          </cell>
          <cell r="D151">
            <v>85416433752.212646</v>
          </cell>
          <cell r="E151">
            <v>242234488235.082</v>
          </cell>
          <cell r="F151">
            <v>25306953450.137573</v>
          </cell>
          <cell r="G151">
            <v>13.723422344952763</v>
          </cell>
        </row>
        <row r="152">
          <cell r="A152">
            <v>40633</v>
          </cell>
          <cell r="C152">
            <v>23666181004.071594</v>
          </cell>
          <cell r="D152">
            <v>86126324314.334869</v>
          </cell>
          <cell r="E152">
            <v>245691611697.81061</v>
          </cell>
          <cell r="F152">
            <v>26545783724.931335</v>
          </cell>
          <cell r="G152">
            <v>15.996979943904588</v>
          </cell>
        </row>
        <row r="153">
          <cell r="A153">
            <v>40663</v>
          </cell>
          <cell r="C153">
            <v>21955452257.5322</v>
          </cell>
          <cell r="D153">
            <v>86282859165.489365</v>
          </cell>
          <cell r="E153">
            <v>249269127505.28305</v>
          </cell>
          <cell r="F153">
            <v>26053053458.985596</v>
          </cell>
          <cell r="G153">
            <v>15.418860591104577</v>
          </cell>
        </row>
        <row r="154">
          <cell r="A154">
            <v>40694</v>
          </cell>
          <cell r="C154">
            <v>22095614673.873692</v>
          </cell>
          <cell r="D154">
            <v>80191607282.440948</v>
          </cell>
          <cell r="E154">
            <v>255124508510.79443</v>
          </cell>
          <cell r="F154">
            <v>27628512918.508362</v>
          </cell>
          <cell r="G154">
            <v>17.353993338837981</v>
          </cell>
        </row>
        <row r="155">
          <cell r="A155">
            <v>40724</v>
          </cell>
          <cell r="C155">
            <v>25112237158.658283</v>
          </cell>
          <cell r="D155">
            <v>82527247948.621368</v>
          </cell>
          <cell r="E155">
            <v>258289430569.79187</v>
          </cell>
          <cell r="F155">
            <v>26929145118.201721</v>
          </cell>
          <cell r="G155">
            <v>16.3119511890933</v>
          </cell>
        </row>
        <row r="156">
          <cell r="A156">
            <v>40755</v>
          </cell>
          <cell r="C156">
            <v>24147063058.171524</v>
          </cell>
          <cell r="D156">
            <v>81191638903.882141</v>
          </cell>
          <cell r="E156">
            <v>262021611546.89709</v>
          </cell>
          <cell r="F156">
            <v>26779566991.899536</v>
          </cell>
          <cell r="G156">
            <v>15.375641777836258</v>
          </cell>
        </row>
        <row r="157">
          <cell r="A157">
            <v>40786</v>
          </cell>
          <cell r="C157">
            <v>22944532457.595505</v>
          </cell>
          <cell r="D157">
            <v>84989810268.594406</v>
          </cell>
          <cell r="E157">
            <v>266561919678.52963</v>
          </cell>
          <cell r="F157">
            <v>29587299820.570679</v>
          </cell>
          <cell r="G157">
            <v>16.985680117153336</v>
          </cell>
        </row>
        <row r="158">
          <cell r="A158">
            <v>40816</v>
          </cell>
          <cell r="C158">
            <v>23356632620.647701</v>
          </cell>
          <cell r="D158">
            <v>84758032134.33548</v>
          </cell>
          <cell r="E158">
            <v>271519732748.91281</v>
          </cell>
          <cell r="F158">
            <v>31012790044.358887</v>
          </cell>
          <cell r="G158">
            <v>17.25069863819002</v>
          </cell>
        </row>
        <row r="159">
          <cell r="A159">
            <v>40847</v>
          </cell>
          <cell r="C159">
            <v>24319618407.148712</v>
          </cell>
          <cell r="D159">
            <v>83890212557.915329</v>
          </cell>
          <cell r="E159">
            <v>274540984587.07397</v>
          </cell>
          <cell r="F159">
            <v>30131708233.328979</v>
          </cell>
          <cell r="G159">
            <v>15.734110831152549</v>
          </cell>
        </row>
        <row r="160">
          <cell r="A160">
            <v>40877</v>
          </cell>
          <cell r="C160">
            <v>27560855621.264908</v>
          </cell>
          <cell r="D160">
            <v>84989034636.267059</v>
          </cell>
          <cell r="E160">
            <v>281751595461.2453</v>
          </cell>
          <cell r="F160">
            <v>30843458321.479797</v>
          </cell>
          <cell r="G160">
            <v>17.498955076460643</v>
          </cell>
        </row>
        <row r="161">
          <cell r="A161">
            <v>40908</v>
          </cell>
          <cell r="C161">
            <v>29275764667.335869</v>
          </cell>
          <cell r="D161">
            <v>84054389375.512421</v>
          </cell>
          <cell r="E161">
            <v>283709547330.97729</v>
          </cell>
          <cell r="F161">
            <v>30784291896.037903</v>
          </cell>
          <cell r="G161">
            <v>16.753181406697571</v>
          </cell>
        </row>
        <row r="162">
          <cell r="A162">
            <v>40939</v>
          </cell>
          <cell r="C162">
            <v>26723357974.758801</v>
          </cell>
          <cell r="D162">
            <v>84876650750.923172</v>
          </cell>
          <cell r="E162">
            <v>281943252959.48981</v>
          </cell>
          <cell r="F162">
            <v>30746887675.790283</v>
          </cell>
          <cell r="G162">
            <v>14.401222821848393</v>
          </cell>
        </row>
        <row r="163">
          <cell r="A163">
            <v>40968</v>
          </cell>
          <cell r="C163">
            <v>28473420954.082134</v>
          </cell>
          <cell r="D163">
            <v>84159875696.135437</v>
          </cell>
          <cell r="E163">
            <v>282811772320.6535</v>
          </cell>
          <cell r="F163">
            <v>32357724557.048035</v>
          </cell>
          <cell r="G163">
            <v>13.968113576366669</v>
          </cell>
        </row>
        <row r="164">
          <cell r="A164">
            <v>40999</v>
          </cell>
          <cell r="C164">
            <v>27116105894.009964</v>
          </cell>
          <cell r="D164">
            <v>85407302542.327881</v>
          </cell>
          <cell r="E164">
            <v>286184534243.71429</v>
          </cell>
          <cell r="F164">
            <v>33541829255.220398</v>
          </cell>
          <cell r="G164">
            <v>13.145534183763164</v>
          </cell>
        </row>
        <row r="165">
          <cell r="A165">
            <v>41029</v>
          </cell>
          <cell r="C165">
            <v>26281104417.193352</v>
          </cell>
          <cell r="D165">
            <v>85023858234.981461</v>
          </cell>
          <cell r="E165">
            <v>289325158550.88983</v>
          </cell>
          <cell r="F165">
            <v>33288154261.997864</v>
          </cell>
          <cell r="G165">
            <v>13.129032858505351</v>
          </cell>
        </row>
        <row r="166">
          <cell r="A166">
            <v>41060</v>
          </cell>
          <cell r="C166">
            <v>27559305027.091187</v>
          </cell>
          <cell r="D166">
            <v>85873219809.569458</v>
          </cell>
          <cell r="E166">
            <v>293036926868.50507</v>
          </cell>
          <cell r="F166">
            <v>29085320668.326416</v>
          </cell>
          <cell r="G166">
            <v>13.119285543689108</v>
          </cell>
        </row>
        <row r="167">
          <cell r="A167">
            <v>41090</v>
          </cell>
          <cell r="C167">
            <v>32328379293.390465</v>
          </cell>
          <cell r="D167">
            <v>87246535818.007004</v>
          </cell>
          <cell r="E167">
            <v>296212600194.87622</v>
          </cell>
          <cell r="F167">
            <v>30057333711.664673</v>
          </cell>
          <cell r="G167">
            <v>13.487514578522974</v>
          </cell>
        </row>
        <row r="168">
          <cell r="A168">
            <v>41121</v>
          </cell>
          <cell r="C168">
            <v>28971571615.272362</v>
          </cell>
          <cell r="D168">
            <v>88358871629.873291</v>
          </cell>
          <cell r="E168">
            <v>299116138033.51904</v>
          </cell>
          <cell r="F168">
            <v>30261566540.704956</v>
          </cell>
          <cell r="G168">
            <v>13.337464671608124</v>
          </cell>
        </row>
        <row r="169">
          <cell r="A169">
            <v>41152</v>
          </cell>
          <cell r="C169">
            <v>29800590193.688156</v>
          </cell>
          <cell r="D169">
            <v>87652164185.254852</v>
          </cell>
          <cell r="E169">
            <v>301592545355.20123</v>
          </cell>
          <cell r="F169">
            <v>31980264768.614136</v>
          </cell>
          <cell r="G169">
            <v>11.616904686485707</v>
          </cell>
        </row>
        <row r="170">
          <cell r="A170">
            <v>41182</v>
          </cell>
          <cell r="C170">
            <v>32763294928.164505</v>
          </cell>
          <cell r="D170">
            <v>89364770912.459686</v>
          </cell>
          <cell r="E170">
            <v>304070236651.93494</v>
          </cell>
          <cell r="F170">
            <v>36165342272.281311</v>
          </cell>
          <cell r="G170">
            <v>12.593890518368255</v>
          </cell>
        </row>
        <row r="171">
          <cell r="A171">
            <v>41213</v>
          </cell>
          <cell r="C171">
            <v>33492219859.931934</v>
          </cell>
          <cell r="D171">
            <v>89014736085.812546</v>
          </cell>
          <cell r="E171">
            <v>307572083381.89093</v>
          </cell>
          <cell r="F171">
            <v>35119674305.250244</v>
          </cell>
          <cell r="G171">
            <v>12.670962521678941</v>
          </cell>
        </row>
        <row r="172">
          <cell r="A172">
            <v>41243</v>
          </cell>
          <cell r="C172">
            <v>29948648780.475536</v>
          </cell>
          <cell r="D172">
            <v>90989669147.875732</v>
          </cell>
          <cell r="E172">
            <v>314399800410.28479</v>
          </cell>
          <cell r="F172">
            <v>32380598367.980469</v>
          </cell>
          <cell r="G172">
            <v>10.013943071219522</v>
          </cell>
        </row>
        <row r="173">
          <cell r="A173">
            <v>41274</v>
          </cell>
          <cell r="C173">
            <v>34360187564.2295</v>
          </cell>
          <cell r="D173">
            <v>93054399418.611328</v>
          </cell>
          <cell r="E173">
            <v>319179188021.13916</v>
          </cell>
          <cell r="F173">
            <v>31534303021.588745</v>
          </cell>
          <cell r="G173">
            <v>11.758126132952619</v>
          </cell>
        </row>
        <row r="174">
          <cell r="A174">
            <v>41305</v>
          </cell>
          <cell r="C174">
            <v>31598046536.12849</v>
          </cell>
          <cell r="D174">
            <v>95560274722.520905</v>
          </cell>
          <cell r="E174">
            <v>318538567964.9823</v>
          </cell>
          <cell r="F174">
            <v>31945284201.728638</v>
          </cell>
          <cell r="G174">
            <v>12.574419685385973</v>
          </cell>
        </row>
        <row r="175">
          <cell r="A175">
            <v>41333</v>
          </cell>
          <cell r="C175">
            <v>31414351231.824638</v>
          </cell>
          <cell r="D175">
            <v>97710900223.270767</v>
          </cell>
          <cell r="E175">
            <v>319700672609.67877</v>
          </cell>
          <cell r="F175">
            <v>32106583536.910645</v>
          </cell>
          <cell r="G175">
            <v>12.419206905038216</v>
          </cell>
        </row>
        <row r="176">
          <cell r="A176">
            <v>41364</v>
          </cell>
          <cell r="C176">
            <v>35807130517.478867</v>
          </cell>
          <cell r="D176">
            <v>96944560050.846695</v>
          </cell>
          <cell r="E176">
            <v>321991679309.5885</v>
          </cell>
          <cell r="F176">
            <v>33703969499.247986</v>
          </cell>
          <cell r="G176">
            <v>13.001179200229828</v>
          </cell>
        </row>
        <row r="177">
          <cell r="A177">
            <v>41394</v>
          </cell>
          <cell r="C177">
            <v>30408559521.461796</v>
          </cell>
          <cell r="D177">
            <v>101000487321.45232</v>
          </cell>
          <cell r="E177">
            <v>325460879618.21112</v>
          </cell>
          <cell r="F177">
            <v>37426583078.72113</v>
          </cell>
          <cell r="G177">
            <v>13.914655705633061</v>
          </cell>
        </row>
        <row r="178">
          <cell r="A178">
            <v>41425</v>
          </cell>
          <cell r="C178">
            <v>34687844431.807732</v>
          </cell>
          <cell r="D178">
            <v>100956853782.1369</v>
          </cell>
          <cell r="E178">
            <v>329599890533.17267</v>
          </cell>
          <cell r="F178">
            <v>36342301243.285278</v>
          </cell>
          <cell r="G178">
            <v>15.160462427510101</v>
          </cell>
        </row>
        <row r="179">
          <cell r="A179">
            <v>41455</v>
          </cell>
          <cell r="C179">
            <v>36495391182.599823</v>
          </cell>
          <cell r="D179">
            <v>97990402618.769775</v>
          </cell>
          <cell r="E179">
            <v>334636871659.56317</v>
          </cell>
          <cell r="F179">
            <v>36684661079.312195</v>
          </cell>
          <cell r="G179">
            <v>13.449180281971596</v>
          </cell>
        </row>
        <row r="180">
          <cell r="A180">
            <v>41486</v>
          </cell>
          <cell r="C180">
            <v>34918337802.170845</v>
          </cell>
          <cell r="D180">
            <v>100290002378.06084</v>
          </cell>
          <cell r="E180">
            <v>337050365226.38745</v>
          </cell>
          <cell r="F180">
            <v>37197274878.644104</v>
          </cell>
          <cell r="G180">
            <v>14.046717699733179</v>
          </cell>
        </row>
        <row r="181">
          <cell r="A181">
            <v>41517</v>
          </cell>
          <cell r="C181">
            <v>34613098136.137169</v>
          </cell>
          <cell r="D181">
            <v>103096946267.57957</v>
          </cell>
          <cell r="E181">
            <v>341029769374.04742</v>
          </cell>
          <cell r="F181">
            <v>38637660376.127258</v>
          </cell>
          <cell r="G181">
            <v>14.711341190667081</v>
          </cell>
        </row>
        <row r="182">
          <cell r="A182">
            <v>41547</v>
          </cell>
          <cell r="C182">
            <v>32038101964.308861</v>
          </cell>
          <cell r="D182">
            <v>104154210417.55486</v>
          </cell>
          <cell r="E182">
            <v>344701972412.18225</v>
          </cell>
          <cell r="F182">
            <v>39221432992.539978</v>
          </cell>
          <cell r="G182">
            <v>12.490617217778532</v>
          </cell>
        </row>
        <row r="183">
          <cell r="A183">
            <v>41578</v>
          </cell>
          <cell r="C183">
            <v>36856238611.740425</v>
          </cell>
          <cell r="D183">
            <v>101496294010.04755</v>
          </cell>
          <cell r="E183">
            <v>347151058159.56396</v>
          </cell>
          <cell r="F183">
            <v>42090962481.009583</v>
          </cell>
          <cell r="G183">
            <v>13.412728324678035</v>
          </cell>
        </row>
        <row r="184">
          <cell r="A184">
            <v>41608</v>
          </cell>
          <cell r="C184">
            <v>39685275845.066963</v>
          </cell>
          <cell r="D184">
            <v>101137742362.27596</v>
          </cell>
          <cell r="E184">
            <v>351960669535.0672</v>
          </cell>
          <cell r="F184">
            <v>42087691921.593018</v>
          </cell>
          <cell r="G184">
            <v>14.357488926300377</v>
          </cell>
        </row>
        <row r="185">
          <cell r="A185">
            <v>41639</v>
          </cell>
          <cell r="C185">
            <v>38776920607.227325</v>
          </cell>
          <cell r="D185">
            <v>104960256433.32635</v>
          </cell>
          <cell r="E185">
            <v>354066387084.59979</v>
          </cell>
          <cell r="F185">
            <v>38173205474.802795</v>
          </cell>
          <cell r="G185">
            <v>12.098994857878642</v>
          </cell>
        </row>
        <row r="186">
          <cell r="A186">
            <v>41670</v>
          </cell>
          <cell r="C186">
            <v>34798784868.216904</v>
          </cell>
          <cell r="D186">
            <v>107055437265.8795</v>
          </cell>
          <cell r="E186">
            <v>354911132962.57391</v>
          </cell>
          <cell r="F186">
            <v>37695933296.291748</v>
          </cell>
          <cell r="G186">
            <v>11.895749188169336</v>
          </cell>
        </row>
        <row r="187">
          <cell r="A187">
            <v>41698</v>
          </cell>
          <cell r="C187">
            <v>36532179312.112053</v>
          </cell>
          <cell r="D187">
            <v>109117439446.72842</v>
          </cell>
          <cell r="E187">
            <v>357222703760.62262</v>
          </cell>
          <cell r="F187">
            <v>42319354035.678284</v>
          </cell>
          <cell r="G187">
            <v>13.361369410003988</v>
          </cell>
        </row>
        <row r="188">
          <cell r="A188">
            <v>41729</v>
          </cell>
          <cell r="C188">
            <v>36459240964.659576</v>
          </cell>
          <cell r="D188">
            <v>111479141752.42952</v>
          </cell>
          <cell r="E188">
            <v>359597696748.75293</v>
          </cell>
          <cell r="F188">
            <v>40886986730.474915</v>
          </cell>
          <cell r="G188">
            <v>12.278852188166756</v>
          </cell>
        </row>
        <row r="189">
          <cell r="A189">
            <v>41759</v>
          </cell>
          <cell r="C189">
            <v>36397372796.498978</v>
          </cell>
          <cell r="D189">
            <v>110336273039.24829</v>
          </cell>
          <cell r="E189">
            <v>363298338117.3996</v>
          </cell>
          <cell r="F189">
            <v>40995676775.643066</v>
          </cell>
          <cell r="G189">
            <v>11.477149867345027</v>
          </cell>
        </row>
        <row r="190">
          <cell r="A190">
            <v>41790</v>
          </cell>
          <cell r="C190">
            <v>39147721083.635368</v>
          </cell>
          <cell r="D190">
            <v>101321855385.06003</v>
          </cell>
          <cell r="E190">
            <v>367848056608.31873</v>
          </cell>
          <cell r="F190">
            <v>40580075342.19928</v>
          </cell>
          <cell r="G190">
            <v>9.4322278697746889</v>
          </cell>
        </row>
        <row r="191">
          <cell r="A191">
            <v>41820</v>
          </cell>
          <cell r="C191">
            <v>38449363288.638237</v>
          </cell>
          <cell r="D191">
            <v>98465571819.438034</v>
          </cell>
          <cell r="E191">
            <v>372031479810.1377</v>
          </cell>
          <cell r="F191">
            <v>40256702074.570984</v>
          </cell>
          <cell r="G191">
            <v>8.5795100575885463</v>
          </cell>
        </row>
        <row r="192">
          <cell r="A192">
            <v>41851</v>
          </cell>
          <cell r="C192">
            <v>40568580623.504509</v>
          </cell>
          <cell r="D192">
            <v>94359087947.984467</v>
          </cell>
          <cell r="E192">
            <v>373742917902.82306</v>
          </cell>
          <cell r="F192">
            <v>41730160374.014893</v>
          </cell>
          <cell r="G192">
            <v>8.0369586671918505</v>
          </cell>
        </row>
        <row r="193">
          <cell r="A193">
            <v>41882</v>
          </cell>
          <cell r="C193">
            <v>41151996399.979614</v>
          </cell>
          <cell r="D193">
            <v>98127999956.575455</v>
          </cell>
          <cell r="E193">
            <v>376438580213.03876</v>
          </cell>
          <cell r="F193">
            <v>42708772708.79657</v>
          </cell>
          <cell r="G193">
            <v>7.9342215645609837</v>
          </cell>
        </row>
        <row r="194">
          <cell r="A194">
            <v>41912</v>
          </cell>
          <cell r="C194">
            <v>40711978036.196838</v>
          </cell>
          <cell r="D194">
            <v>97451843064.747528</v>
          </cell>
          <cell r="E194">
            <v>379179036111.63232</v>
          </cell>
          <cell r="F194">
            <v>42470886406.156738</v>
          </cell>
          <cell r="G194">
            <v>7.6325372363456268</v>
          </cell>
        </row>
        <row r="195">
          <cell r="A195">
            <v>41943</v>
          </cell>
          <cell r="C195">
            <v>40295811829.336838</v>
          </cell>
          <cell r="D195">
            <v>101371512883.16484</v>
          </cell>
          <cell r="E195">
            <v>382528694721.03412</v>
          </cell>
          <cell r="F195">
            <v>42349787981.691528</v>
          </cell>
          <cell r="G195">
            <v>7.3828006585761941</v>
          </cell>
        </row>
        <row r="196">
          <cell r="A196">
            <v>41973</v>
          </cell>
          <cell r="C196">
            <v>39595336388.520088</v>
          </cell>
          <cell r="D196">
            <v>105585110816.60695</v>
          </cell>
          <cell r="E196">
            <v>390328963961.06207</v>
          </cell>
          <cell r="F196">
            <v>47381249467.467285</v>
          </cell>
          <cell r="G196">
            <v>8.9777248877698455</v>
          </cell>
        </row>
        <row r="197">
          <cell r="A197">
            <v>42004</v>
          </cell>
          <cell r="C197">
            <v>36774395240.809044</v>
          </cell>
          <cell r="D197">
            <v>105475095505.38246</v>
          </cell>
          <cell r="E197">
            <v>395053886515.02368</v>
          </cell>
          <cell r="F197">
            <v>46180178939.636108</v>
          </cell>
          <cell r="G197">
            <v>8.8635906060543057</v>
          </cell>
        </row>
        <row r="198">
          <cell r="A198">
            <v>42035</v>
          </cell>
          <cell r="C198">
            <v>40495680323.40583</v>
          </cell>
          <cell r="D198">
            <v>118530299199.97083</v>
          </cell>
          <cell r="E198">
            <v>400224286461.93036</v>
          </cell>
          <cell r="F198">
            <v>31835076112.531494</v>
          </cell>
          <cell r="G198">
            <v>10.594603376258682</v>
          </cell>
        </row>
        <row r="199">
          <cell r="A199">
            <v>42063</v>
          </cell>
          <cell r="C199">
            <v>41942196196.611526</v>
          </cell>
          <cell r="D199">
            <v>117624856799.38713</v>
          </cell>
          <cell r="E199">
            <v>403130004989.95148</v>
          </cell>
          <cell r="F199">
            <v>34633440579.557007</v>
          </cell>
          <cell r="G199">
            <v>9.56339288593162</v>
          </cell>
        </row>
        <row r="200">
          <cell r="A200">
            <v>42094</v>
          </cell>
          <cell r="C200">
            <v>40668663530.78849</v>
          </cell>
          <cell r="D200">
            <v>120485253749.77386</v>
          </cell>
          <cell r="E200">
            <v>406412954339.29047</v>
          </cell>
          <cell r="F200">
            <v>34110707345.544067</v>
          </cell>
          <cell r="G200">
            <v>9.7104801113556007</v>
          </cell>
        </row>
        <row r="201">
          <cell r="A201">
            <v>42124</v>
          </cell>
          <cell r="C201">
            <v>43270491344.006729</v>
          </cell>
          <cell r="D201">
            <v>121722367961.55212</v>
          </cell>
          <cell r="E201">
            <v>406729318560.37683</v>
          </cell>
          <cell r="F201">
            <v>30951834454.01709</v>
          </cell>
          <cell r="G201">
            <v>9.3727330353716276</v>
          </cell>
        </row>
        <row r="202">
          <cell r="A202">
            <v>42155</v>
          </cell>
          <cell r="C202">
            <v>40247477492.543465</v>
          </cell>
          <cell r="D202">
            <v>118897261628.09271</v>
          </cell>
          <cell r="E202">
            <v>411826013590.85455</v>
          </cell>
          <cell r="F202">
            <v>31280270414.50708</v>
          </cell>
          <cell r="G202">
            <v>9.7200833394692321</v>
          </cell>
        </row>
        <row r="203">
          <cell r="A203">
            <v>42185</v>
          </cell>
          <cell r="C203">
            <v>39217300165.5159</v>
          </cell>
          <cell r="D203">
            <v>120407610409.07961</v>
          </cell>
          <cell r="E203">
            <v>416816103004.19238</v>
          </cell>
          <cell r="F203">
            <v>28708251579.631104</v>
          </cell>
          <cell r="G203">
            <v>10.186786351827815</v>
          </cell>
        </row>
        <row r="204">
          <cell r="A204">
            <v>42216</v>
          </cell>
          <cell r="C204">
            <v>39080025650.668526</v>
          </cell>
          <cell r="D204">
            <v>119920431009.91844</v>
          </cell>
          <cell r="E204">
            <v>421823466513.89539</v>
          </cell>
          <cell r="F204">
            <v>35197518827.933594</v>
          </cell>
          <cell r="G204">
            <v>11.92234849422762</v>
          </cell>
        </row>
        <row r="205">
          <cell r="A205">
            <v>42247</v>
          </cell>
          <cell r="C205">
            <v>38047637145.789963</v>
          </cell>
          <cell r="D205">
            <v>122607422173.39053</v>
          </cell>
          <cell r="E205">
            <v>430000649134.66174</v>
          </cell>
          <cell r="F205">
            <v>39354629362.844849</v>
          </cell>
          <cell r="G205">
            <v>12.818675272763326</v>
          </cell>
        </row>
        <row r="206">
          <cell r="A206">
            <v>42277</v>
          </cell>
          <cell r="C206">
            <v>40208260012.751656</v>
          </cell>
          <cell r="D206">
            <v>121025833866.71893</v>
          </cell>
          <cell r="E206">
            <v>430246965588.53333</v>
          </cell>
          <cell r="F206">
            <v>35785484207.163208</v>
          </cell>
          <cell r="G206">
            <v>12.049150422854416</v>
          </cell>
        </row>
        <row r="207">
          <cell r="A207">
            <v>42308</v>
          </cell>
          <cell r="C207">
            <v>47284668799.448769</v>
          </cell>
          <cell r="D207">
            <v>117282805308.74391</v>
          </cell>
          <cell r="E207">
            <v>431493960152.60413</v>
          </cell>
          <cell r="F207">
            <v>33037810975.149048</v>
          </cell>
          <cell r="G207">
            <v>11.041196846219448</v>
          </cell>
        </row>
        <row r="208">
          <cell r="A208">
            <v>42338</v>
          </cell>
          <cell r="C208">
            <v>44174869531.903107</v>
          </cell>
          <cell r="D208">
            <v>117743731706.46072</v>
          </cell>
          <cell r="E208">
            <v>436132938218.83606</v>
          </cell>
          <cell r="F208">
            <v>36759488206.963989</v>
          </cell>
          <cell r="G208">
            <v>8.9073938796798267</v>
          </cell>
        </row>
        <row r="209">
          <cell r="A209">
            <v>42369</v>
          </cell>
          <cell r="C209">
            <v>44871357722.394829</v>
          </cell>
          <cell r="D209">
            <v>118275548820.97234</v>
          </cell>
          <cell r="E209">
            <v>435806589703.65997</v>
          </cell>
          <cell r="F209">
            <v>36079038142.885742</v>
          </cell>
          <cell r="G209">
            <v>8.8346925361024056</v>
          </cell>
        </row>
        <row r="210">
          <cell r="A210">
            <v>42400</v>
          </cell>
          <cell r="C210">
            <v>44812920408.01104</v>
          </cell>
          <cell r="D210">
            <v>119089276724.08484</v>
          </cell>
          <cell r="E210">
            <v>434814506337.75476</v>
          </cell>
          <cell r="F210">
            <v>34447806303.093628</v>
          </cell>
          <cell r="G210">
            <v>7.118966531256099</v>
          </cell>
        </row>
        <row r="211">
          <cell r="A211">
            <v>42429</v>
          </cell>
          <cell r="C211">
            <v>43818840521.090118</v>
          </cell>
          <cell r="D211">
            <v>120840285344.63582</v>
          </cell>
          <cell r="E211">
            <v>434912378469.83313</v>
          </cell>
          <cell r="F211">
            <v>38481230574.171875</v>
          </cell>
          <cell r="G211">
            <v>6.8173710269303855</v>
          </cell>
        </row>
        <row r="212">
          <cell r="A212">
            <v>42460</v>
          </cell>
          <cell r="C212">
            <v>45920777512.486916</v>
          </cell>
          <cell r="D212">
            <v>121446559586.27509</v>
          </cell>
          <cell r="E212">
            <v>431826226165.49701</v>
          </cell>
          <cell r="F212">
            <v>35147935504.681763</v>
          </cell>
          <cell r="G212">
            <v>5.4288078774200832</v>
          </cell>
        </row>
        <row r="213">
          <cell r="A213">
            <v>42490</v>
          </cell>
          <cell r="C213">
            <v>44889694052.201477</v>
          </cell>
          <cell r="D213">
            <v>120042669502.41644</v>
          </cell>
          <cell r="E213">
            <v>433629709270.80371</v>
          </cell>
          <cell r="F213">
            <v>39182516966.612183</v>
          </cell>
          <cell r="G213">
            <v>5.8191620602785266</v>
          </cell>
        </row>
        <row r="214">
          <cell r="A214">
            <v>42521</v>
          </cell>
          <cell r="C214">
            <v>48540242440.797241</v>
          </cell>
          <cell r="D214">
            <v>116827694764.75581</v>
          </cell>
          <cell r="E214">
            <v>437529007020.06787</v>
          </cell>
          <cell r="F214">
            <v>34928659930.098877</v>
          </cell>
          <cell r="G214">
            <v>5.9069357566337022</v>
          </cell>
        </row>
        <row r="215">
          <cell r="A215">
            <v>42551</v>
          </cell>
          <cell r="C215">
            <v>44081087799.416649</v>
          </cell>
          <cell r="D215">
            <v>113556551952.44574</v>
          </cell>
          <cell r="E215">
            <v>437452478444.34735</v>
          </cell>
          <cell r="F215">
            <v>34255297043.317749</v>
          </cell>
          <cell r="G215">
            <v>3.9983771730722317</v>
          </cell>
        </row>
        <row r="216">
          <cell r="A216">
            <v>42582</v>
          </cell>
          <cell r="C216">
            <v>43381176418.03994</v>
          </cell>
          <cell r="D216">
            <v>111639831611.36139</v>
          </cell>
          <cell r="E216">
            <v>440612090662.53741</v>
          </cell>
          <cell r="F216">
            <v>34154622874.436279</v>
          </cell>
          <cell r="G216">
            <v>2.2347078567932277</v>
          </cell>
        </row>
        <row r="217">
          <cell r="A217">
            <v>42613</v>
          </cell>
          <cell r="C217">
            <v>44101001551.304115</v>
          </cell>
          <cell r="D217">
            <v>112599880813.72263</v>
          </cell>
          <cell r="E217">
            <v>441512768122.85107</v>
          </cell>
          <cell r="F217">
            <v>33488126531.227051</v>
          </cell>
          <cell r="G217">
            <v>0.26847800756404361</v>
          </cell>
        </row>
        <row r="218">
          <cell r="A218">
            <v>42643</v>
          </cell>
          <cell r="C218">
            <v>43582903976.090111</v>
          </cell>
          <cell r="D218">
            <v>113170179156.79242</v>
          </cell>
          <cell r="E218">
            <v>441720034700.36902</v>
          </cell>
          <cell r="F218">
            <v>31921277161.150269</v>
          </cell>
          <cell r="G218">
            <v>0.49864787956146461</v>
          </cell>
        </row>
        <row r="219">
          <cell r="A219">
            <v>42674</v>
          </cell>
          <cell r="C219">
            <v>41547855353.970284</v>
          </cell>
          <cell r="D219">
            <v>108562639584.10994</v>
          </cell>
          <cell r="E219">
            <v>443531765209.16968</v>
          </cell>
          <cell r="F219">
            <v>31391565368.982422</v>
          </cell>
          <cell r="G219">
            <v>-0.64622867544354978</v>
          </cell>
        </row>
        <row r="220">
          <cell r="A220">
            <v>42704</v>
          </cell>
          <cell r="C220">
            <v>44786307261.887039</v>
          </cell>
          <cell r="D220">
            <v>111003267182.07883</v>
          </cell>
          <cell r="E220">
            <v>447714290627.78644</v>
          </cell>
          <cell r="F220">
            <v>34220695747.890503</v>
          </cell>
          <cell r="G220">
            <v>0.45896070302990921</v>
          </cell>
        </row>
        <row r="221">
          <cell r="A221">
            <v>42735</v>
          </cell>
          <cell r="C221">
            <v>45781964745.349922</v>
          </cell>
          <cell r="D221">
            <v>109639231138.80167</v>
          </cell>
          <cell r="E221">
            <v>446379660811.72369</v>
          </cell>
          <cell r="F221">
            <v>28824975632.707031</v>
          </cell>
          <cell r="G221">
            <v>-0.69393327470445021</v>
          </cell>
        </row>
        <row r="222">
          <cell r="A222">
            <v>42766</v>
          </cell>
          <cell r="C222">
            <v>43208266852.895233</v>
          </cell>
          <cell r="D222">
            <v>111603128790.06563</v>
          </cell>
          <cell r="E222">
            <v>441099399005.5567</v>
          </cell>
          <cell r="F222">
            <v>31068481706.469604</v>
          </cell>
          <cell r="G222">
            <v>-0.97687620239091943</v>
          </cell>
        </row>
        <row r="223">
          <cell r="A223">
            <v>42794</v>
          </cell>
          <cell r="C223">
            <v>43179939197.094109</v>
          </cell>
          <cell r="D223">
            <v>111593490239.34825</v>
          </cell>
          <cell r="E223">
            <v>440304557899.77594</v>
          </cell>
          <cell r="F223">
            <v>27896006038.710938</v>
          </cell>
          <cell r="G223">
            <v>-2.3632437743464907</v>
          </cell>
        </row>
        <row r="224">
          <cell r="A224">
            <v>42825</v>
          </cell>
          <cell r="C224">
            <v>45286484288.275871</v>
          </cell>
          <cell r="D224">
            <v>111023167255.27263</v>
          </cell>
          <cell r="E224">
            <v>440124725267.68958</v>
          </cell>
          <cell r="F224">
            <v>29029382582.225952</v>
          </cell>
          <cell r="G224">
            <v>-1.3995205094898822</v>
          </cell>
        </row>
        <row r="225">
          <cell r="A225">
            <v>42855</v>
          </cell>
          <cell r="C225">
            <v>45349968944.782883</v>
          </cell>
          <cell r="D225">
            <v>110792481557.87032</v>
          </cell>
          <cell r="E225">
            <v>440975947330.78033</v>
          </cell>
          <cell r="F225">
            <v>28516201813.133301</v>
          </cell>
          <cell r="G225">
            <v>-1.8988777544025837</v>
          </cell>
        </row>
        <row r="226">
          <cell r="A226">
            <v>42886</v>
          </cell>
          <cell r="C226">
            <v>45459463727.919907</v>
          </cell>
          <cell r="D226">
            <v>108991545472.37633</v>
          </cell>
          <cell r="E226">
            <v>442864188747.8175</v>
          </cell>
          <cell r="F226">
            <v>30082908923.79541</v>
          </cell>
          <cell r="G226">
            <v>-1.6348508457281641</v>
          </cell>
        </row>
        <row r="227">
          <cell r="A227">
            <v>42916</v>
          </cell>
          <cell r="C227">
            <v>46078545144.020302</v>
          </cell>
          <cell r="D227">
            <v>109110466435.77243</v>
          </cell>
          <cell r="E227">
            <v>445990069549.01379</v>
          </cell>
          <cell r="F227">
            <v>30203528840.532349</v>
          </cell>
          <cell r="G227">
            <v>0.32370057530903829</v>
          </cell>
        </row>
        <row r="228">
          <cell r="A228">
            <v>42947</v>
          </cell>
          <cell r="C228">
            <v>44785327375.87075</v>
          </cell>
          <cell r="D228">
            <v>111688035760.23363</v>
          </cell>
          <cell r="E228">
            <v>446594031061.81433</v>
          </cell>
          <cell r="F228">
            <v>29926301779.486206</v>
          </cell>
          <cell r="G228">
            <v>0.50905635363232005</v>
          </cell>
        </row>
        <row r="229">
          <cell r="A229">
            <v>42978</v>
          </cell>
          <cell r="C229">
            <v>44659574838.25563</v>
          </cell>
          <cell r="D229">
            <v>112583360803.18022</v>
          </cell>
          <cell r="E229">
            <v>446503973172.90967</v>
          </cell>
          <cell r="F229">
            <v>28155201313.991455</v>
          </cell>
          <cell r="G229">
            <v>3.1713241361663869E-2</v>
          </cell>
        </row>
        <row r="230">
          <cell r="A230">
            <v>43008</v>
          </cell>
          <cell r="C230">
            <v>43383419225.747711</v>
          </cell>
          <cell r="D230">
            <v>109319825447.5554</v>
          </cell>
          <cell r="E230">
            <v>448901148404.47876</v>
          </cell>
          <cell r="F230">
            <v>28146412009.793213</v>
          </cell>
          <cell r="G230">
            <v>-0.10209321528509285</v>
          </cell>
        </row>
        <row r="231">
          <cell r="A231">
            <v>43039</v>
          </cell>
          <cell r="C231">
            <v>41721628240.783661</v>
          </cell>
          <cell r="D231">
            <v>113913381466.38187</v>
          </cell>
          <cell r="E231">
            <v>450157645527.34088</v>
          </cell>
          <cell r="F231">
            <v>27171813298.14917</v>
          </cell>
          <cell r="G231">
            <v>1.2688342122721297</v>
          </cell>
        </row>
        <row r="232">
          <cell r="A232">
            <v>43069</v>
          </cell>
          <cell r="C232">
            <v>44876708387.49334</v>
          </cell>
          <cell r="D232">
            <v>115866240334.65457</v>
          </cell>
          <cell r="E232">
            <v>452023542608.5354</v>
          </cell>
          <cell r="F232">
            <v>26375940943.604492</v>
          </cell>
          <cell r="G232">
            <v>0.22233289130697553</v>
          </cell>
        </row>
        <row r="233">
          <cell r="A233">
            <v>43100</v>
          </cell>
          <cell r="C233">
            <v>43157022199.013992</v>
          </cell>
          <cell r="D233">
            <v>115589557763.05991</v>
          </cell>
          <cell r="E233">
            <v>451510450507.26819</v>
          </cell>
          <cell r="F233">
            <v>25743502752.974487</v>
          </cell>
          <cell r="G233">
            <v>0.85228048364085485</v>
          </cell>
        </row>
        <row r="234">
          <cell r="A234">
            <v>43131</v>
          </cell>
          <cell r="C234">
            <v>42614562503.244568</v>
          </cell>
          <cell r="D234">
            <v>117795877154.86893</v>
          </cell>
          <cell r="E234">
            <v>447702477202.43909</v>
          </cell>
          <cell r="F234">
            <v>23941282274.10083</v>
          </cell>
          <cell r="G234">
            <v>0.80942432566031286</v>
          </cell>
        </row>
        <row r="235">
          <cell r="A235">
            <v>43159</v>
          </cell>
          <cell r="C235">
            <v>41977836250.072342</v>
          </cell>
          <cell r="D235">
            <v>116598945715.07974</v>
          </cell>
          <cell r="E235">
            <v>446719607483.33069</v>
          </cell>
          <cell r="F235">
            <v>23471714400.426514</v>
          </cell>
          <cell r="G235">
            <v>0.93007260906523559</v>
          </cell>
        </row>
        <row r="236">
          <cell r="A236">
            <v>43190</v>
          </cell>
          <cell r="C236">
            <v>40118472128.165367</v>
          </cell>
          <cell r="D236">
            <v>115066845545.87056</v>
          </cell>
          <cell r="E236">
            <v>448500050919.59882</v>
          </cell>
          <cell r="F236">
            <v>24467625430.873657</v>
          </cell>
          <cell r="G236">
            <v>0.42995850529410351</v>
          </cell>
        </row>
        <row r="237">
          <cell r="A237">
            <v>43220</v>
          </cell>
          <cell r="C237">
            <v>40405178475.271149</v>
          </cell>
          <cell r="D237">
            <v>115251421065.83873</v>
          </cell>
          <cell r="E237">
            <v>448858006163.43591</v>
          </cell>
          <cell r="F237">
            <v>23587889456.22583</v>
          </cell>
          <cell r="G237">
            <v>0.3944627607870288</v>
          </cell>
        </row>
        <row r="238">
          <cell r="A238">
            <v>43251</v>
          </cell>
          <cell r="C238">
            <v>40627231478.283531</v>
          </cell>
          <cell r="D238">
            <v>115928834184.19588</v>
          </cell>
          <cell r="E238">
            <v>450248047170.66382</v>
          </cell>
          <cell r="F238">
            <v>21559799074.419067</v>
          </cell>
          <cell r="G238">
            <v>0.15393814948987394</v>
          </cell>
        </row>
        <row r="239">
          <cell r="A239">
            <v>43281</v>
          </cell>
          <cell r="C239">
            <v>38875038522.526299</v>
          </cell>
          <cell r="D239">
            <v>116182541997.05872</v>
          </cell>
          <cell r="E239">
            <v>451384128519.64893</v>
          </cell>
          <cell r="F239">
            <v>21906108828.632324</v>
          </cell>
          <cell r="G239">
            <v>-0.48065817042696191</v>
          </cell>
        </row>
        <row r="240">
          <cell r="A240">
            <v>43312</v>
          </cell>
          <cell r="C240">
            <v>41838434084.613792</v>
          </cell>
          <cell r="D240">
            <v>119861522019.48427</v>
          </cell>
          <cell r="E240">
            <v>450789393809.91791</v>
          </cell>
          <cell r="F240">
            <v>22596795852.810059</v>
          </cell>
          <cell r="G240">
            <v>0.33056408029312756</v>
          </cell>
        </row>
        <row r="241">
          <cell r="A241">
            <v>43343</v>
          </cell>
          <cell r="C241">
            <v>42690591874.40136</v>
          </cell>
          <cell r="D241">
            <v>122490618984.34436</v>
          </cell>
          <cell r="E241">
            <v>450860930702.30835</v>
          </cell>
          <cell r="F241">
            <v>27078962214.519897</v>
          </cell>
          <cell r="G241">
            <v>1.7754322176513293</v>
          </cell>
        </row>
        <row r="242">
          <cell r="A242">
            <v>43344</v>
          </cell>
          <cell r="C242">
            <v>40904627318.256081</v>
          </cell>
          <cell r="D242">
            <v>120509585762.73494</v>
          </cell>
          <cell r="E242">
            <v>452479825584.19305</v>
          </cell>
          <cell r="F242">
            <v>24648969334.298218</v>
          </cell>
          <cell r="G242">
            <v>1.3961400034549376</v>
          </cell>
        </row>
        <row r="243">
          <cell r="A243">
            <v>43374</v>
          </cell>
          <cell r="C243">
            <v>40746807751.53727</v>
          </cell>
          <cell r="D243">
            <v>125272608762.25504</v>
          </cell>
          <cell r="E243">
            <v>456957813961.8689</v>
          </cell>
          <cell r="F243">
            <v>27018298948.630127</v>
          </cell>
          <cell r="G243">
            <v>2.6906819795299519</v>
          </cell>
        </row>
        <row r="244">
          <cell r="A244">
            <v>43405</v>
          </cell>
          <cell r="C244">
            <v>45590476527.307381</v>
          </cell>
          <cell r="D244">
            <v>126209906304.28741</v>
          </cell>
          <cell r="E244">
            <v>461829242681.91681</v>
          </cell>
          <cell r="F244">
            <v>26864918876.241333</v>
          </cell>
          <cell r="G244">
            <v>3.3407439464607114</v>
          </cell>
        </row>
        <row r="245">
          <cell r="A245">
            <v>43435</v>
          </cell>
          <cell r="C245">
            <v>49560731464.823265</v>
          </cell>
          <cell r="D245">
            <v>126059397448.82394</v>
          </cell>
          <cell r="E245">
            <v>462983979707.08167</v>
          </cell>
          <cell r="F245">
            <v>27251907261.398438</v>
          </cell>
          <cell r="G245">
            <v>4.6942543441822471</v>
          </cell>
        </row>
        <row r="246">
          <cell r="A246">
            <v>43466</v>
          </cell>
          <cell r="C246">
            <v>46379422739.485748</v>
          </cell>
          <cell r="D246">
            <v>129245960788.94267</v>
          </cell>
          <cell r="E246">
            <v>458113714259.04352</v>
          </cell>
          <cell r="F246">
            <v>27409786373.866943</v>
          </cell>
          <cell r="G246">
            <v>4.6031946416176028</v>
          </cell>
        </row>
        <row r="247">
          <cell r="A247">
            <v>43497</v>
          </cell>
          <cell r="C247">
            <v>45719008754.366898</v>
          </cell>
          <cell r="D247">
            <v>128160338591.50885</v>
          </cell>
          <cell r="E247">
            <v>460066855655.47278</v>
          </cell>
          <cell r="F247">
            <v>28739374148.828613</v>
          </cell>
          <cell r="G247">
            <v>5.394273833810459</v>
          </cell>
        </row>
      </sheetData>
      <sheetData sheetId="15">
        <row r="2">
          <cell r="B2" t="str">
            <v>ROA</v>
          </cell>
          <cell r="C2" t="str">
            <v>ROE</v>
          </cell>
          <cell r="D2" t="str">
            <v>ROA Promedio 5 años</v>
          </cell>
          <cell r="E2" t="str">
            <v>ROE Promedio 5 años</v>
          </cell>
        </row>
        <row r="3">
          <cell r="A3">
            <v>36130</v>
          </cell>
          <cell r="B3">
            <v>-2.1162383948057855</v>
          </cell>
          <cell r="C3">
            <v>-19.454136594847125</v>
          </cell>
        </row>
        <row r="4">
          <cell r="A4">
            <v>36161</v>
          </cell>
          <cell r="B4">
            <v>-2.264982083444572</v>
          </cell>
          <cell r="C4">
            <v>-21.203998410066152</v>
          </cell>
        </row>
        <row r="5">
          <cell r="A5">
            <v>36192</v>
          </cell>
          <cell r="B5">
            <v>-2.5501497788206997</v>
          </cell>
          <cell r="C5">
            <v>-23.579796682236516</v>
          </cell>
        </row>
        <row r="6">
          <cell r="A6">
            <v>36220</v>
          </cell>
          <cell r="B6">
            <v>-2.7974953545054118</v>
          </cell>
          <cell r="C6">
            <v>-25.694686443246528</v>
          </cell>
        </row>
        <row r="7">
          <cell r="A7">
            <v>36251</v>
          </cell>
          <cell r="B7">
            <v>-3.0382885001987705</v>
          </cell>
          <cell r="C7">
            <v>-28.204437730717885</v>
          </cell>
        </row>
        <row r="8">
          <cell r="A8">
            <v>36281</v>
          </cell>
          <cell r="B8">
            <v>-3.2631136849959872</v>
          </cell>
          <cell r="C8">
            <v>-30.461403880655126</v>
          </cell>
        </row>
        <row r="9">
          <cell r="A9">
            <v>36312</v>
          </cell>
          <cell r="B9">
            <v>-3.3950215314359702</v>
          </cell>
          <cell r="C9">
            <v>-31.191123405621951</v>
          </cell>
        </row>
        <row r="10">
          <cell r="A10">
            <v>36342</v>
          </cell>
          <cell r="B10">
            <v>-3.3691307151561114</v>
          </cell>
          <cell r="C10">
            <v>-30.42423515760705</v>
          </cell>
        </row>
        <row r="11">
          <cell r="A11">
            <v>36373</v>
          </cell>
          <cell r="B11">
            <v>-3.5295722388075172</v>
          </cell>
          <cell r="C11">
            <v>-29.942219401781227</v>
          </cell>
        </row>
        <row r="12">
          <cell r="A12">
            <v>36404</v>
          </cell>
          <cell r="B12">
            <v>-3.7770895459170548</v>
          </cell>
          <cell r="C12">
            <v>-30.645408102791237</v>
          </cell>
        </row>
        <row r="13">
          <cell r="A13">
            <v>36434</v>
          </cell>
          <cell r="B13">
            <v>-3.6622729954772337</v>
          </cell>
          <cell r="C13">
            <v>-29.984231784511366</v>
          </cell>
        </row>
        <row r="14">
          <cell r="A14">
            <v>36465</v>
          </cell>
          <cell r="B14">
            <v>-3.6241306541196012</v>
          </cell>
          <cell r="C14">
            <v>-30.344247229311943</v>
          </cell>
        </row>
        <row r="15">
          <cell r="A15">
            <v>36495</v>
          </cell>
          <cell r="B15">
            <v>-3.6237552791438032</v>
          </cell>
          <cell r="C15">
            <v>-32.584306234619163</v>
          </cell>
        </row>
        <row r="16">
          <cell r="A16">
            <v>36526</v>
          </cell>
          <cell r="B16">
            <v>-3.4897780725651293</v>
          </cell>
          <cell r="C16">
            <v>-31.197737883027937</v>
          </cell>
        </row>
        <row r="17">
          <cell r="A17">
            <v>36557</v>
          </cell>
          <cell r="B17">
            <v>-3.3737560604068308</v>
          </cell>
          <cell r="C17">
            <v>-28.877393630433325</v>
          </cell>
        </row>
        <row r="18">
          <cell r="A18">
            <v>36586</v>
          </cell>
          <cell r="B18">
            <v>-3.3001556972758008</v>
          </cell>
          <cell r="C18">
            <v>-27.451368796759944</v>
          </cell>
        </row>
        <row r="19">
          <cell r="A19">
            <v>36617</v>
          </cell>
          <cell r="B19">
            <v>-3.6944249389466401</v>
          </cell>
          <cell r="C19">
            <v>-31.28955844132707</v>
          </cell>
        </row>
        <row r="20">
          <cell r="A20">
            <v>36647</v>
          </cell>
          <cell r="B20">
            <v>-3.7417322755566778</v>
          </cell>
          <cell r="C20">
            <v>-31.329650020047122</v>
          </cell>
        </row>
        <row r="21">
          <cell r="A21">
            <v>36678</v>
          </cell>
          <cell r="B21">
            <v>-3.8243458972862134</v>
          </cell>
          <cell r="C21">
            <v>-32.773173550806675</v>
          </cell>
        </row>
        <row r="22">
          <cell r="A22">
            <v>36708</v>
          </cell>
          <cell r="B22">
            <v>-3.9441130954064381</v>
          </cell>
          <cell r="C22">
            <v>-33.87100919937901</v>
          </cell>
        </row>
        <row r="23">
          <cell r="A23">
            <v>36739</v>
          </cell>
          <cell r="B23">
            <v>-3.9376605483860199</v>
          </cell>
          <cell r="C23">
            <v>-34.517005588073133</v>
          </cell>
        </row>
        <row r="24">
          <cell r="A24">
            <v>36770</v>
          </cell>
          <cell r="B24">
            <v>-3.6826299289282325</v>
          </cell>
          <cell r="C24">
            <v>-30.842148979874739</v>
          </cell>
        </row>
        <row r="25">
          <cell r="A25">
            <v>36800</v>
          </cell>
          <cell r="B25">
            <v>-3.1363947555495404</v>
          </cell>
          <cell r="C25">
            <v>-25.688658840985063</v>
          </cell>
        </row>
        <row r="26">
          <cell r="A26">
            <v>36831</v>
          </cell>
          <cell r="B26">
            <v>-3.0157077633705702</v>
          </cell>
          <cell r="C26">
            <v>-25.627957814032943</v>
          </cell>
        </row>
        <row r="27">
          <cell r="A27">
            <v>36861</v>
          </cell>
          <cell r="B27">
            <v>-2.3003022829991751</v>
          </cell>
          <cell r="C27">
            <v>-20.671371699694465</v>
          </cell>
        </row>
        <row r="28">
          <cell r="A28">
            <v>36892</v>
          </cell>
          <cell r="B28">
            <v>-2.2695373628194275</v>
          </cell>
          <cell r="C28">
            <v>-20.274353076755208</v>
          </cell>
        </row>
        <row r="29">
          <cell r="A29">
            <v>36923</v>
          </cell>
          <cell r="B29">
            <v>-2.2988746910105085</v>
          </cell>
          <cell r="C29">
            <v>-20.070470883117213</v>
          </cell>
        </row>
        <row r="30">
          <cell r="A30">
            <v>36951</v>
          </cell>
          <cell r="B30">
            <v>-1.9687727200323621</v>
          </cell>
          <cell r="C30">
            <v>-17.271289363110103</v>
          </cell>
        </row>
        <row r="31">
          <cell r="A31">
            <v>36982</v>
          </cell>
          <cell r="B31">
            <v>-1.2333511076368497</v>
          </cell>
          <cell r="C31">
            <v>-10.781581928892265</v>
          </cell>
        </row>
        <row r="32">
          <cell r="A32">
            <v>37012</v>
          </cell>
          <cell r="B32">
            <v>-0.94646577044409375</v>
          </cell>
          <cell r="C32">
            <v>-8.2653099010607569</v>
          </cell>
        </row>
        <row r="33">
          <cell r="A33">
            <v>37043</v>
          </cell>
          <cell r="B33">
            <v>-0.72477469985562193</v>
          </cell>
          <cell r="C33">
            <v>-6.4215098421281231</v>
          </cell>
        </row>
        <row r="34">
          <cell r="A34">
            <v>37073</v>
          </cell>
          <cell r="B34">
            <v>-0.49294475139155897</v>
          </cell>
          <cell r="C34">
            <v>-4.3827804624763607</v>
          </cell>
        </row>
        <row r="35">
          <cell r="A35">
            <v>37104</v>
          </cell>
          <cell r="B35">
            <v>-0.19848229336889728</v>
          </cell>
          <cell r="C35">
            <v>-1.7602854338483571</v>
          </cell>
        </row>
        <row r="36">
          <cell r="A36">
            <v>37135</v>
          </cell>
          <cell r="B36">
            <v>-0.34777127554534326</v>
          </cell>
          <cell r="C36">
            <v>-3.0801027403653416</v>
          </cell>
        </row>
        <row r="37">
          <cell r="A37">
            <v>37165</v>
          </cell>
          <cell r="B37">
            <v>-0.4374322655250058</v>
          </cell>
          <cell r="C37">
            <v>-3.8826716290235797</v>
          </cell>
        </row>
        <row r="38">
          <cell r="A38">
            <v>37196</v>
          </cell>
          <cell r="B38">
            <v>-0.20488810373644964</v>
          </cell>
          <cell r="C38">
            <v>-1.812701344040982</v>
          </cell>
        </row>
        <row r="39">
          <cell r="A39">
            <v>37226</v>
          </cell>
          <cell r="B39">
            <v>0.36523372933537118</v>
          </cell>
          <cell r="C39">
            <v>3.2299301038895689</v>
          </cell>
        </row>
        <row r="40">
          <cell r="A40">
            <v>37257</v>
          </cell>
          <cell r="B40">
            <v>0.4101702603430884</v>
          </cell>
          <cell r="C40">
            <v>3.6540699401411398</v>
          </cell>
        </row>
        <row r="41">
          <cell r="A41">
            <v>37288</v>
          </cell>
          <cell r="B41">
            <v>0.49711321071153108</v>
          </cell>
          <cell r="C41">
            <v>4.4924155617046999</v>
          </cell>
        </row>
        <row r="42">
          <cell r="A42">
            <v>37316</v>
          </cell>
          <cell r="B42">
            <v>0.40693215680694739</v>
          </cell>
          <cell r="C42">
            <v>3.6930032689300618</v>
          </cell>
        </row>
        <row r="43">
          <cell r="A43">
            <v>37347</v>
          </cell>
          <cell r="B43">
            <v>0.46988833202789065</v>
          </cell>
          <cell r="C43">
            <v>4.309521963678681</v>
          </cell>
        </row>
        <row r="44">
          <cell r="A44">
            <v>37377</v>
          </cell>
          <cell r="B44">
            <v>0.62372710948916699</v>
          </cell>
          <cell r="C44">
            <v>5.5031916912938135</v>
          </cell>
        </row>
        <row r="45">
          <cell r="A45">
            <v>37408</v>
          </cell>
          <cell r="B45">
            <v>0.76552874438792351</v>
          </cell>
          <cell r="C45">
            <v>6.8187393422289686</v>
          </cell>
        </row>
        <row r="46">
          <cell r="A46">
            <v>37438</v>
          </cell>
          <cell r="B46">
            <v>0.77965654778198656</v>
          </cell>
          <cell r="C46">
            <v>6.8847335076318146</v>
          </cell>
        </row>
        <row r="47">
          <cell r="A47">
            <v>37469</v>
          </cell>
          <cell r="B47">
            <v>0.7401071095384244</v>
          </cell>
          <cell r="C47">
            <v>6.6649885176443382</v>
          </cell>
        </row>
        <row r="48">
          <cell r="A48">
            <v>37500</v>
          </cell>
          <cell r="B48">
            <v>1.0270289857139108</v>
          </cell>
          <cell r="C48">
            <v>9.527712041768833</v>
          </cell>
        </row>
        <row r="49">
          <cell r="A49">
            <v>37530</v>
          </cell>
          <cell r="B49">
            <v>1.098916745901465</v>
          </cell>
          <cell r="C49">
            <v>10.074617713352458</v>
          </cell>
        </row>
        <row r="50">
          <cell r="A50">
            <v>37561</v>
          </cell>
          <cell r="B50">
            <v>1.1289187673195094</v>
          </cell>
          <cell r="C50">
            <v>10.308589508874975</v>
          </cell>
        </row>
        <row r="51">
          <cell r="A51">
            <v>37591</v>
          </cell>
          <cell r="B51">
            <v>1.040045392462841</v>
          </cell>
          <cell r="C51">
            <v>9.5143563301183693</v>
          </cell>
        </row>
        <row r="52">
          <cell r="A52">
            <v>37622</v>
          </cell>
          <cell r="B52">
            <v>1.0920065123784768</v>
          </cell>
          <cell r="C52">
            <v>9.7406407498685699</v>
          </cell>
        </row>
        <row r="53">
          <cell r="A53">
            <v>37653</v>
          </cell>
          <cell r="B53">
            <v>1.1234633787881856</v>
          </cell>
          <cell r="C53">
            <v>10.112064044465864</v>
          </cell>
        </row>
        <row r="54">
          <cell r="A54">
            <v>37681</v>
          </cell>
          <cell r="B54">
            <v>1.2048351594566848</v>
          </cell>
          <cell r="C54">
            <v>11.195013017519537</v>
          </cell>
        </row>
        <row r="55">
          <cell r="A55">
            <v>37712</v>
          </cell>
          <cell r="B55">
            <v>1.2392107800685201</v>
          </cell>
          <cell r="C55">
            <v>11.321859762405962</v>
          </cell>
        </row>
        <row r="56">
          <cell r="A56">
            <v>37742</v>
          </cell>
          <cell r="B56">
            <v>1.2268898942411879</v>
          </cell>
          <cell r="C56">
            <v>11.039013953178362</v>
          </cell>
        </row>
        <row r="57">
          <cell r="A57">
            <v>37773</v>
          </cell>
          <cell r="B57">
            <v>1.3442810513491525</v>
          </cell>
          <cell r="C57">
            <v>11.961317404547616</v>
          </cell>
        </row>
        <row r="58">
          <cell r="A58">
            <v>37803</v>
          </cell>
          <cell r="B58">
            <v>1.4770574149157281</v>
          </cell>
          <cell r="C58">
            <v>12.757929804596415</v>
          </cell>
        </row>
        <row r="59">
          <cell r="A59">
            <v>37834</v>
          </cell>
          <cell r="B59">
            <v>1.6342563577396207</v>
          </cell>
          <cell r="C59">
            <v>14.129439061509386</v>
          </cell>
        </row>
        <row r="60">
          <cell r="A60">
            <v>37865</v>
          </cell>
          <cell r="B60">
            <v>1.7075926272916078</v>
          </cell>
          <cell r="C60">
            <v>14.884070776579605</v>
          </cell>
        </row>
        <row r="61">
          <cell r="A61">
            <v>37895</v>
          </cell>
          <cell r="B61">
            <v>1.7152352791652397</v>
          </cell>
          <cell r="C61">
            <v>14.819770446823096</v>
          </cell>
        </row>
        <row r="62">
          <cell r="A62">
            <v>37926</v>
          </cell>
          <cell r="B62">
            <v>1.6580514779897118</v>
          </cell>
          <cell r="C62">
            <v>14.581976857874551</v>
          </cell>
        </row>
        <row r="63">
          <cell r="A63">
            <v>37956</v>
          </cell>
          <cell r="B63">
            <v>1.7954452281819369</v>
          </cell>
          <cell r="C63">
            <v>15.718857672284942</v>
          </cell>
        </row>
        <row r="64">
          <cell r="A64">
            <v>37987</v>
          </cell>
          <cell r="B64">
            <v>1.945386200544583</v>
          </cell>
          <cell r="C64">
            <v>16.64015577507265</v>
          </cell>
        </row>
        <row r="65">
          <cell r="A65">
            <v>38018</v>
          </cell>
          <cell r="B65">
            <v>2.0636042031298119</v>
          </cell>
          <cell r="C65">
            <v>17.548584967990926</v>
          </cell>
        </row>
        <row r="66">
          <cell r="A66">
            <v>38047</v>
          </cell>
          <cell r="B66">
            <v>2.1702883831955453</v>
          </cell>
          <cell r="C66">
            <v>18.649751041735698</v>
          </cell>
        </row>
        <row r="67">
          <cell r="A67">
            <v>38078</v>
          </cell>
          <cell r="B67">
            <v>2.1896578943133207</v>
          </cell>
          <cell r="C67">
            <v>18.800504011946948</v>
          </cell>
        </row>
        <row r="68">
          <cell r="A68">
            <v>38108</v>
          </cell>
          <cell r="B68">
            <v>2.2024560811576204</v>
          </cell>
          <cell r="C68">
            <v>18.957531332421805</v>
          </cell>
        </row>
        <row r="69">
          <cell r="A69">
            <v>38139</v>
          </cell>
          <cell r="B69">
            <v>2.1275294123865192</v>
          </cell>
          <cell r="C69">
            <v>18.419795702174238</v>
          </cell>
        </row>
        <row r="70">
          <cell r="A70">
            <v>38169</v>
          </cell>
          <cell r="B70">
            <v>2.1375709620569485</v>
          </cell>
          <cell r="C70">
            <v>18.257236005419962</v>
          </cell>
        </row>
        <row r="71">
          <cell r="A71">
            <v>38200</v>
          </cell>
          <cell r="B71">
            <v>2.2018837801355629</v>
          </cell>
          <cell r="C71">
            <v>18.729006731931982</v>
          </cell>
        </row>
        <row r="72">
          <cell r="A72">
            <v>38231</v>
          </cell>
          <cell r="B72">
            <v>2.3171177564508869</v>
          </cell>
          <cell r="C72">
            <v>19.691244756724636</v>
          </cell>
        </row>
        <row r="73">
          <cell r="A73">
            <v>38261</v>
          </cell>
          <cell r="B73">
            <v>2.3333502626483464</v>
          </cell>
          <cell r="C73">
            <v>19.759702277658356</v>
          </cell>
        </row>
        <row r="74">
          <cell r="A74">
            <v>38292</v>
          </cell>
          <cell r="B74">
            <v>2.4213336987804026</v>
          </cell>
          <cell r="C74">
            <v>20.298946635671747</v>
          </cell>
        </row>
        <row r="75">
          <cell r="A75">
            <v>38322</v>
          </cell>
          <cell r="B75">
            <v>2.4660745880111978</v>
          </cell>
          <cell r="C75">
            <v>20.597864856939758</v>
          </cell>
        </row>
        <row r="76">
          <cell r="A76">
            <v>38353</v>
          </cell>
          <cell r="B76">
            <v>2.4460663410877559</v>
          </cell>
          <cell r="C76">
            <v>20.131992573910047</v>
          </cell>
        </row>
        <row r="77">
          <cell r="A77">
            <v>38384</v>
          </cell>
          <cell r="B77">
            <v>2.5242866848949528</v>
          </cell>
          <cell r="C77">
            <v>20.297598106538405</v>
          </cell>
        </row>
        <row r="78">
          <cell r="A78">
            <v>38412</v>
          </cell>
          <cell r="B78">
            <v>2.3932030520994423</v>
          </cell>
          <cell r="C78">
            <v>20.299264236813613</v>
          </cell>
        </row>
        <row r="79">
          <cell r="A79">
            <v>38443</v>
          </cell>
          <cell r="B79">
            <v>2.4903154693671525</v>
          </cell>
          <cell r="C79">
            <v>20.981503692984102</v>
          </cell>
        </row>
        <row r="80">
          <cell r="A80">
            <v>38473</v>
          </cell>
          <cell r="B80">
            <v>2.5665280029701543</v>
          </cell>
          <cell r="C80">
            <v>21.307612862370569</v>
          </cell>
        </row>
        <row r="81">
          <cell r="A81">
            <v>38504</v>
          </cell>
          <cell r="B81">
            <v>2.6897224001731517</v>
          </cell>
          <cell r="C81">
            <v>21.881723336388152</v>
          </cell>
        </row>
        <row r="82">
          <cell r="A82">
            <v>38534</v>
          </cell>
          <cell r="B82">
            <v>2.7317267452970722</v>
          </cell>
          <cell r="C82">
            <v>22.902560217484133</v>
          </cell>
        </row>
        <row r="83">
          <cell r="A83">
            <v>38565</v>
          </cell>
          <cell r="B83">
            <v>2.7596224038649231</v>
          </cell>
          <cell r="C83">
            <v>22.904864315793681</v>
          </cell>
        </row>
        <row r="84">
          <cell r="A84">
            <v>38596</v>
          </cell>
          <cell r="B84">
            <v>2.8337718125578912</v>
          </cell>
          <cell r="C84">
            <v>22.631991282518623</v>
          </cell>
        </row>
        <row r="85">
          <cell r="A85">
            <v>38626</v>
          </cell>
          <cell r="B85">
            <v>2.7804094740028624</v>
          </cell>
          <cell r="C85">
            <v>22.24843629368489</v>
          </cell>
        </row>
        <row r="86">
          <cell r="A86">
            <v>38657</v>
          </cell>
          <cell r="B86">
            <v>2.6837314743878653</v>
          </cell>
          <cell r="C86">
            <v>21.365451533673696</v>
          </cell>
        </row>
        <row r="87">
          <cell r="A87">
            <v>38687</v>
          </cell>
          <cell r="B87">
            <v>2.5374067483433236</v>
          </cell>
          <cell r="C87">
            <v>20.524489522952191</v>
          </cell>
        </row>
        <row r="88">
          <cell r="A88">
            <v>38718</v>
          </cell>
          <cell r="B88">
            <v>2.5516550179261781</v>
          </cell>
          <cell r="C88">
            <v>19.828272595664554</v>
          </cell>
        </row>
        <row r="89">
          <cell r="A89">
            <v>38749</v>
          </cell>
          <cell r="B89">
            <v>2.5319272761931542</v>
          </cell>
          <cell r="C89">
            <v>19.535464762066688</v>
          </cell>
        </row>
        <row r="90">
          <cell r="A90">
            <v>38777</v>
          </cell>
          <cell r="B90">
            <v>2.6783320366216112</v>
          </cell>
          <cell r="C90">
            <v>21.882538250047979</v>
          </cell>
        </row>
        <row r="91">
          <cell r="A91">
            <v>38808</v>
          </cell>
          <cell r="B91">
            <v>2.6019694994080931</v>
          </cell>
          <cell r="C91">
            <v>21.324378806804528</v>
          </cell>
        </row>
        <row r="92">
          <cell r="A92">
            <v>38838</v>
          </cell>
          <cell r="B92">
            <v>2.4540352014197753</v>
          </cell>
          <cell r="C92">
            <v>21.454098643826534</v>
          </cell>
        </row>
        <row r="93">
          <cell r="A93">
            <v>38869</v>
          </cell>
          <cell r="B93">
            <v>2.1740696222323757</v>
          </cell>
          <cell r="C93">
            <v>19.594689790209657</v>
          </cell>
        </row>
        <row r="94">
          <cell r="A94">
            <v>38899</v>
          </cell>
          <cell r="B94">
            <v>2.1734034942119385</v>
          </cell>
          <cell r="C94">
            <v>18.571153800447991</v>
          </cell>
        </row>
        <row r="95">
          <cell r="A95">
            <v>38930</v>
          </cell>
          <cell r="B95">
            <v>2.2073084809102363</v>
          </cell>
          <cell r="C95">
            <v>18.311040547725675</v>
          </cell>
        </row>
        <row r="96">
          <cell r="A96">
            <v>38961</v>
          </cell>
          <cell r="B96">
            <v>2.0456742490214257</v>
          </cell>
          <cell r="C96">
            <v>17.492646506469143</v>
          </cell>
        </row>
        <row r="97">
          <cell r="A97">
            <v>38991</v>
          </cell>
          <cell r="B97">
            <v>2.3570697789202075</v>
          </cell>
          <cell r="C97">
            <v>19.934874519290837</v>
          </cell>
        </row>
        <row r="98">
          <cell r="A98">
            <v>39022</v>
          </cell>
          <cell r="B98">
            <v>2.2670324611110781</v>
          </cell>
          <cell r="C98">
            <v>19.292932503141778</v>
          </cell>
        </row>
        <row r="99">
          <cell r="A99">
            <v>39052</v>
          </cell>
          <cell r="B99">
            <v>2.2892432499259834</v>
          </cell>
          <cell r="C99">
            <v>19.007623855734348</v>
          </cell>
        </row>
        <row r="100">
          <cell r="A100">
            <v>39083</v>
          </cell>
          <cell r="B100">
            <v>2.2500582355976007</v>
          </cell>
          <cell r="C100">
            <v>18.413084294629215</v>
          </cell>
        </row>
        <row r="101">
          <cell r="A101">
            <v>39114</v>
          </cell>
          <cell r="B101">
            <v>2.1436652026620604</v>
          </cell>
          <cell r="C101">
            <v>17.94886477588663</v>
          </cell>
        </row>
        <row r="102">
          <cell r="A102">
            <v>39142</v>
          </cell>
          <cell r="B102">
            <v>2.173303851571688</v>
          </cell>
          <cell r="C102">
            <v>18.855688862080729</v>
          </cell>
        </row>
        <row r="103">
          <cell r="A103">
            <v>39173</v>
          </cell>
          <cell r="B103">
            <v>2.1259896509947747</v>
          </cell>
          <cell r="C103">
            <v>18.55516377519724</v>
          </cell>
        </row>
        <row r="104">
          <cell r="A104">
            <v>39203</v>
          </cell>
          <cell r="B104">
            <v>2.2472832212671965</v>
          </cell>
          <cell r="C104">
            <v>19.340487723392894</v>
          </cell>
        </row>
        <row r="105">
          <cell r="A105">
            <v>39234</v>
          </cell>
          <cell r="B105">
            <v>2.3504704780939654</v>
          </cell>
          <cell r="C105">
            <v>20.159487751800281</v>
          </cell>
        </row>
        <row r="106">
          <cell r="A106">
            <v>39264</v>
          </cell>
          <cell r="B106">
            <v>2.3902330098813578</v>
          </cell>
          <cell r="C106">
            <v>19.334665472845341</v>
          </cell>
        </row>
        <row r="107">
          <cell r="A107">
            <v>39295</v>
          </cell>
          <cell r="B107">
            <v>2.4207794600962833</v>
          </cell>
          <cell r="C107">
            <v>19.544927092011498</v>
          </cell>
        </row>
        <row r="108">
          <cell r="A108">
            <v>39326</v>
          </cell>
          <cell r="B108">
            <v>2.3275842563309461</v>
          </cell>
          <cell r="C108">
            <v>19.875385957935862</v>
          </cell>
        </row>
        <row r="109">
          <cell r="A109">
            <v>39356</v>
          </cell>
          <cell r="B109">
            <v>2.0411828431240573</v>
          </cell>
          <cell r="C109">
            <v>17.350733887681859</v>
          </cell>
        </row>
        <row r="110">
          <cell r="A110">
            <v>39387</v>
          </cell>
          <cell r="B110">
            <v>2.051586181056928</v>
          </cell>
          <cell r="C110">
            <v>17.433202304033561</v>
          </cell>
        </row>
        <row r="111">
          <cell r="A111">
            <v>39417</v>
          </cell>
          <cell r="B111">
            <v>2.0603045931457302</v>
          </cell>
          <cell r="C111">
            <v>16.998726640919049</v>
          </cell>
        </row>
        <row r="112">
          <cell r="A112">
            <v>39448</v>
          </cell>
          <cell r="B112">
            <v>2.0868564557764371</v>
          </cell>
          <cell r="C112">
            <v>17.364277861319017</v>
          </cell>
        </row>
        <row r="113">
          <cell r="A113">
            <v>39479</v>
          </cell>
          <cell r="B113">
            <v>2.1393691059074933</v>
          </cell>
          <cell r="C113">
            <v>17.586713476000842</v>
          </cell>
        </row>
        <row r="114">
          <cell r="A114">
            <v>39508</v>
          </cell>
          <cell r="B114">
            <v>2.2125214474771568</v>
          </cell>
          <cell r="C114">
            <v>18.996482235472524</v>
          </cell>
        </row>
        <row r="115">
          <cell r="A115">
            <v>39539</v>
          </cell>
          <cell r="B115">
            <v>2.2435569630661276</v>
          </cell>
          <cell r="C115">
            <v>19.178827597485192</v>
          </cell>
        </row>
        <row r="116">
          <cell r="A116">
            <v>39569</v>
          </cell>
          <cell r="B116">
            <v>2.2954873784012215</v>
          </cell>
          <cell r="C116">
            <v>19.065304121119016</v>
          </cell>
        </row>
        <row r="117">
          <cell r="A117">
            <v>39600</v>
          </cell>
          <cell r="B117">
            <v>2.2124331398109249</v>
          </cell>
          <cell r="C117">
            <v>18.559462211967322</v>
          </cell>
        </row>
        <row r="118">
          <cell r="A118">
            <v>39630</v>
          </cell>
          <cell r="B118">
            <v>2.2850670806757476</v>
          </cell>
          <cell r="C118">
            <v>18.735060543519204</v>
          </cell>
        </row>
        <row r="119">
          <cell r="A119">
            <v>39661</v>
          </cell>
          <cell r="B119">
            <v>2.2361827691264389</v>
          </cell>
          <cell r="C119">
            <v>18.029482832720927</v>
          </cell>
        </row>
        <row r="120">
          <cell r="A120">
            <v>39692</v>
          </cell>
          <cell r="B120">
            <v>2.3438116308518779</v>
          </cell>
          <cell r="C120">
            <v>19.543613879201867</v>
          </cell>
        </row>
        <row r="121">
          <cell r="A121">
            <v>39722</v>
          </cell>
          <cell r="B121">
            <v>2.3216086620451897</v>
          </cell>
          <cell r="C121">
            <v>19.529697263680998</v>
          </cell>
        </row>
        <row r="122">
          <cell r="A122">
            <v>39753</v>
          </cell>
          <cell r="B122">
            <v>2.291870045778782</v>
          </cell>
          <cell r="C122">
            <v>19.184468092992184</v>
          </cell>
        </row>
        <row r="123">
          <cell r="A123">
            <v>39783</v>
          </cell>
          <cell r="B123">
            <v>2.2512232419109757</v>
          </cell>
          <cell r="C123">
            <v>18.385146608986755</v>
          </cell>
        </row>
        <row r="124">
          <cell r="A124">
            <v>39814</v>
          </cell>
          <cell r="B124">
            <v>2.2528658975204245</v>
          </cell>
          <cell r="C124">
            <v>18.196333301505408</v>
          </cell>
        </row>
        <row r="125">
          <cell r="A125">
            <v>39845</v>
          </cell>
          <cell r="B125">
            <v>2.296522672478186</v>
          </cell>
          <cell r="C125">
            <v>18.377850993416072</v>
          </cell>
        </row>
        <row r="126">
          <cell r="A126">
            <v>39873</v>
          </cell>
          <cell r="B126">
            <v>2.3084013748764827</v>
          </cell>
          <cell r="C126">
            <v>18.885795203205696</v>
          </cell>
        </row>
        <row r="127">
          <cell r="A127">
            <v>39904</v>
          </cell>
          <cell r="B127">
            <v>2.3019462559661834</v>
          </cell>
          <cell r="C127">
            <v>18.401967934188033</v>
          </cell>
        </row>
        <row r="128">
          <cell r="A128">
            <v>39934</v>
          </cell>
          <cell r="B128">
            <v>2.2920413071048906</v>
          </cell>
          <cell r="C128">
            <v>17.968054472513337</v>
          </cell>
        </row>
        <row r="129">
          <cell r="A129">
            <v>39965</v>
          </cell>
          <cell r="B129">
            <v>2.2728994737632027</v>
          </cell>
          <cell r="C129">
            <v>17.710315196588709</v>
          </cell>
        </row>
        <row r="130">
          <cell r="A130">
            <v>39995</v>
          </cell>
          <cell r="B130">
            <v>2.237727292266467</v>
          </cell>
          <cell r="C130">
            <v>16.936395527620057</v>
          </cell>
        </row>
        <row r="131">
          <cell r="A131">
            <v>40026</v>
          </cell>
          <cell r="B131">
            <v>2.3767197640425364</v>
          </cell>
          <cell r="C131">
            <v>17.620996450456573</v>
          </cell>
        </row>
        <row r="132">
          <cell r="A132">
            <v>40057</v>
          </cell>
          <cell r="B132">
            <v>2.4157535806262933</v>
          </cell>
          <cell r="C132">
            <v>17.659546728374291</v>
          </cell>
        </row>
        <row r="133">
          <cell r="A133">
            <v>40087</v>
          </cell>
          <cell r="B133">
            <v>2.3730303550225722</v>
          </cell>
          <cell r="C133">
            <v>17.332647073746202</v>
          </cell>
        </row>
        <row r="134">
          <cell r="A134">
            <v>40118</v>
          </cell>
          <cell r="B134">
            <v>2.3396889038273683</v>
          </cell>
          <cell r="C134">
            <v>17.219166880517669</v>
          </cell>
        </row>
        <row r="135">
          <cell r="A135">
            <v>40148</v>
          </cell>
          <cell r="B135">
            <v>2.3259221972074946</v>
          </cell>
          <cell r="C135">
            <v>16.650068388121621</v>
          </cell>
        </row>
        <row r="136">
          <cell r="A136">
            <v>40179</v>
          </cell>
          <cell r="B136">
            <v>2.2421059728687078</v>
          </cell>
          <cell r="C136">
            <v>16.314586134148229</v>
          </cell>
        </row>
        <row r="137">
          <cell r="A137">
            <v>40210</v>
          </cell>
          <cell r="B137">
            <v>2.2799753736261197</v>
          </cell>
          <cell r="C137">
            <v>16.370037332058423</v>
          </cell>
        </row>
        <row r="138">
          <cell r="A138">
            <v>40238</v>
          </cell>
          <cell r="B138">
            <v>2.3618976303282961</v>
          </cell>
          <cell r="C138">
            <v>17.357637320611566</v>
          </cell>
        </row>
        <row r="139">
          <cell r="A139">
            <v>40269</v>
          </cell>
          <cell r="B139">
            <v>2.3739491460978992</v>
          </cell>
          <cell r="C139">
            <v>17.226235477883392</v>
          </cell>
        </row>
        <row r="140">
          <cell r="A140">
            <v>40299</v>
          </cell>
          <cell r="B140">
            <v>2.4175066261402134</v>
          </cell>
          <cell r="C140">
            <v>17.097569937417674</v>
          </cell>
        </row>
        <row r="141">
          <cell r="A141">
            <v>40330</v>
          </cell>
          <cell r="B141">
            <v>2.3580237297212743</v>
          </cell>
          <cell r="C141">
            <v>16.939302803535309</v>
          </cell>
        </row>
        <row r="142">
          <cell r="A142">
            <v>40360</v>
          </cell>
          <cell r="B142">
            <v>2.3695095231451853</v>
          </cell>
          <cell r="C142">
            <v>16.859253794296965</v>
          </cell>
        </row>
        <row r="143">
          <cell r="A143">
            <v>40391</v>
          </cell>
          <cell r="B143">
            <v>2.2577346194825219</v>
          </cell>
          <cell r="C143">
            <v>16.001488725606489</v>
          </cell>
        </row>
        <row r="144">
          <cell r="A144">
            <v>40422</v>
          </cell>
          <cell r="B144">
            <v>2.1949458167228317</v>
          </cell>
          <cell r="C144">
            <v>15.380399604616699</v>
          </cell>
        </row>
        <row r="145">
          <cell r="A145">
            <v>40452</v>
          </cell>
          <cell r="B145">
            <v>2.2037359566144539</v>
          </cell>
          <cell r="C145">
            <v>15.449917867433937</v>
          </cell>
        </row>
        <row r="146">
          <cell r="A146">
            <v>40483</v>
          </cell>
          <cell r="B146">
            <v>2.1442367054446341</v>
          </cell>
          <cell r="C146">
            <v>15.150819321143464</v>
          </cell>
        </row>
        <row r="147">
          <cell r="A147">
            <v>40513</v>
          </cell>
          <cell r="B147">
            <v>2.1862434679351281</v>
          </cell>
          <cell r="C147">
            <v>15.629662708975388</v>
          </cell>
        </row>
        <row r="148">
          <cell r="A148">
            <v>40544</v>
          </cell>
          <cell r="B148">
            <v>2.2028090353230585</v>
          </cell>
          <cell r="C148">
            <v>15.909644927636565</v>
          </cell>
        </row>
        <row r="149">
          <cell r="A149">
            <v>40575</v>
          </cell>
          <cell r="B149">
            <v>2.138953821293998</v>
          </cell>
          <cell r="C149">
            <v>15.575614924879625</v>
          </cell>
        </row>
        <row r="150">
          <cell r="A150">
            <v>40603</v>
          </cell>
          <cell r="B150">
            <v>2.1791772085575203</v>
          </cell>
          <cell r="C150">
            <v>15.43375258686839</v>
          </cell>
        </row>
        <row r="151">
          <cell r="A151">
            <v>40634</v>
          </cell>
          <cell r="B151">
            <v>2.1576920944596814</v>
          </cell>
          <cell r="C151">
            <v>15.265398080921319</v>
          </cell>
        </row>
        <row r="152">
          <cell r="A152">
            <v>40664</v>
          </cell>
          <cell r="B152">
            <v>2.1789335089982265</v>
          </cell>
          <cell r="C152">
            <v>15.429327521456271</v>
          </cell>
        </row>
        <row r="153">
          <cell r="A153">
            <v>40695</v>
          </cell>
          <cell r="B153">
            <v>2.1527320946628503</v>
          </cell>
          <cell r="C153">
            <v>15.210235132501051</v>
          </cell>
        </row>
        <row r="154">
          <cell r="A154">
            <v>40725</v>
          </cell>
          <cell r="B154">
            <v>2.1312943784723397</v>
          </cell>
          <cell r="C154">
            <v>14.918915226584264</v>
          </cell>
        </row>
        <row r="155">
          <cell r="A155">
            <v>40756</v>
          </cell>
          <cell r="B155">
            <v>2.0630267462741982</v>
          </cell>
          <cell r="C155">
            <v>14.573052138543316</v>
          </cell>
        </row>
        <row r="156">
          <cell r="A156">
            <v>40787</v>
          </cell>
          <cell r="B156">
            <v>2.0870102642976307</v>
          </cell>
          <cell r="C156">
            <v>14.96538534103091</v>
          </cell>
        </row>
        <row r="157">
          <cell r="A157">
            <v>40817</v>
          </cell>
          <cell r="B157">
            <v>2.100658618628394</v>
          </cell>
          <cell r="C157">
            <v>14.893953314491029</v>
          </cell>
        </row>
        <row r="158">
          <cell r="A158">
            <v>40848</v>
          </cell>
          <cell r="B158">
            <v>2.0766233796034652</v>
          </cell>
          <cell r="C158">
            <v>15.081547109785401</v>
          </cell>
        </row>
        <row r="159">
          <cell r="A159">
            <v>40878</v>
          </cell>
          <cell r="B159">
            <v>2.1061670466902385</v>
          </cell>
          <cell r="C159">
            <v>14.960858551862884</v>
          </cell>
        </row>
        <row r="160">
          <cell r="A160">
            <v>40909</v>
          </cell>
          <cell r="B160">
            <v>2.1296151979217912</v>
          </cell>
          <cell r="C160">
            <v>14.821894302680363</v>
          </cell>
        </row>
        <row r="161">
          <cell r="A161">
            <v>40940</v>
          </cell>
          <cell r="B161">
            <v>2.1209119650969543</v>
          </cell>
          <cell r="C161">
            <v>14.333648537640526</v>
          </cell>
        </row>
        <row r="162">
          <cell r="A162">
            <v>40969</v>
          </cell>
          <cell r="B162">
            <v>2.1222068806385659</v>
          </cell>
          <cell r="C162">
            <v>14.71725039008752</v>
          </cell>
        </row>
        <row r="163">
          <cell r="A163">
            <v>41000</v>
          </cell>
          <cell r="B163">
            <v>2.1343528514323697</v>
          </cell>
          <cell r="C163">
            <v>14.625271046939107</v>
          </cell>
        </row>
        <row r="164">
          <cell r="A164">
            <v>41030</v>
          </cell>
          <cell r="B164">
            <v>2.1238025935898492</v>
          </cell>
          <cell r="C164">
            <v>14.504184116026256</v>
          </cell>
        </row>
        <row r="165">
          <cell r="A165">
            <v>41061</v>
          </cell>
          <cell r="B165">
            <v>2.1006056891604872</v>
          </cell>
          <cell r="C165">
            <v>14.616307397860471</v>
          </cell>
        </row>
        <row r="166">
          <cell r="A166">
            <v>41091</v>
          </cell>
          <cell r="B166">
            <v>2.0924265578329142</v>
          </cell>
          <cell r="C166">
            <v>14.297238726408731</v>
          </cell>
        </row>
        <row r="167">
          <cell r="A167">
            <v>41122</v>
          </cell>
          <cell r="B167">
            <v>2.0800096908078314</v>
          </cell>
          <cell r="C167">
            <v>14.241449795177525</v>
          </cell>
        </row>
        <row r="168">
          <cell r="A168">
            <v>41153</v>
          </cell>
          <cell r="B168">
            <v>1.9913922193086697</v>
          </cell>
          <cell r="C168">
            <v>13.973652245760732</v>
          </cell>
        </row>
        <row r="169">
          <cell r="A169">
            <v>41183</v>
          </cell>
          <cell r="B169">
            <v>1.9703127180111493</v>
          </cell>
          <cell r="C169">
            <v>13.697095257155093</v>
          </cell>
        </row>
        <row r="170">
          <cell r="A170">
            <v>41214</v>
          </cell>
          <cell r="B170">
            <v>1.9819376979103607</v>
          </cell>
          <cell r="C170">
            <v>13.735969610711749</v>
          </cell>
        </row>
        <row r="171">
          <cell r="A171">
            <v>41244</v>
          </cell>
          <cell r="B171">
            <v>1.9746619094469491</v>
          </cell>
          <cell r="C171">
            <v>13.557988367002539</v>
          </cell>
        </row>
        <row r="172">
          <cell r="A172">
            <v>41275</v>
          </cell>
          <cell r="B172">
            <v>1.9851738147219637</v>
          </cell>
          <cell r="C172">
            <v>13.491156652917766</v>
          </cell>
        </row>
        <row r="173">
          <cell r="A173">
            <v>41306</v>
          </cell>
          <cell r="B173">
            <v>2.0518431621379247</v>
          </cell>
          <cell r="C173">
            <v>13.860677690361465</v>
          </cell>
        </row>
        <row r="174">
          <cell r="A174">
            <v>41334</v>
          </cell>
          <cell r="B174">
            <v>2.0103306932061473</v>
          </cell>
          <cell r="C174">
            <v>14.107656846591132</v>
          </cell>
        </row>
        <row r="175">
          <cell r="A175">
            <v>41365</v>
          </cell>
          <cell r="B175">
            <v>1.9967878571108619</v>
          </cell>
          <cell r="C175">
            <v>14.088172744073461</v>
          </cell>
        </row>
        <row r="176">
          <cell r="A176">
            <v>41395</v>
          </cell>
          <cell r="B176">
            <v>1.9400258554527003</v>
          </cell>
          <cell r="C176">
            <v>13.869018529506647</v>
          </cell>
        </row>
        <row r="177">
          <cell r="A177">
            <v>41426</v>
          </cell>
          <cell r="B177">
            <v>1.8434269671431409</v>
          </cell>
          <cell r="C177">
            <v>13.40216767877928</v>
          </cell>
        </row>
        <row r="178">
          <cell r="A178">
            <v>41456</v>
          </cell>
          <cell r="B178">
            <v>1.864117290026956</v>
          </cell>
          <cell r="C178">
            <v>13.449835454825438</v>
          </cell>
        </row>
        <row r="179">
          <cell r="A179">
            <v>41487</v>
          </cell>
          <cell r="B179">
            <v>1.8367651787730568</v>
          </cell>
          <cell r="C179">
            <v>12.844273526683175</v>
          </cell>
        </row>
        <row r="180">
          <cell r="A180">
            <v>41518</v>
          </cell>
          <cell r="B180">
            <v>1.8669019635178321</v>
          </cell>
          <cell r="C180">
            <v>12.988701282759632</v>
          </cell>
        </row>
        <row r="181">
          <cell r="A181">
            <v>41548</v>
          </cell>
          <cell r="B181">
            <v>1.8380955217794543</v>
          </cell>
          <cell r="C181">
            <v>12.722086047824488</v>
          </cell>
        </row>
        <row r="182">
          <cell r="A182">
            <v>41579</v>
          </cell>
          <cell r="B182">
            <v>1.8037702778110398</v>
          </cell>
          <cell r="C182">
            <v>12.512321894186892</v>
          </cell>
        </row>
        <row r="183">
          <cell r="A183">
            <v>41609</v>
          </cell>
          <cell r="B183">
            <v>1.7556354702492043</v>
          </cell>
          <cell r="C183">
            <v>11.914654427736876</v>
          </cell>
        </row>
        <row r="184">
          <cell r="A184">
            <v>41640</v>
          </cell>
          <cell r="B184">
            <v>1.740707222914772</v>
          </cell>
          <cell r="C184">
            <v>11.844507519284845</v>
          </cell>
          <cell r="D184">
            <v>1.7831208885735423</v>
          </cell>
          <cell r="E184">
            <v>12.748256868865356</v>
          </cell>
        </row>
        <row r="185">
          <cell r="A185">
            <v>41671</v>
          </cell>
          <cell r="B185">
            <v>1.6206535430241447</v>
          </cell>
          <cell r="C185">
            <v>11.247439224259823</v>
          </cell>
          <cell r="D185">
            <v>1.7831208885735423</v>
          </cell>
          <cell r="E185">
            <v>12.748256868865356</v>
          </cell>
        </row>
        <row r="186">
          <cell r="A186">
            <v>41699</v>
          </cell>
          <cell r="B186">
            <v>1.6569367131364945</v>
          </cell>
          <cell r="C186">
            <v>11.225946931591414</v>
          </cell>
          <cell r="D186">
            <v>1.7831208885735423</v>
          </cell>
          <cell r="E186">
            <v>12.748256868865356</v>
          </cell>
        </row>
        <row r="187">
          <cell r="A187">
            <v>41730</v>
          </cell>
          <cell r="B187">
            <v>1.6250036071314546</v>
          </cell>
          <cell r="C187">
            <v>10.993139101707744</v>
          </cell>
          <cell r="D187">
            <v>1.7831208885735423</v>
          </cell>
          <cell r="E187">
            <v>12.748256868865356</v>
          </cell>
        </row>
        <row r="188">
          <cell r="A188">
            <v>41760</v>
          </cell>
          <cell r="B188">
            <v>1.6615174285663912</v>
          </cell>
          <cell r="C188">
            <v>11.095807556585578</v>
          </cell>
          <cell r="D188">
            <v>1.7831208885735423</v>
          </cell>
          <cell r="E188">
            <v>12.748256868865356</v>
          </cell>
        </row>
        <row r="189">
          <cell r="A189">
            <v>41791</v>
          </cell>
          <cell r="B189">
            <v>1.7398490991236941</v>
          </cell>
          <cell r="C189">
            <v>11.819680534473362</v>
          </cell>
          <cell r="D189">
            <v>1.7831208885735423</v>
          </cell>
          <cell r="E189">
            <v>12.748256868865356</v>
          </cell>
        </row>
        <row r="190">
          <cell r="A190">
            <v>41821</v>
          </cell>
          <cell r="B190">
            <v>1.7266442779090148</v>
          </cell>
          <cell r="C190">
            <v>11.650346854098808</v>
          </cell>
          <cell r="D190">
            <v>1.7831208885735423</v>
          </cell>
          <cell r="E190">
            <v>12.748256868865356</v>
          </cell>
        </row>
        <row r="191">
          <cell r="A191">
            <v>41852</v>
          </cell>
          <cell r="B191">
            <v>1.708704806050156</v>
          </cell>
          <cell r="C191">
            <v>11.542566593720307</v>
          </cell>
          <cell r="D191">
            <v>1.7831208885735423</v>
          </cell>
          <cell r="E191">
            <v>12.748256868865356</v>
          </cell>
        </row>
        <row r="192">
          <cell r="A192">
            <v>41883</v>
          </cell>
          <cell r="B192">
            <v>1.7267872267141406</v>
          </cell>
          <cell r="C192">
            <v>11.686109445519612</v>
          </cell>
          <cell r="D192">
            <v>1.7831208885735423</v>
          </cell>
          <cell r="E192">
            <v>12.748256868865356</v>
          </cell>
        </row>
        <row r="193">
          <cell r="A193">
            <v>41913</v>
          </cell>
          <cell r="B193">
            <v>1.7355953379839473</v>
          </cell>
          <cell r="C193">
            <v>11.788500258863664</v>
          </cell>
          <cell r="D193">
            <v>1.7831208885735423</v>
          </cell>
          <cell r="E193">
            <v>12.748256868865356</v>
          </cell>
        </row>
        <row r="194">
          <cell r="A194">
            <v>41944</v>
          </cell>
          <cell r="B194">
            <v>1.67384663330109</v>
          </cell>
          <cell r="C194">
            <v>11.318202824724276</v>
          </cell>
          <cell r="D194">
            <v>1.7831208885735423</v>
          </cell>
          <cell r="E194">
            <v>12.748256868865356</v>
          </cell>
        </row>
        <row r="195">
          <cell r="A195">
            <v>41974</v>
          </cell>
          <cell r="B195">
            <v>1.836566586340185</v>
          </cell>
          <cell r="C195">
            <v>12.335860215504216</v>
          </cell>
          <cell r="D195">
            <v>1.7831208885735423</v>
          </cell>
          <cell r="E195">
            <v>12.748256868865356</v>
          </cell>
        </row>
        <row r="196">
          <cell r="A196">
            <v>42005</v>
          </cell>
          <cell r="B196">
            <v>1.8496493343811138</v>
          </cell>
          <cell r="C196">
            <v>13.24505129114473</v>
          </cell>
          <cell r="D196">
            <v>1.7831208885735423</v>
          </cell>
          <cell r="E196">
            <v>12.748256868865356</v>
          </cell>
        </row>
        <row r="197">
          <cell r="A197">
            <v>42036</v>
          </cell>
          <cell r="B197">
            <v>1.8954898873438843</v>
          </cell>
          <cell r="C197">
            <v>13.475107945479007</v>
          </cell>
          <cell r="D197">
            <v>1.7831208885735423</v>
          </cell>
          <cell r="E197">
            <v>12.748256868865356</v>
          </cell>
        </row>
        <row r="198">
          <cell r="A198">
            <v>42064</v>
          </cell>
          <cell r="B198">
            <v>1.8748325323784467</v>
          </cell>
          <cell r="C198">
            <v>13.555828612612336</v>
          </cell>
          <cell r="D198">
            <v>1.7831208885735423</v>
          </cell>
          <cell r="E198">
            <v>12.748256868865356</v>
          </cell>
        </row>
        <row r="199">
          <cell r="A199">
            <v>42095</v>
          </cell>
          <cell r="B199">
            <v>1.9594688439612162</v>
          </cell>
          <cell r="C199">
            <v>13.916042474109712</v>
          </cell>
          <cell r="D199">
            <v>1.7831208885735423</v>
          </cell>
          <cell r="E199">
            <v>12.748256868865356</v>
          </cell>
        </row>
        <row r="200">
          <cell r="A200">
            <v>42125</v>
          </cell>
          <cell r="B200">
            <v>2.0052217037245694</v>
          </cell>
          <cell r="C200">
            <v>14.329829254769146</v>
          </cell>
          <cell r="D200">
            <v>1.7831208885735423</v>
          </cell>
          <cell r="E200">
            <v>12.748256868865356</v>
          </cell>
        </row>
        <row r="201">
          <cell r="A201">
            <v>42156</v>
          </cell>
          <cell r="B201">
            <v>2.0069496302888599</v>
          </cell>
          <cell r="C201">
            <v>14.225132396996448</v>
          </cell>
          <cell r="D201">
            <v>1.7831208885735423</v>
          </cell>
          <cell r="E201">
            <v>12.748256868865356</v>
          </cell>
        </row>
        <row r="202">
          <cell r="A202">
            <v>42186</v>
          </cell>
          <cell r="B202">
            <v>2.0171760023021248</v>
          </cell>
          <cell r="C202">
            <v>14.396610796956569</v>
          </cell>
          <cell r="D202">
            <v>1.7831208885735423</v>
          </cell>
          <cell r="E202">
            <v>12.748256868865356</v>
          </cell>
        </row>
        <row r="203">
          <cell r="A203">
            <v>42217</v>
          </cell>
          <cell r="B203">
            <v>2.0119218517634723</v>
          </cell>
          <cell r="C203">
            <v>14.636438371085973</v>
          </cell>
          <cell r="D203">
            <v>1.7831208885735423</v>
          </cell>
          <cell r="E203">
            <v>12.748256868865356</v>
          </cell>
        </row>
        <row r="204">
          <cell r="A204">
            <v>42248</v>
          </cell>
          <cell r="B204">
            <v>2.0431648783384828</v>
          </cell>
          <cell r="C204">
            <v>14.705842834307736</v>
          </cell>
          <cell r="D204">
            <v>1.7831208885735423</v>
          </cell>
          <cell r="E204">
            <v>12.748256868865356</v>
          </cell>
        </row>
        <row r="205">
          <cell r="A205">
            <v>42278</v>
          </cell>
          <cell r="B205">
            <v>2.0580792990559704</v>
          </cell>
          <cell r="C205">
            <v>14.648939346200649</v>
          </cell>
          <cell r="D205">
            <v>1.7831208885735423</v>
          </cell>
          <cell r="E205">
            <v>12.748256868865356</v>
          </cell>
        </row>
        <row r="206">
          <cell r="A206">
            <v>42309</v>
          </cell>
          <cell r="B206">
            <v>2.0806952391518676</v>
          </cell>
          <cell r="C206">
            <v>15.181176360164036</v>
          </cell>
          <cell r="D206">
            <v>1.7831208885735423</v>
          </cell>
          <cell r="E206">
            <v>12.748256868865356</v>
          </cell>
        </row>
        <row r="207">
          <cell r="A207">
            <v>42339</v>
          </cell>
          <cell r="B207">
            <v>1.937258898110332</v>
          </cell>
          <cell r="C207">
            <v>13.906229145017601</v>
          </cell>
          <cell r="D207">
            <v>1.7831208885735423</v>
          </cell>
          <cell r="E207">
            <v>12.748256868865356</v>
          </cell>
        </row>
        <row r="208">
          <cell r="A208">
            <v>42370</v>
          </cell>
          <cell r="B208">
            <v>1.9253763236502657</v>
          </cell>
          <cell r="C208">
            <v>13.682472528435191</v>
          </cell>
          <cell r="D208">
            <v>1.7831208885735423</v>
          </cell>
          <cell r="E208">
            <v>12.748256868865356</v>
          </cell>
        </row>
        <row r="209">
          <cell r="A209">
            <v>42401</v>
          </cell>
          <cell r="B209">
            <v>1.8886414998193595</v>
          </cell>
          <cell r="C209">
            <v>13.384112077446197</v>
          </cell>
          <cell r="D209">
            <v>1.7831208885735423</v>
          </cell>
          <cell r="E209">
            <v>12.748256868865356</v>
          </cell>
        </row>
        <row r="210">
          <cell r="A210">
            <v>42430</v>
          </cell>
          <cell r="B210">
            <v>1.833655931824536</v>
          </cell>
          <cell r="C210">
            <v>13.164434713768411</v>
          </cell>
          <cell r="D210">
            <v>1.7831208885735423</v>
          </cell>
          <cell r="E210">
            <v>12.748256868865356</v>
          </cell>
        </row>
        <row r="211">
          <cell r="A211">
            <v>42461</v>
          </cell>
          <cell r="B211">
            <v>1.7793053899441629</v>
          </cell>
          <cell r="C211">
            <v>12.964359452030422</v>
          </cell>
          <cell r="D211">
            <v>1.7831208885735423</v>
          </cell>
          <cell r="E211">
            <v>12.748256868865356</v>
          </cell>
        </row>
        <row r="212">
          <cell r="A212">
            <v>42491</v>
          </cell>
          <cell r="B212">
            <v>1.7932931267061982</v>
          </cell>
          <cell r="C212">
            <v>13.076102041970547</v>
          </cell>
          <cell r="D212">
            <v>1.7831208885735423</v>
          </cell>
          <cell r="E212">
            <v>12.748256868865356</v>
          </cell>
        </row>
        <row r="213">
          <cell r="A213">
            <v>42522</v>
          </cell>
          <cell r="B213">
            <v>2.2467521736852185</v>
          </cell>
          <cell r="C213">
            <v>16.203570320310728</v>
          </cell>
          <cell r="D213">
            <v>1.7831208885735423</v>
          </cell>
          <cell r="E213">
            <v>12.748256868865356</v>
          </cell>
        </row>
        <row r="214">
          <cell r="A214">
            <v>42552</v>
          </cell>
          <cell r="B214">
            <v>2.2105470538059988</v>
          </cell>
          <cell r="C214">
            <v>16.009625894682962</v>
          </cell>
          <cell r="D214">
            <v>1.7831208885735423</v>
          </cell>
          <cell r="E214">
            <v>12.748256868865356</v>
          </cell>
        </row>
        <row r="215">
          <cell r="A215">
            <v>42583</v>
          </cell>
          <cell r="B215">
            <v>2.1804520954937976</v>
          </cell>
          <cell r="C215">
            <v>15.615101362327824</v>
          </cell>
          <cell r="D215">
            <v>1.7831208885735423</v>
          </cell>
          <cell r="E215">
            <v>12.748256868865356</v>
          </cell>
        </row>
        <row r="216">
          <cell r="A216">
            <v>42614</v>
          </cell>
          <cell r="B216">
            <v>2.1452985687807793</v>
          </cell>
          <cell r="C216">
            <v>15.408810027859291</v>
          </cell>
          <cell r="D216">
            <v>1.7831208885735423</v>
          </cell>
          <cell r="E216">
            <v>12.748256868865356</v>
          </cell>
        </row>
        <row r="217">
          <cell r="A217">
            <v>42644</v>
          </cell>
          <cell r="B217">
            <v>2.0912712683535486</v>
          </cell>
          <cell r="C217">
            <v>15.311388908977989</v>
          </cell>
          <cell r="D217">
            <v>1.7831208885735423</v>
          </cell>
          <cell r="E217">
            <v>12.748256868865356</v>
          </cell>
        </row>
        <row r="218">
          <cell r="A218">
            <v>42675</v>
          </cell>
          <cell r="B218">
            <v>1.9997836854283726</v>
          </cell>
          <cell r="C218">
            <v>14.823684715433441</v>
          </cell>
          <cell r="D218">
            <v>1.7831208885735423</v>
          </cell>
          <cell r="E218">
            <v>12.748256868865356</v>
          </cell>
        </row>
        <row r="219">
          <cell r="A219">
            <v>42705</v>
          </cell>
          <cell r="B219">
            <v>2.1820531454481311</v>
          </cell>
          <cell r="C219">
            <v>15.595522559020095</v>
          </cell>
          <cell r="D219">
            <v>1.7831208885735423</v>
          </cell>
          <cell r="E219">
            <v>12.748256868865356</v>
          </cell>
        </row>
        <row r="220">
          <cell r="A220">
            <v>42736</v>
          </cell>
          <cell r="B220">
            <v>2.1928887599741551</v>
          </cell>
          <cell r="C220">
            <v>15.646121998568137</v>
          </cell>
          <cell r="D220">
            <v>1.7831208885735423</v>
          </cell>
          <cell r="E220">
            <v>12.748256868865356</v>
          </cell>
        </row>
        <row r="221">
          <cell r="A221">
            <v>42767</v>
          </cell>
          <cell r="B221">
            <v>2.1044425578150117</v>
          </cell>
          <cell r="C221">
            <v>15.109266030207156</v>
          </cell>
          <cell r="D221">
            <v>1.7831208885735423</v>
          </cell>
          <cell r="E221">
            <v>12.748256868865356</v>
          </cell>
        </row>
        <row r="222">
          <cell r="A222">
            <v>42795</v>
          </cell>
          <cell r="B222">
            <v>2.0753711333539355</v>
          </cell>
          <cell r="C222">
            <v>15.433798487751158</v>
          </cell>
          <cell r="D222">
            <v>1.7831208885735423</v>
          </cell>
          <cell r="E222">
            <v>12.748256868865356</v>
          </cell>
        </row>
        <row r="223">
          <cell r="A223">
            <v>42826</v>
          </cell>
          <cell r="B223">
            <v>2.0396377105990466</v>
          </cell>
          <cell r="C223">
            <v>15.183860336991712</v>
          </cell>
          <cell r="D223">
            <v>1.7831208885735423</v>
          </cell>
          <cell r="E223">
            <v>12.748256868865356</v>
          </cell>
        </row>
        <row r="224">
          <cell r="A224">
            <v>42856</v>
          </cell>
          <cell r="B224">
            <v>1.9646145762271681</v>
          </cell>
          <cell r="C224">
            <v>14.5544026625535</v>
          </cell>
          <cell r="D224">
            <v>1.7831208885735423</v>
          </cell>
          <cell r="E224">
            <v>12.748256868865356</v>
          </cell>
        </row>
        <row r="225">
          <cell r="A225">
            <v>42887</v>
          </cell>
          <cell r="B225">
            <v>1.5006424264544949</v>
          </cell>
          <cell r="C225">
            <v>11.150329140056266</v>
          </cell>
          <cell r="D225">
            <v>1.7831208885735423</v>
          </cell>
          <cell r="E225">
            <v>12.748256868865356</v>
          </cell>
        </row>
        <row r="226">
          <cell r="A226">
            <v>42917</v>
          </cell>
          <cell r="B226">
            <v>1.4854681141247985</v>
          </cell>
          <cell r="C226">
            <v>10.913850878066173</v>
          </cell>
          <cell r="D226">
            <v>1.7831208885735423</v>
          </cell>
          <cell r="E226">
            <v>12.748256868865356</v>
          </cell>
        </row>
        <row r="227">
          <cell r="A227">
            <v>42948</v>
          </cell>
          <cell r="B227">
            <v>1.437329549953396</v>
          </cell>
          <cell r="C227">
            <v>10.55344918659085</v>
          </cell>
          <cell r="D227">
            <v>1.7831208885735423</v>
          </cell>
          <cell r="E227">
            <v>12.748256868865356</v>
          </cell>
        </row>
        <row r="228">
          <cell r="A228">
            <v>42979</v>
          </cell>
          <cell r="B228">
            <v>1.3804882807373864</v>
          </cell>
          <cell r="C228">
            <v>10.091402609266071</v>
          </cell>
          <cell r="D228">
            <v>1.7831208885735423</v>
          </cell>
          <cell r="E228">
            <v>12.748256868865356</v>
          </cell>
        </row>
        <row r="229">
          <cell r="A229">
            <v>43009</v>
          </cell>
          <cell r="B229">
            <v>1.397895900284555</v>
          </cell>
          <cell r="C229">
            <v>10.272961317154937</v>
          </cell>
          <cell r="D229">
            <v>1.7831208885735423</v>
          </cell>
          <cell r="E229">
            <v>12.748256868865356</v>
          </cell>
        </row>
        <row r="230">
          <cell r="A230">
            <v>43040</v>
          </cell>
          <cell r="B230">
            <v>1.3795737122554272</v>
          </cell>
          <cell r="C230">
            <v>10.14082529995741</v>
          </cell>
          <cell r="D230">
            <v>1.7831208885735423</v>
          </cell>
          <cell r="E230">
            <v>12.748256868865356</v>
          </cell>
        </row>
        <row r="231">
          <cell r="A231">
            <v>43070</v>
          </cell>
          <cell r="B231">
            <v>1.3648024251620456</v>
          </cell>
          <cell r="C231">
            <v>9.8994243763222283</v>
          </cell>
          <cell r="D231">
            <v>1.7831208885735423</v>
          </cell>
          <cell r="E231">
            <v>12.748256868865356</v>
          </cell>
        </row>
        <row r="232">
          <cell r="A232">
            <v>43101</v>
          </cell>
          <cell r="B232">
            <v>1.3406291063005096</v>
          </cell>
          <cell r="C232">
            <v>9.6759344528335767</v>
          </cell>
          <cell r="D232">
            <v>1.7831208885735423</v>
          </cell>
          <cell r="E232">
            <v>12.748256868865356</v>
          </cell>
        </row>
        <row r="233">
          <cell r="A233">
            <v>43132</v>
          </cell>
          <cell r="B233">
            <v>1.3467242604214096</v>
          </cell>
          <cell r="C233">
            <v>9.6826656529613384</v>
          </cell>
          <cell r="D233">
            <v>1.7831208885735423</v>
          </cell>
          <cell r="E233">
            <v>12.748256868865356</v>
          </cell>
        </row>
        <row r="234">
          <cell r="A234">
            <v>43160</v>
          </cell>
          <cell r="B234">
            <v>1.3324643796241955</v>
          </cell>
          <cell r="C234">
            <v>9.9633340510171315</v>
          </cell>
          <cell r="D234">
            <v>1.7831208885735423</v>
          </cell>
          <cell r="E234">
            <v>12.748256868865356</v>
          </cell>
        </row>
        <row r="235">
          <cell r="A235">
            <v>43191</v>
          </cell>
          <cell r="B235">
            <v>1.3771252568155796</v>
          </cell>
          <cell r="C235">
            <v>10.27423220659605</v>
          </cell>
          <cell r="D235">
            <v>1.7831208885735423</v>
          </cell>
          <cell r="E235">
            <v>12.748256868865356</v>
          </cell>
        </row>
        <row r="236">
          <cell r="A236">
            <v>43221</v>
          </cell>
          <cell r="B236">
            <v>1.3764559786285562</v>
          </cell>
          <cell r="C236">
            <v>10.237914278407066</v>
          </cell>
          <cell r="D236">
            <v>1.7831208885735423</v>
          </cell>
          <cell r="E236">
            <v>12.748256868865356</v>
          </cell>
        </row>
        <row r="237">
          <cell r="A237">
            <v>43252</v>
          </cell>
          <cell r="B237">
            <v>1.4420180930443183</v>
          </cell>
          <cell r="C237">
            <v>10.499456606292629</v>
          </cell>
          <cell r="D237">
            <v>1.7831208885735423</v>
          </cell>
          <cell r="E237">
            <v>12.748256868865356</v>
          </cell>
        </row>
        <row r="238">
          <cell r="A238">
            <v>43282</v>
          </cell>
          <cell r="B238">
            <v>1.4433296859874432</v>
          </cell>
          <cell r="C238">
            <v>10.576238782497905</v>
          </cell>
          <cell r="D238">
            <v>1.7831208885735423</v>
          </cell>
          <cell r="E238">
            <v>12.748256868865356</v>
          </cell>
        </row>
        <row r="239">
          <cell r="A239">
            <v>43313</v>
          </cell>
          <cell r="B239">
            <v>1.4477635079220084</v>
          </cell>
          <cell r="C239">
            <v>10.698736034175496</v>
          </cell>
          <cell r="D239">
            <v>1.7831208885735423</v>
          </cell>
          <cell r="E239">
            <v>12.748256868865356</v>
          </cell>
        </row>
        <row r="240">
          <cell r="A240">
            <v>43344</v>
          </cell>
          <cell r="B240">
            <v>1.6511992318483926</v>
          </cell>
          <cell r="C240">
            <v>11.619332014757143</v>
          </cell>
          <cell r="D240">
            <v>1.7831208885735423</v>
          </cell>
          <cell r="E240">
            <v>12.748256868865356</v>
          </cell>
        </row>
        <row r="241">
          <cell r="A241">
            <v>43374</v>
          </cell>
          <cell r="B241">
            <v>1.6972716860559016</v>
          </cell>
          <cell r="C241">
            <v>12.043597955039907</v>
          </cell>
          <cell r="D241">
            <v>1.7831208885735423</v>
          </cell>
          <cell r="E241">
            <v>12.748256868865356</v>
          </cell>
        </row>
        <row r="242">
          <cell r="A242">
            <v>43405</v>
          </cell>
          <cell r="B242">
            <v>1.791446684535259</v>
          </cell>
          <cell r="C242">
            <v>12.648927151749694</v>
          </cell>
          <cell r="D242">
            <v>1.7831208885735423</v>
          </cell>
          <cell r="E242">
            <v>12.748256868865356</v>
          </cell>
        </row>
        <row r="243">
          <cell r="A243">
            <v>43435</v>
          </cell>
          <cell r="B243">
            <v>1.7699600720967692</v>
          </cell>
          <cell r="C243">
            <v>12.36925895807062</v>
          </cell>
          <cell r="D243">
            <v>1.7831208885735423</v>
          </cell>
          <cell r="E243">
            <v>12.748256868865356</v>
          </cell>
        </row>
        <row r="244">
          <cell r="A244">
            <v>43466</v>
          </cell>
          <cell r="B244">
            <v>1.7699600720967692</v>
          </cell>
          <cell r="C244">
            <v>12.36925895807062</v>
          </cell>
          <cell r="D244">
            <v>1.7831208885735423</v>
          </cell>
          <cell r="E244">
            <v>12.748256868865356</v>
          </cell>
        </row>
        <row r="245">
          <cell r="A245">
            <v>43497</v>
          </cell>
          <cell r="B245">
            <v>1.7699600720967692</v>
          </cell>
          <cell r="C245">
            <v>12.36925895807062</v>
          </cell>
          <cell r="D245">
            <v>1.7831208885735423</v>
          </cell>
          <cell r="E245">
            <v>12.748256868865356</v>
          </cell>
        </row>
      </sheetData>
      <sheetData sheetId="16">
        <row r="4">
          <cell r="B4" t="str">
            <v>Solvencia total</v>
          </cell>
          <cell r="C4" t="str">
            <v xml:space="preserve"> Mínima regulatorio (solvencia total)</v>
          </cell>
          <cell r="D4" t="str">
            <v>Solvencia básica</v>
          </cell>
          <cell r="E4" t="str">
            <v xml:space="preserve"> Mínima regulatorio (solvencia básica)</v>
          </cell>
        </row>
        <row r="5">
          <cell r="A5">
            <v>35034</v>
          </cell>
          <cell r="B5">
            <v>13.187431340250267</v>
          </cell>
          <cell r="C5">
            <v>9</v>
          </cell>
          <cell r="E5">
            <v>4.5</v>
          </cell>
        </row>
        <row r="6">
          <cell r="A6">
            <v>35065</v>
          </cell>
          <cell r="B6">
            <v>14.134379995754202</v>
          </cell>
          <cell r="C6">
            <v>9</v>
          </cell>
          <cell r="E6">
            <v>4.5</v>
          </cell>
        </row>
        <row r="7">
          <cell r="A7">
            <v>35096</v>
          </cell>
          <cell r="B7">
            <v>13.75887921316907</v>
          </cell>
          <cell r="C7">
            <v>9</v>
          </cell>
          <cell r="E7">
            <v>4.5</v>
          </cell>
        </row>
        <row r="8">
          <cell r="A8">
            <v>35125</v>
          </cell>
          <cell r="B8">
            <v>13.2162112002247</v>
          </cell>
          <cell r="C8">
            <v>9</v>
          </cell>
          <cell r="E8">
            <v>4.5</v>
          </cell>
        </row>
        <row r="9">
          <cell r="A9">
            <v>35156</v>
          </cell>
          <cell r="B9">
            <v>13.209528288777008</v>
          </cell>
          <cell r="C9">
            <v>9</v>
          </cell>
          <cell r="E9">
            <v>4.5</v>
          </cell>
        </row>
        <row r="10">
          <cell r="A10">
            <v>35186</v>
          </cell>
          <cell r="B10">
            <v>13.005854489228241</v>
          </cell>
          <cell r="C10">
            <v>9</v>
          </cell>
          <cell r="E10">
            <v>4.5</v>
          </cell>
        </row>
        <row r="11">
          <cell r="A11">
            <v>35217</v>
          </cell>
          <cell r="B11">
            <v>12.920164135208317</v>
          </cell>
          <cell r="C11">
            <v>9</v>
          </cell>
          <cell r="E11">
            <v>4.5</v>
          </cell>
        </row>
        <row r="12">
          <cell r="A12">
            <v>35247</v>
          </cell>
          <cell r="B12">
            <v>13.472375900923799</v>
          </cell>
          <cell r="C12">
            <v>9</v>
          </cell>
          <cell r="E12">
            <v>4.5</v>
          </cell>
        </row>
        <row r="13">
          <cell r="A13">
            <v>35278</v>
          </cell>
          <cell r="B13">
            <v>13.766235030273208</v>
          </cell>
          <cell r="C13">
            <v>9</v>
          </cell>
          <cell r="E13">
            <v>4.5</v>
          </cell>
        </row>
        <row r="14">
          <cell r="A14">
            <v>35309</v>
          </cell>
          <cell r="B14">
            <v>13.331933697289438</v>
          </cell>
          <cell r="C14">
            <v>9</v>
          </cell>
          <cell r="E14">
            <v>4.5</v>
          </cell>
        </row>
        <row r="15">
          <cell r="A15">
            <v>35339</v>
          </cell>
          <cell r="B15">
            <v>13.744599846925581</v>
          </cell>
          <cell r="C15">
            <v>9</v>
          </cell>
          <cell r="E15">
            <v>4.5</v>
          </cell>
        </row>
        <row r="16">
          <cell r="A16">
            <v>35370</v>
          </cell>
          <cell r="B16">
            <v>13.591666928150181</v>
          </cell>
          <cell r="C16">
            <v>9</v>
          </cell>
          <cell r="E16">
            <v>4.5</v>
          </cell>
        </row>
        <row r="17">
          <cell r="A17">
            <v>35400</v>
          </cell>
          <cell r="B17">
            <v>13.395336004256206</v>
          </cell>
          <cell r="C17">
            <v>9</v>
          </cell>
          <cell r="E17">
            <v>4.5</v>
          </cell>
        </row>
        <row r="18">
          <cell r="A18">
            <v>35431</v>
          </cell>
          <cell r="B18">
            <v>14.348009249103475</v>
          </cell>
          <cell r="C18">
            <v>9</v>
          </cell>
          <cell r="E18">
            <v>4.5</v>
          </cell>
        </row>
        <row r="19">
          <cell r="A19">
            <v>35462</v>
          </cell>
          <cell r="B19">
            <v>14.324350471130161</v>
          </cell>
          <cell r="C19">
            <v>9</v>
          </cell>
          <cell r="E19">
            <v>4.5</v>
          </cell>
        </row>
        <row r="20">
          <cell r="A20">
            <v>35490</v>
          </cell>
          <cell r="B20">
            <v>13.828351170195821</v>
          </cell>
          <cell r="C20">
            <v>9</v>
          </cell>
          <cell r="E20">
            <v>4.5</v>
          </cell>
        </row>
        <row r="21">
          <cell r="A21">
            <v>35521</v>
          </cell>
          <cell r="B21">
            <v>13.775847615550099</v>
          </cell>
          <cell r="C21">
            <v>9</v>
          </cell>
          <cell r="E21">
            <v>4.5</v>
          </cell>
        </row>
        <row r="22">
          <cell r="A22">
            <v>35551</v>
          </cell>
          <cell r="B22">
            <v>13.563481275620804</v>
          </cell>
          <cell r="C22">
            <v>9</v>
          </cell>
          <cell r="E22">
            <v>4.5</v>
          </cell>
        </row>
        <row r="23">
          <cell r="A23">
            <v>35582</v>
          </cell>
          <cell r="B23">
            <v>13.41341164726092</v>
          </cell>
          <cell r="C23">
            <v>9</v>
          </cell>
          <cell r="E23">
            <v>4.5</v>
          </cell>
        </row>
        <row r="24">
          <cell r="A24">
            <v>35612</v>
          </cell>
          <cell r="B24">
            <v>13.681746459770553</v>
          </cell>
          <cell r="C24">
            <v>9</v>
          </cell>
          <cell r="E24">
            <v>4.5</v>
          </cell>
        </row>
        <row r="25">
          <cell r="A25">
            <v>35643</v>
          </cell>
          <cell r="B25">
            <v>13.29240316541352</v>
          </cell>
          <cell r="C25">
            <v>9</v>
          </cell>
          <cell r="E25">
            <v>4.5</v>
          </cell>
        </row>
        <row r="26">
          <cell r="A26">
            <v>35674</v>
          </cell>
          <cell r="B26">
            <v>12.922721105871309</v>
          </cell>
          <cell r="C26">
            <v>9</v>
          </cell>
          <cell r="E26">
            <v>4.5</v>
          </cell>
        </row>
        <row r="27">
          <cell r="A27">
            <v>35704</v>
          </cell>
          <cell r="B27">
            <v>12.704115764347623</v>
          </cell>
          <cell r="C27">
            <v>9</v>
          </cell>
          <cell r="E27">
            <v>4.5</v>
          </cell>
        </row>
        <row r="28">
          <cell r="A28">
            <v>35735</v>
          </cell>
          <cell r="B28">
            <v>12.468774596493789</v>
          </cell>
          <cell r="C28">
            <v>9</v>
          </cell>
          <cell r="E28">
            <v>4.5</v>
          </cell>
        </row>
        <row r="29">
          <cell r="A29">
            <v>35765</v>
          </cell>
          <cell r="B29">
            <v>12.482867535663921</v>
          </cell>
          <cell r="C29">
            <v>9</v>
          </cell>
          <cell r="E29">
            <v>4.5</v>
          </cell>
        </row>
        <row r="30">
          <cell r="A30">
            <v>35796</v>
          </cell>
          <cell r="B30">
            <v>13.546248916246059</v>
          </cell>
          <cell r="C30">
            <v>9</v>
          </cell>
          <cell r="E30">
            <v>4.5</v>
          </cell>
        </row>
        <row r="31">
          <cell r="A31">
            <v>35827</v>
          </cell>
          <cell r="B31">
            <v>13.409637370431989</v>
          </cell>
          <cell r="C31">
            <v>9</v>
          </cell>
          <cell r="E31">
            <v>4.5</v>
          </cell>
        </row>
        <row r="32">
          <cell r="A32">
            <v>35855</v>
          </cell>
          <cell r="B32">
            <v>13.080933090600608</v>
          </cell>
          <cell r="C32">
            <v>9</v>
          </cell>
          <cell r="E32">
            <v>4.5</v>
          </cell>
        </row>
        <row r="33">
          <cell r="A33">
            <v>35886</v>
          </cell>
          <cell r="B33">
            <v>12.602416389739485</v>
          </cell>
          <cell r="C33">
            <v>9</v>
          </cell>
          <cell r="E33">
            <v>4.5</v>
          </cell>
        </row>
        <row r="34">
          <cell r="A34">
            <v>35916</v>
          </cell>
          <cell r="B34">
            <v>12.913570070713162</v>
          </cell>
          <cell r="C34">
            <v>9</v>
          </cell>
          <cell r="E34">
            <v>4.5</v>
          </cell>
        </row>
        <row r="35">
          <cell r="A35">
            <v>35947</v>
          </cell>
          <cell r="B35">
            <v>12.625050803231632</v>
          </cell>
          <cell r="C35">
            <v>9</v>
          </cell>
          <cell r="E35">
            <v>4.5</v>
          </cell>
        </row>
        <row r="36">
          <cell r="A36">
            <v>35977</v>
          </cell>
          <cell r="B36">
            <v>12.457369412867928</v>
          </cell>
          <cell r="C36">
            <v>9</v>
          </cell>
          <cell r="E36">
            <v>4.5</v>
          </cell>
        </row>
        <row r="37">
          <cell r="A37">
            <v>36008</v>
          </cell>
          <cell r="B37">
            <v>12.530224497608028</v>
          </cell>
          <cell r="C37">
            <v>9</v>
          </cell>
          <cell r="E37">
            <v>4.5</v>
          </cell>
        </row>
        <row r="38">
          <cell r="A38">
            <v>36039</v>
          </cell>
          <cell r="B38">
            <v>12.274423393110265</v>
          </cell>
          <cell r="C38">
            <v>9</v>
          </cell>
          <cell r="E38">
            <v>4.5</v>
          </cell>
        </row>
        <row r="39">
          <cell r="A39">
            <v>36069</v>
          </cell>
          <cell r="B39">
            <v>11.878049696435834</v>
          </cell>
          <cell r="C39">
            <v>9</v>
          </cell>
          <cell r="E39">
            <v>4.5</v>
          </cell>
        </row>
        <row r="40">
          <cell r="A40">
            <v>36100</v>
          </cell>
          <cell r="B40">
            <v>11.431747939838411</v>
          </cell>
          <cell r="C40">
            <v>9</v>
          </cell>
          <cell r="E40">
            <v>4.5</v>
          </cell>
        </row>
        <row r="41">
          <cell r="A41">
            <v>36130</v>
          </cell>
          <cell r="B41">
            <v>10.741482124025994</v>
          </cell>
          <cell r="C41">
            <v>9</v>
          </cell>
          <cell r="E41">
            <v>4.5</v>
          </cell>
        </row>
        <row r="42">
          <cell r="A42">
            <v>36161</v>
          </cell>
          <cell r="B42">
            <v>10.869102592543879</v>
          </cell>
          <cell r="C42">
            <v>9</v>
          </cell>
          <cell r="E42">
            <v>4.5</v>
          </cell>
        </row>
        <row r="43">
          <cell r="A43">
            <v>36192</v>
          </cell>
          <cell r="B43">
            <v>10.946191978549278</v>
          </cell>
          <cell r="C43">
            <v>9</v>
          </cell>
          <cell r="E43">
            <v>4.5</v>
          </cell>
        </row>
        <row r="44">
          <cell r="A44">
            <v>36220</v>
          </cell>
          <cell r="B44">
            <v>10.913421281040547</v>
          </cell>
          <cell r="C44">
            <v>9</v>
          </cell>
          <cell r="E44">
            <v>4.5</v>
          </cell>
        </row>
        <row r="45">
          <cell r="A45">
            <v>36251</v>
          </cell>
          <cell r="B45">
            <v>11.235342667001831</v>
          </cell>
          <cell r="C45">
            <v>9</v>
          </cell>
          <cell r="E45">
            <v>4.5</v>
          </cell>
        </row>
        <row r="46">
          <cell r="A46">
            <v>36281</v>
          </cell>
          <cell r="B46">
            <v>11.191002568864851</v>
          </cell>
          <cell r="C46">
            <v>9</v>
          </cell>
          <cell r="E46">
            <v>4.5</v>
          </cell>
        </row>
        <row r="47">
          <cell r="A47">
            <v>36312</v>
          </cell>
          <cell r="B47">
            <v>11.217871141431299</v>
          </cell>
          <cell r="C47">
            <v>9</v>
          </cell>
          <cell r="E47">
            <v>4.5</v>
          </cell>
        </row>
        <row r="48">
          <cell r="A48">
            <v>36342</v>
          </cell>
          <cell r="B48">
            <v>11.073955950918487</v>
          </cell>
          <cell r="C48">
            <v>9</v>
          </cell>
          <cell r="E48">
            <v>4.5</v>
          </cell>
        </row>
        <row r="49">
          <cell r="A49">
            <v>36373</v>
          </cell>
          <cell r="B49">
            <v>11.327547700948534</v>
          </cell>
          <cell r="C49">
            <v>9</v>
          </cell>
          <cell r="E49">
            <v>4.5</v>
          </cell>
        </row>
        <row r="50">
          <cell r="A50">
            <v>36404</v>
          </cell>
          <cell r="B50">
            <v>11.610191007231416</v>
          </cell>
          <cell r="C50">
            <v>9</v>
          </cell>
          <cell r="E50">
            <v>4.5</v>
          </cell>
        </row>
        <row r="51">
          <cell r="A51">
            <v>36434</v>
          </cell>
          <cell r="B51">
            <v>11.279821751437099</v>
          </cell>
          <cell r="C51">
            <v>9</v>
          </cell>
          <cell r="E51">
            <v>4.5</v>
          </cell>
        </row>
        <row r="52">
          <cell r="A52">
            <v>36465</v>
          </cell>
          <cell r="B52">
            <v>11.925496774371956</v>
          </cell>
          <cell r="C52">
            <v>9</v>
          </cell>
          <cell r="E52">
            <v>4.5</v>
          </cell>
        </row>
        <row r="53">
          <cell r="A53">
            <v>36495</v>
          </cell>
          <cell r="B53">
            <v>10.979151433249019</v>
          </cell>
          <cell r="C53">
            <v>9</v>
          </cell>
          <cell r="E53">
            <v>4.5</v>
          </cell>
        </row>
        <row r="54">
          <cell r="A54">
            <v>36526</v>
          </cell>
          <cell r="B54">
            <v>11.423473247562486</v>
          </cell>
          <cell r="C54">
            <v>9</v>
          </cell>
          <cell r="E54">
            <v>4.5</v>
          </cell>
        </row>
        <row r="55">
          <cell r="A55">
            <v>36557</v>
          </cell>
          <cell r="B55">
            <v>12.130247395179007</v>
          </cell>
          <cell r="C55">
            <v>9</v>
          </cell>
          <cell r="E55">
            <v>4.5</v>
          </cell>
        </row>
        <row r="56">
          <cell r="A56">
            <v>36586</v>
          </cell>
          <cell r="B56">
            <v>12.475763289634259</v>
          </cell>
          <cell r="C56">
            <v>9</v>
          </cell>
          <cell r="E56">
            <v>4.5</v>
          </cell>
        </row>
        <row r="57">
          <cell r="A57">
            <v>36617</v>
          </cell>
          <cell r="B57">
            <v>12.189029454101284</v>
          </cell>
          <cell r="C57">
            <v>9</v>
          </cell>
          <cell r="E57">
            <v>4.5</v>
          </cell>
        </row>
        <row r="58">
          <cell r="A58">
            <v>36647</v>
          </cell>
          <cell r="B58">
            <v>12.137495208112426</v>
          </cell>
          <cell r="C58">
            <v>9</v>
          </cell>
          <cell r="E58">
            <v>4.5</v>
          </cell>
        </row>
        <row r="59">
          <cell r="A59">
            <v>36678</v>
          </cell>
          <cell r="B59">
            <v>12.270633303419629</v>
          </cell>
          <cell r="C59">
            <v>9</v>
          </cell>
          <cell r="E59">
            <v>4.5</v>
          </cell>
        </row>
        <row r="60">
          <cell r="A60">
            <v>36708</v>
          </cell>
          <cell r="B60">
            <v>12.839127235837186</v>
          </cell>
          <cell r="C60">
            <v>9</v>
          </cell>
          <cell r="E60">
            <v>4.5</v>
          </cell>
        </row>
        <row r="61">
          <cell r="A61">
            <v>36739</v>
          </cell>
          <cell r="B61">
            <v>12.799910084616133</v>
          </cell>
          <cell r="C61">
            <v>9</v>
          </cell>
          <cell r="E61">
            <v>4.5</v>
          </cell>
        </row>
        <row r="62">
          <cell r="A62">
            <v>36770</v>
          </cell>
          <cell r="B62">
            <v>13.057021473811178</v>
          </cell>
          <cell r="C62">
            <v>9</v>
          </cell>
          <cell r="E62">
            <v>4.5</v>
          </cell>
        </row>
        <row r="63">
          <cell r="A63">
            <v>36800</v>
          </cell>
          <cell r="B63">
            <v>12.917801716601312</v>
          </cell>
          <cell r="C63">
            <v>9</v>
          </cell>
          <cell r="E63">
            <v>4.5</v>
          </cell>
        </row>
        <row r="64">
          <cell r="A64">
            <v>36831</v>
          </cell>
          <cell r="B64">
            <v>13.649984587143251</v>
          </cell>
          <cell r="C64">
            <v>9</v>
          </cell>
          <cell r="E64">
            <v>4.5</v>
          </cell>
        </row>
        <row r="65">
          <cell r="A65">
            <v>36861</v>
          </cell>
          <cell r="B65">
            <v>13.300931763102597</v>
          </cell>
          <cell r="C65">
            <v>9</v>
          </cell>
          <cell r="E65">
            <v>4.5</v>
          </cell>
        </row>
        <row r="66">
          <cell r="A66">
            <v>36892</v>
          </cell>
          <cell r="B66">
            <v>13.561923645335453</v>
          </cell>
          <cell r="C66">
            <v>9</v>
          </cell>
          <cell r="E66">
            <v>4.5</v>
          </cell>
        </row>
        <row r="67">
          <cell r="A67">
            <v>36923</v>
          </cell>
          <cell r="B67">
            <v>13.747830452581686</v>
          </cell>
          <cell r="C67">
            <v>9</v>
          </cell>
          <cell r="E67">
            <v>4.5</v>
          </cell>
        </row>
        <row r="68">
          <cell r="A68">
            <v>36951</v>
          </cell>
          <cell r="B68">
            <v>13.596252436663509</v>
          </cell>
          <cell r="C68">
            <v>9</v>
          </cell>
          <cell r="E68">
            <v>4.5</v>
          </cell>
        </row>
        <row r="69">
          <cell r="A69">
            <v>36982</v>
          </cell>
          <cell r="B69">
            <v>13.606028810287746</v>
          </cell>
          <cell r="C69">
            <v>9</v>
          </cell>
          <cell r="E69">
            <v>4.5</v>
          </cell>
        </row>
        <row r="70">
          <cell r="A70">
            <v>37012</v>
          </cell>
          <cell r="B70">
            <v>13.359449674222985</v>
          </cell>
          <cell r="C70">
            <v>9</v>
          </cell>
          <cell r="E70">
            <v>4.5</v>
          </cell>
        </row>
        <row r="71">
          <cell r="A71">
            <v>37043</v>
          </cell>
          <cell r="B71">
            <v>13.386800834211032</v>
          </cell>
          <cell r="C71">
            <v>9</v>
          </cell>
          <cell r="E71">
            <v>4.5</v>
          </cell>
        </row>
        <row r="72">
          <cell r="A72">
            <v>37073</v>
          </cell>
          <cell r="B72">
            <v>13.731868017685029</v>
          </cell>
          <cell r="C72">
            <v>9</v>
          </cell>
          <cell r="E72">
            <v>4.5</v>
          </cell>
        </row>
        <row r="73">
          <cell r="A73">
            <v>37104</v>
          </cell>
          <cell r="B73">
            <v>13.447773645335987</v>
          </cell>
          <cell r="C73">
            <v>9</v>
          </cell>
          <cell r="E73">
            <v>4.5</v>
          </cell>
        </row>
        <row r="74">
          <cell r="A74">
            <v>37135</v>
          </cell>
          <cell r="B74">
            <v>13.311854846356811</v>
          </cell>
          <cell r="C74">
            <v>9</v>
          </cell>
          <cell r="E74">
            <v>4.5</v>
          </cell>
        </row>
        <row r="75">
          <cell r="A75">
            <v>37165</v>
          </cell>
          <cell r="B75">
            <v>13.177032539981855</v>
          </cell>
          <cell r="C75">
            <v>9</v>
          </cell>
          <cell r="E75">
            <v>4.5</v>
          </cell>
        </row>
        <row r="76">
          <cell r="A76">
            <v>37196</v>
          </cell>
          <cell r="B76">
            <v>13.092163562343428</v>
          </cell>
          <cell r="C76">
            <v>9</v>
          </cell>
          <cell r="E76">
            <v>4.5</v>
          </cell>
        </row>
        <row r="77">
          <cell r="A77">
            <v>37226</v>
          </cell>
          <cell r="B77">
            <v>12.720227568079098</v>
          </cell>
          <cell r="C77">
            <v>9</v>
          </cell>
          <cell r="E77">
            <v>4.5</v>
          </cell>
        </row>
        <row r="78">
          <cell r="A78">
            <v>37257</v>
          </cell>
          <cell r="B78">
            <v>13.189488166413311</v>
          </cell>
          <cell r="C78">
            <v>9</v>
          </cell>
          <cell r="E78">
            <v>4.5</v>
          </cell>
        </row>
        <row r="79">
          <cell r="A79">
            <v>37288</v>
          </cell>
          <cell r="B79">
            <v>13.447648462409459</v>
          </cell>
          <cell r="C79">
            <v>9</v>
          </cell>
          <cell r="E79">
            <v>4.5</v>
          </cell>
        </row>
        <row r="80">
          <cell r="A80">
            <v>37316</v>
          </cell>
          <cell r="B80">
            <v>13.493294357810298</v>
          </cell>
          <cell r="C80">
            <v>9</v>
          </cell>
          <cell r="E80">
            <v>4.5</v>
          </cell>
        </row>
        <row r="81">
          <cell r="A81">
            <v>37347</v>
          </cell>
          <cell r="B81">
            <v>13.510138329162972</v>
          </cell>
          <cell r="C81">
            <v>9</v>
          </cell>
          <cell r="E81">
            <v>4.5</v>
          </cell>
        </row>
        <row r="82">
          <cell r="A82">
            <v>37377</v>
          </cell>
          <cell r="B82">
            <v>13.478280628260769</v>
          </cell>
          <cell r="C82">
            <v>9</v>
          </cell>
          <cell r="E82">
            <v>4.5</v>
          </cell>
        </row>
        <row r="83">
          <cell r="A83">
            <v>37408</v>
          </cell>
          <cell r="B83">
            <v>13.17737216098508</v>
          </cell>
          <cell r="C83">
            <v>9</v>
          </cell>
          <cell r="E83">
            <v>4.5</v>
          </cell>
        </row>
        <row r="84">
          <cell r="A84">
            <v>37438</v>
          </cell>
          <cell r="B84">
            <v>13.423027739399304</v>
          </cell>
          <cell r="C84">
            <v>9</v>
          </cell>
          <cell r="E84">
            <v>4.5</v>
          </cell>
        </row>
        <row r="85">
          <cell r="A85">
            <v>37469</v>
          </cell>
          <cell r="B85">
            <v>12.594768032778319</v>
          </cell>
          <cell r="C85">
            <v>9</v>
          </cell>
          <cell r="E85">
            <v>4.5</v>
          </cell>
        </row>
        <row r="86">
          <cell r="A86">
            <v>37500</v>
          </cell>
          <cell r="B86">
            <v>12.419998816938502</v>
          </cell>
          <cell r="C86">
            <v>9</v>
          </cell>
          <cell r="E86">
            <v>4.5</v>
          </cell>
        </row>
        <row r="87">
          <cell r="A87">
            <v>37530</v>
          </cell>
          <cell r="B87">
            <v>12.457004159477718</v>
          </cell>
          <cell r="C87">
            <v>9</v>
          </cell>
          <cell r="E87">
            <v>4.5</v>
          </cell>
        </row>
        <row r="88">
          <cell r="A88">
            <v>37561</v>
          </cell>
          <cell r="B88">
            <v>12.564631007436475</v>
          </cell>
          <cell r="C88">
            <v>9</v>
          </cell>
          <cell r="E88">
            <v>4.5</v>
          </cell>
        </row>
        <row r="89">
          <cell r="A89">
            <v>37591</v>
          </cell>
          <cell r="B89">
            <v>12.365087785047468</v>
          </cell>
          <cell r="C89">
            <v>9</v>
          </cell>
          <cell r="E89">
            <v>4.5</v>
          </cell>
        </row>
        <row r="90">
          <cell r="A90">
            <v>37622</v>
          </cell>
          <cell r="B90">
            <v>13.003455100523304</v>
          </cell>
          <cell r="C90">
            <v>9</v>
          </cell>
          <cell r="E90">
            <v>4.5</v>
          </cell>
        </row>
        <row r="91">
          <cell r="A91">
            <v>37653</v>
          </cell>
          <cell r="B91">
            <v>12.925241596830563</v>
          </cell>
          <cell r="C91">
            <v>9</v>
          </cell>
          <cell r="E91">
            <v>4.5</v>
          </cell>
        </row>
        <row r="92">
          <cell r="A92">
            <v>37681</v>
          </cell>
          <cell r="B92">
            <v>12.420610013121342</v>
          </cell>
          <cell r="C92">
            <v>9</v>
          </cell>
          <cell r="E92">
            <v>4.5</v>
          </cell>
        </row>
        <row r="93">
          <cell r="A93">
            <v>37712</v>
          </cell>
          <cell r="B93">
            <v>12.456333232206234</v>
          </cell>
          <cell r="C93">
            <v>9</v>
          </cell>
          <cell r="E93">
            <v>4.5</v>
          </cell>
        </row>
        <row r="94">
          <cell r="A94">
            <v>37742</v>
          </cell>
          <cell r="B94">
            <v>12.590913667858667</v>
          </cell>
          <cell r="C94">
            <v>9</v>
          </cell>
          <cell r="E94">
            <v>4.5</v>
          </cell>
        </row>
        <row r="95">
          <cell r="A95">
            <v>37773</v>
          </cell>
          <cell r="B95">
            <v>12.84892657313384</v>
          </cell>
          <cell r="C95">
            <v>9</v>
          </cell>
          <cell r="E95">
            <v>4.5</v>
          </cell>
        </row>
        <row r="96">
          <cell r="A96">
            <v>37803</v>
          </cell>
          <cell r="B96">
            <v>13.457846755298435</v>
          </cell>
          <cell r="C96">
            <v>9</v>
          </cell>
          <cell r="E96">
            <v>4.5</v>
          </cell>
        </row>
        <row r="97">
          <cell r="A97">
            <v>37834</v>
          </cell>
          <cell r="B97">
            <v>13.290894507234526</v>
          </cell>
          <cell r="C97">
            <v>9</v>
          </cell>
          <cell r="E97">
            <v>4.5</v>
          </cell>
        </row>
        <row r="98">
          <cell r="A98">
            <v>37865</v>
          </cell>
          <cell r="B98">
            <v>13.078502582305005</v>
          </cell>
          <cell r="C98">
            <v>9</v>
          </cell>
          <cell r="E98">
            <v>4.5</v>
          </cell>
        </row>
        <row r="99">
          <cell r="A99">
            <v>37895</v>
          </cell>
          <cell r="B99">
            <v>12.968728462608443</v>
          </cell>
          <cell r="C99">
            <v>9</v>
          </cell>
          <cell r="E99">
            <v>4.5</v>
          </cell>
        </row>
        <row r="100">
          <cell r="A100">
            <v>37926</v>
          </cell>
          <cell r="B100">
            <v>12.860421263101546</v>
          </cell>
          <cell r="C100">
            <v>9</v>
          </cell>
          <cell r="E100">
            <v>4.5</v>
          </cell>
        </row>
        <row r="101">
          <cell r="A101">
            <v>37956</v>
          </cell>
          <cell r="B101">
            <v>12.858462128278529</v>
          </cell>
          <cell r="C101">
            <v>9</v>
          </cell>
          <cell r="E101">
            <v>4.5</v>
          </cell>
        </row>
        <row r="102">
          <cell r="A102">
            <v>37987</v>
          </cell>
          <cell r="B102">
            <v>13.687006121293384</v>
          </cell>
          <cell r="C102">
            <v>9</v>
          </cell>
          <cell r="E102">
            <v>4.5</v>
          </cell>
        </row>
        <row r="103">
          <cell r="A103">
            <v>38018</v>
          </cell>
          <cell r="B103">
            <v>13.787352264357086</v>
          </cell>
          <cell r="C103">
            <v>9</v>
          </cell>
          <cell r="E103">
            <v>4.5</v>
          </cell>
        </row>
        <row r="104">
          <cell r="A104">
            <v>38047</v>
          </cell>
          <cell r="B104">
            <v>13.543797728437056</v>
          </cell>
          <cell r="C104">
            <v>9</v>
          </cell>
          <cell r="E104">
            <v>4.5</v>
          </cell>
        </row>
        <row r="105">
          <cell r="A105">
            <v>38078</v>
          </cell>
          <cell r="B105">
            <v>13.399685801917688</v>
          </cell>
          <cell r="C105">
            <v>9</v>
          </cell>
          <cell r="E105">
            <v>4.5</v>
          </cell>
        </row>
        <row r="106">
          <cell r="A106">
            <v>38108</v>
          </cell>
          <cell r="B106">
            <v>13.359765420805376</v>
          </cell>
          <cell r="C106">
            <v>9</v>
          </cell>
          <cell r="E106">
            <v>4.5</v>
          </cell>
        </row>
        <row r="107">
          <cell r="A107">
            <v>38139</v>
          </cell>
          <cell r="B107">
            <v>13.701680394664939</v>
          </cell>
          <cell r="C107">
            <v>9</v>
          </cell>
          <cell r="E107">
            <v>4.5</v>
          </cell>
        </row>
        <row r="108">
          <cell r="A108">
            <v>38169</v>
          </cell>
          <cell r="B108">
            <v>14.113341664803725</v>
          </cell>
          <cell r="C108">
            <v>9</v>
          </cell>
          <cell r="E108">
            <v>4.5</v>
          </cell>
        </row>
        <row r="109">
          <cell r="A109">
            <v>38200</v>
          </cell>
          <cell r="B109">
            <v>14.05329417544008</v>
          </cell>
          <cell r="C109">
            <v>9</v>
          </cell>
          <cell r="E109">
            <v>4.5</v>
          </cell>
        </row>
        <row r="110">
          <cell r="A110">
            <v>38231</v>
          </cell>
          <cell r="B110">
            <v>13.76834686605792</v>
          </cell>
          <cell r="C110">
            <v>9</v>
          </cell>
          <cell r="E110">
            <v>4.5</v>
          </cell>
        </row>
        <row r="111">
          <cell r="A111">
            <v>38261</v>
          </cell>
          <cell r="B111">
            <v>13.783045618409103</v>
          </cell>
          <cell r="C111">
            <v>9</v>
          </cell>
          <cell r="E111">
            <v>4.5</v>
          </cell>
        </row>
        <row r="112">
          <cell r="A112">
            <v>38292</v>
          </cell>
          <cell r="B112">
            <v>13.685454282963425</v>
          </cell>
          <cell r="C112">
            <v>9</v>
          </cell>
          <cell r="E112">
            <v>4.5</v>
          </cell>
        </row>
        <row r="113">
          <cell r="A113">
            <v>38322</v>
          </cell>
          <cell r="B113">
            <v>13.456628412395672</v>
          </cell>
          <cell r="C113">
            <v>9</v>
          </cell>
          <cell r="E113">
            <v>4.5</v>
          </cell>
        </row>
        <row r="114">
          <cell r="A114">
            <v>38353</v>
          </cell>
          <cell r="B114">
            <v>15.22564408053006</v>
          </cell>
          <cell r="C114">
            <v>9</v>
          </cell>
          <cell r="E114">
            <v>4.5</v>
          </cell>
        </row>
        <row r="115">
          <cell r="A115">
            <v>38384</v>
          </cell>
          <cell r="B115">
            <v>15.170255918936352</v>
          </cell>
          <cell r="C115">
            <v>9</v>
          </cell>
          <cell r="E115">
            <v>4.5</v>
          </cell>
        </row>
        <row r="116">
          <cell r="A116">
            <v>38412</v>
          </cell>
          <cell r="B116">
            <v>13.874240306459576</v>
          </cell>
          <cell r="C116">
            <v>9</v>
          </cell>
          <cell r="E116">
            <v>4.5</v>
          </cell>
        </row>
        <row r="117">
          <cell r="A117">
            <v>38443</v>
          </cell>
          <cell r="B117">
            <v>13.870923814500546</v>
          </cell>
          <cell r="C117">
            <v>9</v>
          </cell>
          <cell r="E117">
            <v>4.5</v>
          </cell>
        </row>
        <row r="118">
          <cell r="A118">
            <v>38473</v>
          </cell>
          <cell r="B118">
            <v>13.92989266183009</v>
          </cell>
          <cell r="C118">
            <v>9</v>
          </cell>
          <cell r="E118">
            <v>4.5</v>
          </cell>
        </row>
        <row r="119">
          <cell r="A119">
            <v>38504</v>
          </cell>
          <cell r="B119">
            <v>13.806396868501539</v>
          </cell>
          <cell r="C119">
            <v>9</v>
          </cell>
          <cell r="E119">
            <v>4.5</v>
          </cell>
        </row>
        <row r="120">
          <cell r="A120">
            <v>38534</v>
          </cell>
          <cell r="B120">
            <v>13.975865382280986</v>
          </cell>
          <cell r="C120">
            <v>9</v>
          </cell>
          <cell r="E120">
            <v>4.5</v>
          </cell>
        </row>
        <row r="121">
          <cell r="A121">
            <v>38565</v>
          </cell>
          <cell r="B121">
            <v>13.897266216057677</v>
          </cell>
          <cell r="C121">
            <v>9</v>
          </cell>
          <cell r="E121">
            <v>4.5</v>
          </cell>
        </row>
        <row r="122">
          <cell r="A122">
            <v>38596</v>
          </cell>
          <cell r="B122">
            <v>13.686448783501278</v>
          </cell>
          <cell r="C122">
            <v>9</v>
          </cell>
          <cell r="E122">
            <v>4.5</v>
          </cell>
        </row>
        <row r="123">
          <cell r="A123">
            <v>38626</v>
          </cell>
          <cell r="B123">
            <v>13.401167212277365</v>
          </cell>
          <cell r="C123">
            <v>9</v>
          </cell>
          <cell r="E123">
            <v>4.5</v>
          </cell>
        </row>
        <row r="124">
          <cell r="A124">
            <v>38657</v>
          </cell>
          <cell r="B124">
            <v>13.574164867864253</v>
          </cell>
          <cell r="C124">
            <v>9</v>
          </cell>
          <cell r="E124">
            <v>4.5</v>
          </cell>
        </row>
        <row r="125">
          <cell r="A125">
            <v>38687</v>
          </cell>
          <cell r="B125">
            <v>13.528493477518392</v>
          </cell>
          <cell r="C125">
            <v>9</v>
          </cell>
          <cell r="E125">
            <v>4.5</v>
          </cell>
        </row>
        <row r="126">
          <cell r="A126">
            <v>38718</v>
          </cell>
          <cell r="B126">
            <v>15.786637258684861</v>
          </cell>
          <cell r="C126">
            <v>9</v>
          </cell>
          <cell r="E126">
            <v>4.5</v>
          </cell>
        </row>
        <row r="127">
          <cell r="A127">
            <v>38749</v>
          </cell>
          <cell r="B127">
            <v>15.560879800444461</v>
          </cell>
          <cell r="C127">
            <v>9</v>
          </cell>
          <cell r="E127">
            <v>4.5</v>
          </cell>
        </row>
        <row r="128">
          <cell r="A128">
            <v>38777</v>
          </cell>
          <cell r="B128">
            <v>14.223149658880072</v>
          </cell>
          <cell r="C128">
            <v>9</v>
          </cell>
          <cell r="E128">
            <v>4.5</v>
          </cell>
        </row>
        <row r="129">
          <cell r="A129">
            <v>38808</v>
          </cell>
          <cell r="B129">
            <v>13.875427856660405</v>
          </cell>
          <cell r="C129">
            <v>9</v>
          </cell>
          <cell r="E129">
            <v>4.5</v>
          </cell>
        </row>
        <row r="130">
          <cell r="A130">
            <v>38838</v>
          </cell>
          <cell r="B130">
            <v>12.935980114869672</v>
          </cell>
          <cell r="C130">
            <v>9</v>
          </cell>
          <cell r="E130">
            <v>4.5</v>
          </cell>
        </row>
        <row r="131">
          <cell r="A131">
            <v>38869</v>
          </cell>
          <cell r="B131">
            <v>12.650524472827406</v>
          </cell>
          <cell r="C131">
            <v>9</v>
          </cell>
          <cell r="E131">
            <v>4.5</v>
          </cell>
        </row>
        <row r="132">
          <cell r="A132">
            <v>38899</v>
          </cell>
          <cell r="B132">
            <v>13.12702993351742</v>
          </cell>
          <cell r="C132">
            <v>9</v>
          </cell>
          <cell r="E132">
            <v>4.5</v>
          </cell>
        </row>
        <row r="133">
          <cell r="A133">
            <v>38930</v>
          </cell>
          <cell r="B133">
            <v>13.258609175151889</v>
          </cell>
          <cell r="C133">
            <v>9</v>
          </cell>
          <cell r="E133">
            <v>4.5</v>
          </cell>
        </row>
        <row r="134">
          <cell r="A134">
            <v>38961</v>
          </cell>
          <cell r="B134">
            <v>12.816396908986466</v>
          </cell>
          <cell r="C134">
            <v>9</v>
          </cell>
          <cell r="E134">
            <v>4.5</v>
          </cell>
        </row>
        <row r="135">
          <cell r="A135">
            <v>38991</v>
          </cell>
          <cell r="B135">
            <v>12.793250133056111</v>
          </cell>
          <cell r="C135">
            <v>9</v>
          </cell>
          <cell r="E135">
            <v>4.5</v>
          </cell>
        </row>
        <row r="136">
          <cell r="A136">
            <v>39022</v>
          </cell>
          <cell r="B136">
            <v>12.547121982423665</v>
          </cell>
          <cell r="C136">
            <v>9</v>
          </cell>
          <cell r="E136">
            <v>4.5</v>
          </cell>
        </row>
        <row r="137">
          <cell r="A137">
            <v>39052</v>
          </cell>
          <cell r="B137">
            <v>12.637950189343741</v>
          </cell>
          <cell r="C137">
            <v>9</v>
          </cell>
          <cell r="E137">
            <v>4.5</v>
          </cell>
        </row>
        <row r="138">
          <cell r="A138">
            <v>39083</v>
          </cell>
          <cell r="B138">
            <v>14.122176789060781</v>
          </cell>
          <cell r="C138">
            <v>9</v>
          </cell>
          <cell r="E138">
            <v>4.5</v>
          </cell>
        </row>
        <row r="139">
          <cell r="A139">
            <v>39114</v>
          </cell>
          <cell r="B139">
            <v>14.002694887421367</v>
          </cell>
          <cell r="C139">
            <v>9</v>
          </cell>
          <cell r="E139">
            <v>4.5</v>
          </cell>
        </row>
        <row r="140">
          <cell r="A140">
            <v>39142</v>
          </cell>
          <cell r="B140">
            <v>13.082977450830551</v>
          </cell>
          <cell r="C140">
            <v>9</v>
          </cell>
          <cell r="E140">
            <v>4.5</v>
          </cell>
        </row>
        <row r="141">
          <cell r="A141">
            <v>39173</v>
          </cell>
          <cell r="B141">
            <v>13.358656950164274</v>
          </cell>
          <cell r="C141">
            <v>9</v>
          </cell>
          <cell r="E141">
            <v>4.5</v>
          </cell>
        </row>
        <row r="142">
          <cell r="A142">
            <v>39203</v>
          </cell>
          <cell r="B142">
            <v>13.674177264761148</v>
          </cell>
          <cell r="C142">
            <v>9</v>
          </cell>
          <cell r="E142">
            <v>4.5</v>
          </cell>
        </row>
        <row r="143">
          <cell r="A143">
            <v>39234</v>
          </cell>
          <cell r="B143">
            <v>13.593523724753215</v>
          </cell>
          <cell r="C143">
            <v>9</v>
          </cell>
          <cell r="E143">
            <v>4.5</v>
          </cell>
        </row>
        <row r="144">
          <cell r="A144">
            <v>39264</v>
          </cell>
          <cell r="B144">
            <v>14.393962220441242</v>
          </cell>
          <cell r="C144">
            <v>9</v>
          </cell>
          <cell r="E144">
            <v>4.5</v>
          </cell>
        </row>
        <row r="145">
          <cell r="A145">
            <v>39295</v>
          </cell>
          <cell r="B145">
            <v>14.192098303513207</v>
          </cell>
          <cell r="C145">
            <v>9</v>
          </cell>
          <cell r="E145">
            <v>4.5</v>
          </cell>
        </row>
        <row r="146">
          <cell r="A146">
            <v>39326</v>
          </cell>
          <cell r="B146">
            <v>13.38053091407134</v>
          </cell>
          <cell r="C146">
            <v>9</v>
          </cell>
          <cell r="E146">
            <v>4.5</v>
          </cell>
        </row>
        <row r="147">
          <cell r="A147">
            <v>39356</v>
          </cell>
          <cell r="B147">
            <v>13.368748514315232</v>
          </cell>
          <cell r="C147">
            <v>9</v>
          </cell>
          <cell r="E147">
            <v>4.5</v>
          </cell>
        </row>
        <row r="148">
          <cell r="A148">
            <v>39387</v>
          </cell>
          <cell r="B148">
            <v>13.211465958905322</v>
          </cell>
          <cell r="C148">
            <v>9</v>
          </cell>
          <cell r="E148">
            <v>4.5</v>
          </cell>
        </row>
        <row r="149">
          <cell r="A149">
            <v>39417</v>
          </cell>
          <cell r="B149">
            <v>13.456311809769275</v>
          </cell>
          <cell r="C149">
            <v>9</v>
          </cell>
          <cell r="E149">
            <v>4.5</v>
          </cell>
        </row>
        <row r="150">
          <cell r="A150">
            <v>39448</v>
          </cell>
          <cell r="B150">
            <v>14.377246699629367</v>
          </cell>
          <cell r="C150">
            <v>9</v>
          </cell>
          <cell r="E150">
            <v>4.5</v>
          </cell>
        </row>
        <row r="151">
          <cell r="A151">
            <v>39479</v>
          </cell>
          <cell r="B151">
            <v>14.380920742821468</v>
          </cell>
          <cell r="C151">
            <v>9</v>
          </cell>
          <cell r="E151">
            <v>4.5</v>
          </cell>
        </row>
        <row r="152">
          <cell r="A152">
            <v>39508</v>
          </cell>
          <cell r="B152">
            <v>13.553225597469943</v>
          </cell>
          <cell r="C152">
            <v>9</v>
          </cell>
          <cell r="E152">
            <v>4.5</v>
          </cell>
        </row>
        <row r="153">
          <cell r="A153">
            <v>39539</v>
          </cell>
          <cell r="B153">
            <v>14.010144706146152</v>
          </cell>
          <cell r="C153">
            <v>9</v>
          </cell>
          <cell r="E153">
            <v>4.5</v>
          </cell>
        </row>
        <row r="154">
          <cell r="A154">
            <v>39569</v>
          </cell>
          <cell r="B154">
            <v>14.089317718118691</v>
          </cell>
          <cell r="C154">
            <v>9</v>
          </cell>
          <cell r="E154">
            <v>4.5</v>
          </cell>
        </row>
        <row r="155">
          <cell r="A155">
            <v>39600</v>
          </cell>
          <cell r="B155">
            <v>13.881141026494209</v>
          </cell>
          <cell r="C155">
            <v>9</v>
          </cell>
          <cell r="E155">
            <v>4.5</v>
          </cell>
        </row>
        <row r="156">
          <cell r="A156">
            <v>39630</v>
          </cell>
          <cell r="B156">
            <v>14.377104736879092</v>
          </cell>
          <cell r="C156">
            <v>9</v>
          </cell>
          <cell r="E156">
            <v>4.5</v>
          </cell>
        </row>
        <row r="157">
          <cell r="A157">
            <v>39661</v>
          </cell>
          <cell r="B157">
            <v>14.302012857523728</v>
          </cell>
          <cell r="C157">
            <v>9</v>
          </cell>
          <cell r="E157">
            <v>4.5</v>
          </cell>
        </row>
        <row r="158">
          <cell r="A158">
            <v>39692</v>
          </cell>
          <cell r="B158">
            <v>13.467787081997832</v>
          </cell>
          <cell r="C158">
            <v>9</v>
          </cell>
          <cell r="E158">
            <v>4.5</v>
          </cell>
        </row>
        <row r="159">
          <cell r="A159">
            <v>39722</v>
          </cell>
          <cell r="B159">
            <v>13.308272520512009</v>
          </cell>
          <cell r="C159">
            <v>9</v>
          </cell>
          <cell r="E159">
            <v>4.5</v>
          </cell>
        </row>
        <row r="160">
          <cell r="A160">
            <v>39753</v>
          </cell>
          <cell r="B160">
            <v>13.405081534189064</v>
          </cell>
          <cell r="C160">
            <v>9</v>
          </cell>
          <cell r="E160">
            <v>4.5</v>
          </cell>
        </row>
        <row r="161">
          <cell r="A161">
            <v>39783</v>
          </cell>
          <cell r="B161">
            <v>13.597653742079871</v>
          </cell>
          <cell r="C161">
            <v>9</v>
          </cell>
          <cell r="E161">
            <v>4.5</v>
          </cell>
        </row>
        <row r="162">
          <cell r="A162">
            <v>39814</v>
          </cell>
          <cell r="B162">
            <v>14.944930207692908</v>
          </cell>
          <cell r="C162">
            <v>9</v>
          </cell>
          <cell r="E162">
            <v>4.5</v>
          </cell>
        </row>
        <row r="163">
          <cell r="A163">
            <v>39845</v>
          </cell>
          <cell r="B163">
            <v>14.964719327391807</v>
          </cell>
          <cell r="C163">
            <v>9</v>
          </cell>
          <cell r="E163">
            <v>4.5</v>
          </cell>
        </row>
        <row r="164">
          <cell r="A164">
            <v>39873</v>
          </cell>
          <cell r="B164">
            <v>14.578776830116189</v>
          </cell>
          <cell r="C164">
            <v>9</v>
          </cell>
          <cell r="E164">
            <v>4.5</v>
          </cell>
        </row>
        <row r="165">
          <cell r="A165">
            <v>39904</v>
          </cell>
          <cell r="B165">
            <v>14.649929079500335</v>
          </cell>
          <cell r="C165">
            <v>9</v>
          </cell>
          <cell r="E165">
            <v>4.5</v>
          </cell>
        </row>
        <row r="166">
          <cell r="A166">
            <v>39934</v>
          </cell>
          <cell r="B166">
            <v>14.484235703964663</v>
          </cell>
          <cell r="C166">
            <v>9</v>
          </cell>
          <cell r="E166">
            <v>4.5</v>
          </cell>
        </row>
        <row r="167">
          <cell r="A167">
            <v>39965</v>
          </cell>
          <cell r="B167">
            <v>14.642590765245215</v>
          </cell>
          <cell r="C167">
            <v>9</v>
          </cell>
          <cell r="E167">
            <v>4.5</v>
          </cell>
        </row>
        <row r="168">
          <cell r="A168">
            <v>39995</v>
          </cell>
          <cell r="B168">
            <v>15.078486849150242</v>
          </cell>
          <cell r="C168">
            <v>9</v>
          </cell>
          <cell r="E168">
            <v>4.5</v>
          </cell>
        </row>
        <row r="169">
          <cell r="A169">
            <v>40026</v>
          </cell>
          <cell r="B169">
            <v>15.052199439765806</v>
          </cell>
          <cell r="C169">
            <v>9</v>
          </cell>
          <cell r="E169">
            <v>4.5</v>
          </cell>
        </row>
        <row r="170">
          <cell r="A170">
            <v>40057</v>
          </cell>
          <cell r="B170">
            <v>14.946717896521708</v>
          </cell>
          <cell r="C170">
            <v>9</v>
          </cell>
          <cell r="E170">
            <v>4.5</v>
          </cell>
        </row>
        <row r="171">
          <cell r="A171">
            <v>40087</v>
          </cell>
          <cell r="B171">
            <v>14.938253537743174</v>
          </cell>
          <cell r="C171">
            <v>9</v>
          </cell>
          <cell r="E171">
            <v>4.5</v>
          </cell>
        </row>
        <row r="172">
          <cell r="A172">
            <v>40118</v>
          </cell>
          <cell r="B172">
            <v>14.693182359623888</v>
          </cell>
          <cell r="C172">
            <v>9</v>
          </cell>
          <cell r="E172">
            <v>4.5</v>
          </cell>
        </row>
        <row r="173">
          <cell r="A173">
            <v>40148</v>
          </cell>
          <cell r="B173">
            <v>14.864550712315047</v>
          </cell>
          <cell r="C173">
            <v>9</v>
          </cell>
          <cell r="E173">
            <v>4.5</v>
          </cell>
        </row>
        <row r="174">
          <cell r="A174">
            <v>40179</v>
          </cell>
          <cell r="B174">
            <v>16.278525645545646</v>
          </cell>
          <cell r="C174">
            <v>9</v>
          </cell>
          <cell r="E174">
            <v>4.5</v>
          </cell>
        </row>
        <row r="175">
          <cell r="A175">
            <v>40210</v>
          </cell>
          <cell r="B175">
            <v>15.924662597668144</v>
          </cell>
          <cell r="C175">
            <v>9</v>
          </cell>
          <cell r="E175">
            <v>4.5</v>
          </cell>
        </row>
        <row r="176">
          <cell r="A176">
            <v>40238</v>
          </cell>
          <cell r="B176">
            <v>15.162170988996396</v>
          </cell>
          <cell r="C176">
            <v>9</v>
          </cell>
          <cell r="E176">
            <v>4.5</v>
          </cell>
        </row>
        <row r="177">
          <cell r="A177">
            <v>40269</v>
          </cell>
          <cell r="B177">
            <v>15.102147756577933</v>
          </cell>
          <cell r="C177">
            <v>9</v>
          </cell>
          <cell r="E177">
            <v>4.5</v>
          </cell>
        </row>
        <row r="178">
          <cell r="A178">
            <v>40299</v>
          </cell>
          <cell r="B178">
            <v>15.200638239113534</v>
          </cell>
          <cell r="C178">
            <v>9</v>
          </cell>
          <cell r="E178">
            <v>4.5</v>
          </cell>
        </row>
        <row r="179">
          <cell r="A179">
            <v>40330</v>
          </cell>
          <cell r="B179">
            <v>15.0020983779698</v>
          </cell>
          <cell r="C179">
            <v>9</v>
          </cell>
          <cell r="E179">
            <v>4.5</v>
          </cell>
        </row>
        <row r="180">
          <cell r="A180">
            <v>40360</v>
          </cell>
          <cell r="B180">
            <v>15.868719539584092</v>
          </cell>
          <cell r="C180">
            <v>9</v>
          </cell>
          <cell r="E180">
            <v>4.5</v>
          </cell>
        </row>
        <row r="181">
          <cell r="A181">
            <v>40391</v>
          </cell>
          <cell r="B181">
            <v>15.863660128584641</v>
          </cell>
          <cell r="C181">
            <v>9</v>
          </cell>
          <cell r="E181">
            <v>4.5</v>
          </cell>
        </row>
        <row r="182">
          <cell r="A182">
            <v>40422</v>
          </cell>
          <cell r="B182">
            <v>15.611814680470445</v>
          </cell>
          <cell r="C182">
            <v>9</v>
          </cell>
          <cell r="E182">
            <v>4.5</v>
          </cell>
        </row>
        <row r="183">
          <cell r="A183">
            <v>40452</v>
          </cell>
          <cell r="B183">
            <v>15.594241868029648</v>
          </cell>
          <cell r="C183">
            <v>9</v>
          </cell>
          <cell r="E183">
            <v>4.5</v>
          </cell>
        </row>
        <row r="184">
          <cell r="A184">
            <v>40483</v>
          </cell>
          <cell r="B184">
            <v>14.964313078198584</v>
          </cell>
          <cell r="C184">
            <v>9</v>
          </cell>
          <cell r="E184">
            <v>4.5</v>
          </cell>
        </row>
        <row r="185">
          <cell r="A185">
            <v>40513</v>
          </cell>
          <cell r="B185">
            <v>14.974317159684745</v>
          </cell>
          <cell r="C185">
            <v>9</v>
          </cell>
          <cell r="E185">
            <v>4.5</v>
          </cell>
        </row>
        <row r="186">
          <cell r="A186">
            <v>40544</v>
          </cell>
          <cell r="B186">
            <v>16.009676419260273</v>
          </cell>
          <cell r="C186">
            <v>9</v>
          </cell>
          <cell r="E186">
            <v>4.5</v>
          </cell>
        </row>
        <row r="187">
          <cell r="A187">
            <v>40575</v>
          </cell>
          <cell r="B187">
            <v>15.618915884536552</v>
          </cell>
          <cell r="C187">
            <v>9</v>
          </cell>
          <cell r="E187">
            <v>4.5</v>
          </cell>
        </row>
        <row r="188">
          <cell r="A188">
            <v>40603</v>
          </cell>
          <cell r="B188">
            <v>15.431471381597431</v>
          </cell>
          <cell r="C188">
            <v>9</v>
          </cell>
          <cell r="E188">
            <v>4.5</v>
          </cell>
        </row>
        <row r="189">
          <cell r="A189">
            <v>40634</v>
          </cell>
          <cell r="B189">
            <v>15.419116745825354</v>
          </cell>
          <cell r="C189">
            <v>9</v>
          </cell>
          <cell r="E189">
            <v>4.5</v>
          </cell>
        </row>
        <row r="190">
          <cell r="A190">
            <v>40664</v>
          </cell>
          <cell r="B190">
            <v>15.132026584103972</v>
          </cell>
          <cell r="C190">
            <v>9</v>
          </cell>
          <cell r="E190">
            <v>4.5</v>
          </cell>
        </row>
        <row r="191">
          <cell r="A191">
            <v>40695</v>
          </cell>
          <cell r="B191">
            <v>15.098085279287771</v>
          </cell>
          <cell r="C191">
            <v>9</v>
          </cell>
          <cell r="E191">
            <v>4.5</v>
          </cell>
        </row>
        <row r="192">
          <cell r="A192">
            <v>40725</v>
          </cell>
          <cell r="B192">
            <v>15.528251461499426</v>
          </cell>
          <cell r="C192">
            <v>9</v>
          </cell>
          <cell r="E192">
            <v>4.5</v>
          </cell>
        </row>
        <row r="193">
          <cell r="A193">
            <v>40756</v>
          </cell>
          <cell r="B193">
            <v>15.27565906419294</v>
          </cell>
          <cell r="C193">
            <v>9</v>
          </cell>
          <cell r="E193">
            <v>4.5</v>
          </cell>
        </row>
        <row r="194">
          <cell r="A194">
            <v>40787</v>
          </cell>
          <cell r="B194">
            <v>14.939040639786086</v>
          </cell>
          <cell r="C194">
            <v>9</v>
          </cell>
          <cell r="E194">
            <v>4.5</v>
          </cell>
        </row>
        <row r="195">
          <cell r="A195">
            <v>40817</v>
          </cell>
          <cell r="B195">
            <v>14.88434161475892</v>
          </cell>
          <cell r="C195">
            <v>9</v>
          </cell>
          <cell r="E195">
            <v>4.5</v>
          </cell>
        </row>
        <row r="196">
          <cell r="A196">
            <v>40848</v>
          </cell>
          <cell r="B196">
            <v>14.598942949007682</v>
          </cell>
          <cell r="C196">
            <v>9</v>
          </cell>
          <cell r="E196">
            <v>4.5</v>
          </cell>
        </row>
        <row r="197">
          <cell r="A197">
            <v>40878</v>
          </cell>
          <cell r="B197">
            <v>14.928981206537179</v>
          </cell>
          <cell r="C197">
            <v>9</v>
          </cell>
          <cell r="E197">
            <v>4.5</v>
          </cell>
        </row>
        <row r="198">
          <cell r="A198">
            <v>40909</v>
          </cell>
          <cell r="B198">
            <v>16.245467432853129</v>
          </cell>
          <cell r="C198">
            <v>9</v>
          </cell>
          <cell r="E198">
            <v>4.5</v>
          </cell>
        </row>
        <row r="199">
          <cell r="A199">
            <v>40940</v>
          </cell>
          <cell r="B199">
            <v>16.694695308917254</v>
          </cell>
          <cell r="C199">
            <v>9</v>
          </cell>
          <cell r="E199">
            <v>4.5</v>
          </cell>
        </row>
        <row r="200">
          <cell r="A200">
            <v>40969</v>
          </cell>
          <cell r="B200">
            <v>15.919180285907277</v>
          </cell>
          <cell r="C200">
            <v>9</v>
          </cell>
          <cell r="E200">
            <v>4.5</v>
          </cell>
        </row>
        <row r="201">
          <cell r="A201">
            <v>41000</v>
          </cell>
          <cell r="B201">
            <v>15.966824238875718</v>
          </cell>
          <cell r="C201">
            <v>9</v>
          </cell>
          <cell r="E201">
            <v>4.5</v>
          </cell>
        </row>
        <row r="202">
          <cell r="A202">
            <v>41030</v>
          </cell>
          <cell r="B202">
            <v>15.787715769195104</v>
          </cell>
          <cell r="C202">
            <v>9</v>
          </cell>
          <cell r="E202">
            <v>4.5</v>
          </cell>
        </row>
        <row r="203">
          <cell r="A203">
            <v>41061</v>
          </cell>
          <cell r="B203">
            <v>15.622839195920063</v>
          </cell>
          <cell r="C203">
            <v>9</v>
          </cell>
          <cell r="E203">
            <v>4.5</v>
          </cell>
        </row>
        <row r="204">
          <cell r="A204">
            <v>41091</v>
          </cell>
          <cell r="B204">
            <v>16.531100213128358</v>
          </cell>
          <cell r="C204">
            <v>9</v>
          </cell>
          <cell r="E204">
            <v>4.5</v>
          </cell>
        </row>
        <row r="205">
          <cell r="A205">
            <v>41122</v>
          </cell>
          <cell r="B205">
            <v>16.252460525924249</v>
          </cell>
          <cell r="C205">
            <v>9</v>
          </cell>
          <cell r="E205">
            <v>4.5</v>
          </cell>
        </row>
        <row r="206">
          <cell r="A206">
            <v>41153</v>
          </cell>
          <cell r="B206">
            <v>16.342996083677708</v>
          </cell>
          <cell r="C206">
            <v>9</v>
          </cell>
          <cell r="E206">
            <v>4.5</v>
          </cell>
        </row>
        <row r="207">
          <cell r="A207">
            <v>41183</v>
          </cell>
          <cell r="B207">
            <v>16.355875484246095</v>
          </cell>
          <cell r="C207">
            <v>9</v>
          </cell>
          <cell r="E207">
            <v>4.5</v>
          </cell>
        </row>
        <row r="208">
          <cell r="A208">
            <v>41214</v>
          </cell>
          <cell r="B208">
            <v>16.063464784031336</v>
          </cell>
          <cell r="C208">
            <v>9</v>
          </cell>
          <cell r="E208">
            <v>4.5</v>
          </cell>
        </row>
        <row r="209">
          <cell r="A209">
            <v>41244</v>
          </cell>
          <cell r="B209">
            <v>16.009822760718485</v>
          </cell>
          <cell r="C209">
            <v>9</v>
          </cell>
          <cell r="E209">
            <v>4.5</v>
          </cell>
        </row>
        <row r="210">
          <cell r="A210">
            <v>41275</v>
          </cell>
          <cell r="B210">
            <v>17.661346374249025</v>
          </cell>
          <cell r="C210">
            <v>9</v>
          </cell>
          <cell r="E210">
            <v>4.5</v>
          </cell>
        </row>
        <row r="211">
          <cell r="A211">
            <v>41306</v>
          </cell>
          <cell r="B211">
            <v>17.955355337100013</v>
          </cell>
          <cell r="C211">
            <v>9</v>
          </cell>
          <cell r="E211">
            <v>4.5</v>
          </cell>
        </row>
        <row r="212">
          <cell r="A212">
            <v>41334</v>
          </cell>
          <cell r="B212">
            <v>17.384502890409191</v>
          </cell>
          <cell r="C212">
            <v>9</v>
          </cell>
          <cell r="E212">
            <v>4.5</v>
          </cell>
        </row>
        <row r="213">
          <cell r="A213">
            <v>41365</v>
          </cell>
          <cell r="B213">
            <v>17.245793924715404</v>
          </cell>
          <cell r="C213">
            <v>9</v>
          </cell>
          <cell r="E213">
            <v>4.5</v>
          </cell>
        </row>
        <row r="214">
          <cell r="A214">
            <v>41395</v>
          </cell>
          <cell r="B214">
            <v>17.042284174279725</v>
          </cell>
          <cell r="C214">
            <v>9</v>
          </cell>
          <cell r="E214">
            <v>4.5</v>
          </cell>
        </row>
        <row r="215">
          <cell r="A215">
            <v>41426</v>
          </cell>
          <cell r="B215">
            <v>16.878360406241153</v>
          </cell>
          <cell r="C215">
            <v>9</v>
          </cell>
          <cell r="E215">
            <v>4.5</v>
          </cell>
        </row>
        <row r="216">
          <cell r="A216">
            <v>41456</v>
          </cell>
          <cell r="B216">
            <v>17.237035486511644</v>
          </cell>
          <cell r="C216">
            <v>9</v>
          </cell>
          <cell r="E216">
            <v>4.5</v>
          </cell>
        </row>
        <row r="217">
          <cell r="A217">
            <v>41487</v>
          </cell>
          <cell r="B217">
            <v>15.274718694827449</v>
          </cell>
          <cell r="C217">
            <v>9</v>
          </cell>
          <cell r="E217">
            <v>4.5</v>
          </cell>
        </row>
        <row r="218">
          <cell r="A218">
            <v>41518</v>
          </cell>
          <cell r="B218">
            <v>15.650739916624378</v>
          </cell>
          <cell r="C218">
            <v>9</v>
          </cell>
          <cell r="E218">
            <v>4.5</v>
          </cell>
        </row>
        <row r="219">
          <cell r="A219">
            <v>41548</v>
          </cell>
          <cell r="B219">
            <v>14.808823440922422</v>
          </cell>
          <cell r="C219">
            <v>9</v>
          </cell>
          <cell r="E219">
            <v>4.5</v>
          </cell>
        </row>
        <row r="220">
          <cell r="A220">
            <v>41579</v>
          </cell>
          <cell r="B220">
            <v>14.767815144648905</v>
          </cell>
          <cell r="C220">
            <v>9</v>
          </cell>
          <cell r="E220">
            <v>4.5</v>
          </cell>
        </row>
        <row r="221">
          <cell r="A221">
            <v>41609</v>
          </cell>
          <cell r="B221">
            <v>15.196260028011817</v>
          </cell>
          <cell r="C221">
            <v>9</v>
          </cell>
          <cell r="E221">
            <v>4.5</v>
          </cell>
        </row>
        <row r="222">
          <cell r="A222">
            <v>41640</v>
          </cell>
          <cell r="B222">
            <v>14.908398921067109</v>
          </cell>
          <cell r="C222">
            <v>9</v>
          </cell>
          <cell r="D222">
            <v>10.042450538135499</v>
          </cell>
          <cell r="E222">
            <v>4.5</v>
          </cell>
        </row>
        <row r="223">
          <cell r="A223">
            <v>41671</v>
          </cell>
          <cell r="B223">
            <v>14.865753214326924</v>
          </cell>
          <cell r="C223">
            <v>9</v>
          </cell>
          <cell r="D223">
            <v>10.136808192030299</v>
          </cell>
          <cell r="E223">
            <v>4.5</v>
          </cell>
        </row>
        <row r="224">
          <cell r="A224">
            <v>41699</v>
          </cell>
          <cell r="B224">
            <v>16.002411236582994</v>
          </cell>
          <cell r="C224">
            <v>9</v>
          </cell>
          <cell r="D224">
            <v>11.397317961555601</v>
          </cell>
          <cell r="E224">
            <v>4.5</v>
          </cell>
        </row>
        <row r="225">
          <cell r="A225">
            <v>41730</v>
          </cell>
          <cell r="B225">
            <v>15.890631216725248</v>
          </cell>
          <cell r="C225">
            <v>9</v>
          </cell>
          <cell r="D225">
            <v>11.3146245894256</v>
          </cell>
          <cell r="E225">
            <v>4.5</v>
          </cell>
        </row>
        <row r="226">
          <cell r="A226">
            <v>41760</v>
          </cell>
          <cell r="B226">
            <v>15.850914165711472</v>
          </cell>
          <cell r="C226">
            <v>9</v>
          </cell>
          <cell r="D226">
            <v>11.306438145786899</v>
          </cell>
          <cell r="E226">
            <v>4.5</v>
          </cell>
        </row>
        <row r="227">
          <cell r="A227">
            <v>41791</v>
          </cell>
          <cell r="B227">
            <v>15.499452469872708</v>
          </cell>
          <cell r="C227">
            <v>9</v>
          </cell>
          <cell r="D227">
            <v>10.9136250936615</v>
          </cell>
          <cell r="E227">
            <v>4.5</v>
          </cell>
        </row>
        <row r="228">
          <cell r="A228">
            <v>41821</v>
          </cell>
          <cell r="B228">
            <v>15.449444686264139</v>
          </cell>
          <cell r="C228">
            <v>9</v>
          </cell>
          <cell r="D228">
            <v>10.8896024306593</v>
          </cell>
          <cell r="E228">
            <v>4.5</v>
          </cell>
        </row>
        <row r="229">
          <cell r="A229">
            <v>41852</v>
          </cell>
          <cell r="B229">
            <v>15.556202671058417</v>
          </cell>
          <cell r="C229">
            <v>9</v>
          </cell>
          <cell r="D229">
            <v>10.784448378130101</v>
          </cell>
          <cell r="E229">
            <v>4.5</v>
          </cell>
        </row>
        <row r="230">
          <cell r="A230">
            <v>41883</v>
          </cell>
          <cell r="B230">
            <v>15.762491879713275</v>
          </cell>
          <cell r="C230">
            <v>9</v>
          </cell>
          <cell r="D230">
            <v>10.757055674929699</v>
          </cell>
          <cell r="E230">
            <v>4.5</v>
          </cell>
        </row>
        <row r="231">
          <cell r="A231">
            <v>41913</v>
          </cell>
          <cell r="B231">
            <v>15.704341775964473</v>
          </cell>
          <cell r="C231">
            <v>9</v>
          </cell>
          <cell r="D231">
            <v>10.597348875660501</v>
          </cell>
          <cell r="E231">
            <v>4.5</v>
          </cell>
        </row>
        <row r="232">
          <cell r="A232">
            <v>41944</v>
          </cell>
          <cell r="B232">
            <v>15.807957429361865</v>
          </cell>
          <cell r="C232">
            <v>9</v>
          </cell>
          <cell r="D232">
            <v>10.582701087558901</v>
          </cell>
          <cell r="E232">
            <v>4.5</v>
          </cell>
        </row>
        <row r="233">
          <cell r="A233">
            <v>41974</v>
          </cell>
          <cell r="B233">
            <v>15.597614069300056</v>
          </cell>
          <cell r="C233">
            <v>9</v>
          </cell>
          <cell r="D233">
            <v>10.3603298024079</v>
          </cell>
          <cell r="E233">
            <v>4.5</v>
          </cell>
        </row>
        <row r="234">
          <cell r="A234">
            <v>42005</v>
          </cell>
          <cell r="B234">
            <v>15.654731866964585</v>
          </cell>
          <cell r="C234">
            <v>9</v>
          </cell>
          <cell r="D234">
            <v>10.309357672968664</v>
          </cell>
          <cell r="E234">
            <v>4.5</v>
          </cell>
        </row>
        <row r="235">
          <cell r="A235">
            <v>42036</v>
          </cell>
          <cell r="B235">
            <v>15.481619232146798</v>
          </cell>
          <cell r="C235">
            <v>9</v>
          </cell>
          <cell r="D235">
            <v>10.346423398491233</v>
          </cell>
          <cell r="E235">
            <v>4.5</v>
          </cell>
        </row>
        <row r="236">
          <cell r="A236">
            <v>42064</v>
          </cell>
          <cell r="B236">
            <v>15.432532182728201</v>
          </cell>
          <cell r="C236">
            <v>9</v>
          </cell>
          <cell r="D236">
            <v>10.60878204557936</v>
          </cell>
          <cell r="E236">
            <v>4.5</v>
          </cell>
        </row>
        <row r="237">
          <cell r="A237">
            <v>42095</v>
          </cell>
          <cell r="B237">
            <v>15.800035909600663</v>
          </cell>
          <cell r="C237">
            <v>9</v>
          </cell>
          <cell r="D237">
            <v>10.9193371572308</v>
          </cell>
          <cell r="E237">
            <v>4.5</v>
          </cell>
        </row>
        <row r="238">
          <cell r="A238">
            <v>42125</v>
          </cell>
          <cell r="B238">
            <v>15.991531143255274</v>
          </cell>
          <cell r="C238">
            <v>9</v>
          </cell>
          <cell r="D238">
            <v>10.881724274217794</v>
          </cell>
          <cell r="E238">
            <v>4.5</v>
          </cell>
        </row>
        <row r="239">
          <cell r="A239">
            <v>42156</v>
          </cell>
          <cell r="B239">
            <v>15.794973853110688</v>
          </cell>
          <cell r="C239">
            <v>9</v>
          </cell>
          <cell r="D239">
            <v>10.711899033096996</v>
          </cell>
          <cell r="E239">
            <v>4.5</v>
          </cell>
        </row>
        <row r="240">
          <cell r="A240">
            <v>42186</v>
          </cell>
          <cell r="B240">
            <v>15.551855025344802</v>
          </cell>
          <cell r="C240">
            <v>9</v>
          </cell>
          <cell r="D240">
            <v>10.415342931488624</v>
          </cell>
          <cell r="E240">
            <v>4.5</v>
          </cell>
        </row>
        <row r="241">
          <cell r="A241">
            <v>42217</v>
          </cell>
          <cell r="B241">
            <v>15.240350270714206</v>
          </cell>
          <cell r="C241">
            <v>9</v>
          </cell>
          <cell r="D241">
            <v>10.112803720039569</v>
          </cell>
          <cell r="E241">
            <v>4.5</v>
          </cell>
        </row>
        <row r="242">
          <cell r="A242">
            <v>42248</v>
          </cell>
          <cell r="B242">
            <v>15.297703982627898</v>
          </cell>
          <cell r="C242">
            <v>9</v>
          </cell>
          <cell r="D242">
            <v>10.342686653612832</v>
          </cell>
          <cell r="E242">
            <v>4.5</v>
          </cell>
        </row>
        <row r="243">
          <cell r="A243">
            <v>42278</v>
          </cell>
          <cell r="B243">
            <v>15.181772460426352</v>
          </cell>
          <cell r="C243">
            <v>9</v>
          </cell>
          <cell r="D243">
            <v>10.3267683858003</v>
          </cell>
          <cell r="E243">
            <v>4.5</v>
          </cell>
        </row>
        <row r="244">
          <cell r="A244">
            <v>42309</v>
          </cell>
          <cell r="B244">
            <v>15.145892639360421</v>
          </cell>
          <cell r="C244">
            <v>9</v>
          </cell>
          <cell r="D244">
            <v>10.169712771727097</v>
          </cell>
          <cell r="E244">
            <v>4.5</v>
          </cell>
        </row>
        <row r="245">
          <cell r="A245">
            <v>42339</v>
          </cell>
          <cell r="B245">
            <v>15.423985744505481</v>
          </cell>
          <cell r="C245">
            <v>9</v>
          </cell>
          <cell r="D245">
            <v>10.0894754159789</v>
          </cell>
          <cell r="E245">
            <v>4.5</v>
          </cell>
        </row>
        <row r="246">
          <cell r="A246">
            <v>42370</v>
          </cell>
          <cell r="B246">
            <v>15.200573403782158</v>
          </cell>
          <cell r="C246">
            <v>9</v>
          </cell>
          <cell r="D246">
            <v>9.8165475657036385</v>
          </cell>
          <cell r="E246">
            <v>4.5</v>
          </cell>
        </row>
        <row r="247">
          <cell r="A247">
            <v>42401</v>
          </cell>
          <cell r="B247">
            <v>15.047592516982291</v>
          </cell>
          <cell r="C247">
            <v>9</v>
          </cell>
          <cell r="D247">
            <v>9.6703573501819164</v>
          </cell>
          <cell r="E247">
            <v>4.5</v>
          </cell>
        </row>
        <row r="248">
          <cell r="A248">
            <v>42430</v>
          </cell>
          <cell r="B248">
            <v>15.639500448463354</v>
          </cell>
          <cell r="C248">
            <v>9</v>
          </cell>
          <cell r="D248">
            <v>10.700455104408377</v>
          </cell>
          <cell r="E248">
            <v>4.5</v>
          </cell>
        </row>
        <row r="249">
          <cell r="A249">
            <v>42461</v>
          </cell>
          <cell r="B249">
            <v>15.935843727112928</v>
          </cell>
          <cell r="C249">
            <v>9</v>
          </cell>
          <cell r="D249">
            <v>10.918946897164279</v>
          </cell>
          <cell r="E249">
            <v>4.5</v>
          </cell>
        </row>
        <row r="250">
          <cell r="A250">
            <v>42491</v>
          </cell>
          <cell r="B250">
            <v>16.440879493074867</v>
          </cell>
          <cell r="C250">
            <v>9</v>
          </cell>
          <cell r="D250">
            <v>10.75752826393235</v>
          </cell>
          <cell r="E250">
            <v>4.5</v>
          </cell>
        </row>
        <row r="251">
          <cell r="A251">
            <v>42522</v>
          </cell>
          <cell r="B251">
            <v>15.842003746836561</v>
          </cell>
          <cell r="C251">
            <v>9</v>
          </cell>
          <cell r="D251">
            <v>10.07103932999399</v>
          </cell>
          <cell r="E251">
            <v>4.5</v>
          </cell>
        </row>
        <row r="252">
          <cell r="A252">
            <v>42552</v>
          </cell>
          <cell r="B252">
            <v>15.387017300087248</v>
          </cell>
          <cell r="C252">
            <v>9</v>
          </cell>
          <cell r="D252">
            <v>9.96632441708336</v>
          </cell>
          <cell r="E252">
            <v>4.5</v>
          </cell>
        </row>
        <row r="253">
          <cell r="A253">
            <v>42583</v>
          </cell>
          <cell r="B253">
            <v>15.386327140925395</v>
          </cell>
          <cell r="C253">
            <v>9</v>
          </cell>
          <cell r="D253">
            <v>10.002260984309832</v>
          </cell>
          <cell r="E253">
            <v>4.5</v>
          </cell>
        </row>
        <row r="254">
          <cell r="A254">
            <v>42614</v>
          </cell>
          <cell r="B254">
            <v>16.058198585336982</v>
          </cell>
          <cell r="C254">
            <v>9</v>
          </cell>
          <cell r="D254">
            <v>10.69358362838811</v>
          </cell>
          <cell r="E254">
            <v>4.5</v>
          </cell>
        </row>
        <row r="255">
          <cell r="A255">
            <v>42644</v>
          </cell>
          <cell r="B255">
            <v>16.059866893061219</v>
          </cell>
          <cell r="C255">
            <v>9</v>
          </cell>
          <cell r="D255">
            <v>10.553921723738236</v>
          </cell>
          <cell r="E255">
            <v>4.5</v>
          </cell>
        </row>
        <row r="256">
          <cell r="A256">
            <v>42675</v>
          </cell>
          <cell r="B256">
            <v>15.88854944872636</v>
          </cell>
          <cell r="C256">
            <v>9</v>
          </cell>
          <cell r="D256">
            <v>10.340738988041466</v>
          </cell>
          <cell r="E256">
            <v>4.5</v>
          </cell>
        </row>
        <row r="257">
          <cell r="A257">
            <v>42705</v>
          </cell>
          <cell r="B257">
            <v>15.852649771230048</v>
          </cell>
          <cell r="C257">
            <v>9</v>
          </cell>
          <cell r="D257">
            <v>10.32492393751752</v>
          </cell>
          <cell r="E257">
            <v>4.5</v>
          </cell>
        </row>
        <row r="258">
          <cell r="A258">
            <v>42736</v>
          </cell>
          <cell r="B258">
            <v>15.869797580033715</v>
          </cell>
          <cell r="C258">
            <v>9</v>
          </cell>
          <cell r="D258">
            <v>10.402712766391979</v>
          </cell>
          <cell r="E258">
            <v>4.5</v>
          </cell>
        </row>
        <row r="259">
          <cell r="A259">
            <v>42767</v>
          </cell>
          <cell r="B259">
            <v>15.784219698709562</v>
          </cell>
          <cell r="C259">
            <v>9</v>
          </cell>
          <cell r="D259">
            <v>10.403311884768305</v>
          </cell>
          <cell r="E259">
            <v>4.5</v>
          </cell>
        </row>
        <row r="260">
          <cell r="A260">
            <v>42795</v>
          </cell>
          <cell r="B260">
            <v>16.5389873567295</v>
          </cell>
          <cell r="C260">
            <v>9</v>
          </cell>
          <cell r="D260">
            <v>11.4393183329009</v>
          </cell>
          <cell r="E260">
            <v>4.5</v>
          </cell>
        </row>
        <row r="261">
          <cell r="A261">
            <v>42826</v>
          </cell>
          <cell r="B261">
            <v>16.839457406046261</v>
          </cell>
          <cell r="C261">
            <v>9</v>
          </cell>
          <cell r="D261">
            <v>11.493793358998278</v>
          </cell>
          <cell r="E261">
            <v>4.5</v>
          </cell>
        </row>
        <row r="262">
          <cell r="A262">
            <v>42856</v>
          </cell>
          <cell r="B262">
            <v>16.788968517983971</v>
          </cell>
          <cell r="C262">
            <v>9</v>
          </cell>
          <cell r="D262">
            <v>11.428733810662147</v>
          </cell>
          <cell r="E262">
            <v>4.5</v>
          </cell>
        </row>
        <row r="263">
          <cell r="A263">
            <v>42887</v>
          </cell>
          <cell r="B263">
            <v>16.793126172251842</v>
          </cell>
          <cell r="C263">
            <v>9</v>
          </cell>
          <cell r="D263">
            <v>11.231617154175259</v>
          </cell>
          <cell r="E263">
            <v>4.5</v>
          </cell>
        </row>
        <row r="264">
          <cell r="A264">
            <v>42917</v>
          </cell>
          <cell r="B264">
            <v>16.765181399897276</v>
          </cell>
          <cell r="C264">
            <v>9</v>
          </cell>
          <cell r="D264">
            <v>11.279406443054768</v>
          </cell>
          <cell r="E264">
            <v>4.5</v>
          </cell>
        </row>
        <row r="265">
          <cell r="A265">
            <v>42948</v>
          </cell>
          <cell r="B265">
            <v>16.705448478621051</v>
          </cell>
          <cell r="C265">
            <v>9</v>
          </cell>
          <cell r="D265">
            <v>11.2595071516447</v>
          </cell>
          <cell r="E265">
            <v>4.5</v>
          </cell>
        </row>
        <row r="266">
          <cell r="A266">
            <v>42979</v>
          </cell>
          <cell r="B266">
            <v>16.310575605035012</v>
          </cell>
          <cell r="C266">
            <v>9</v>
          </cell>
          <cell r="D266">
            <v>11.227496390253815</v>
          </cell>
          <cell r="E266">
            <v>4.5</v>
          </cell>
        </row>
        <row r="267">
          <cell r="A267">
            <v>43009</v>
          </cell>
          <cell r="B267">
            <v>16.833745099946874</v>
          </cell>
          <cell r="C267">
            <v>9</v>
          </cell>
          <cell r="D267">
            <v>11.161142701163602</v>
          </cell>
          <cell r="E267">
            <v>4.5</v>
          </cell>
        </row>
        <row r="268">
          <cell r="A268">
            <v>43040</v>
          </cell>
          <cell r="B268">
            <v>16.667332474343617</v>
          </cell>
          <cell r="C268">
            <v>9</v>
          </cell>
          <cell r="D268">
            <v>11.02170354587332</v>
          </cell>
          <cell r="E268">
            <v>4.5</v>
          </cell>
        </row>
        <row r="269">
          <cell r="A269">
            <v>43070</v>
          </cell>
          <cell r="B269">
            <v>16.579456999332621</v>
          </cell>
          <cell r="C269">
            <v>9</v>
          </cell>
          <cell r="D269">
            <v>11.001697530830034</v>
          </cell>
          <cell r="E269">
            <v>4.5</v>
          </cell>
        </row>
        <row r="270">
          <cell r="A270">
            <v>43101</v>
          </cell>
          <cell r="B270">
            <v>16.23837651365606</v>
          </cell>
          <cell r="C270">
            <v>9</v>
          </cell>
          <cell r="D270">
            <v>10.899676466158539</v>
          </cell>
          <cell r="E270">
            <v>4.5</v>
          </cell>
        </row>
        <row r="271">
          <cell r="A271">
            <v>43132</v>
          </cell>
          <cell r="B271">
            <v>16.071158292230535</v>
          </cell>
          <cell r="C271">
            <v>9</v>
          </cell>
          <cell r="D271">
            <v>10.767659052699456</v>
          </cell>
          <cell r="E271">
            <v>4.5</v>
          </cell>
        </row>
        <row r="272">
          <cell r="A272">
            <v>43160</v>
          </cell>
          <cell r="B272">
            <v>16.485607058278372</v>
          </cell>
          <cell r="C272">
            <v>9</v>
          </cell>
          <cell r="D272">
            <v>11.61553287681887</v>
          </cell>
          <cell r="E272">
            <v>4.5</v>
          </cell>
        </row>
        <row r="273">
          <cell r="A273">
            <v>43191</v>
          </cell>
          <cell r="B273">
            <v>16.486654960820989</v>
          </cell>
          <cell r="C273">
            <v>9</v>
          </cell>
          <cell r="D273">
            <v>11.615952795859288</v>
          </cell>
          <cell r="E273">
            <v>4.5</v>
          </cell>
        </row>
        <row r="274">
          <cell r="A274">
            <v>43221</v>
          </cell>
          <cell r="B274">
            <v>16.383618608959118</v>
          </cell>
          <cell r="C274">
            <v>9</v>
          </cell>
          <cell r="D274">
            <v>11.460193304159318</v>
          </cell>
          <cell r="E274">
            <v>4.5</v>
          </cell>
        </row>
        <row r="275">
          <cell r="A275">
            <v>43252</v>
          </cell>
          <cell r="B275">
            <v>16.436292629039297</v>
          </cell>
          <cell r="C275">
            <v>9</v>
          </cell>
          <cell r="D275">
            <v>11.489665277958361</v>
          </cell>
          <cell r="E275">
            <v>4.5</v>
          </cell>
        </row>
        <row r="276">
          <cell r="A276">
            <v>43282</v>
          </cell>
          <cell r="B276">
            <v>16.284338448037431</v>
          </cell>
          <cell r="C276">
            <v>9</v>
          </cell>
          <cell r="D276">
            <v>11.450549321339153</v>
          </cell>
          <cell r="E276">
            <v>4.5</v>
          </cell>
        </row>
        <row r="277">
          <cell r="A277">
            <v>43313</v>
          </cell>
          <cell r="B277">
            <v>16.377362510310416</v>
          </cell>
          <cell r="C277">
            <v>9</v>
          </cell>
          <cell r="D277">
            <v>11.379716157346296</v>
          </cell>
          <cell r="E277">
            <v>4.5</v>
          </cell>
        </row>
        <row r="278">
          <cell r="A278">
            <v>43344</v>
          </cell>
          <cell r="B278">
            <v>16.444119820260607</v>
          </cell>
          <cell r="C278">
            <v>9</v>
          </cell>
          <cell r="D278">
            <v>11.489556365273195</v>
          </cell>
          <cell r="E278">
            <v>4.5</v>
          </cell>
        </row>
        <row r="279">
          <cell r="A279">
            <v>43374</v>
          </cell>
          <cell r="B279">
            <v>16.55433286006128</v>
          </cell>
          <cell r="C279">
            <v>9</v>
          </cell>
          <cell r="D279">
            <v>11.310802394674784</v>
          </cell>
          <cell r="E279">
            <v>4.5</v>
          </cell>
        </row>
        <row r="280">
          <cell r="A280">
            <v>43405</v>
          </cell>
          <cell r="B280">
            <v>16.458225602684202</v>
          </cell>
          <cell r="C280">
            <v>9</v>
          </cell>
          <cell r="D280">
            <v>11.168662388130089</v>
          </cell>
          <cell r="E280">
            <v>4.5</v>
          </cell>
        </row>
        <row r="281">
          <cell r="A281">
            <v>43435</v>
          </cell>
          <cell r="B281">
            <v>16.340949580450726</v>
          </cell>
          <cell r="C281">
            <v>9</v>
          </cell>
          <cell r="D281">
            <v>11.073142651260962</v>
          </cell>
          <cell r="E281">
            <v>4.5</v>
          </cell>
        </row>
        <row r="282">
          <cell r="A282">
            <v>43466</v>
          </cell>
          <cell r="B282">
            <v>16.231932828091018</v>
          </cell>
          <cell r="C282">
            <v>9</v>
          </cell>
          <cell r="D282">
            <v>11.073142651260962</v>
          </cell>
          <cell r="E282">
            <v>4.5</v>
          </cell>
        </row>
        <row r="283">
          <cell r="A283">
            <v>43497</v>
          </cell>
          <cell r="B283">
            <v>16.037397511965597</v>
          </cell>
          <cell r="C283">
            <v>9</v>
          </cell>
          <cell r="D283">
            <v>11.073142651260962</v>
          </cell>
          <cell r="E283">
            <v>4.5</v>
          </cell>
        </row>
      </sheetData>
      <sheetData sheetId="17">
        <row r="1">
          <cell r="B1" t="str">
            <v>Margen de intermediación ex post</v>
          </cell>
          <cell r="C1" t="str">
            <v>Promedio móvil 5 años</v>
          </cell>
        </row>
        <row r="2">
          <cell r="A2">
            <v>33573</v>
          </cell>
          <cell r="B2">
            <v>7.8884429213138958</v>
          </cell>
        </row>
        <row r="3">
          <cell r="A3">
            <v>33604</v>
          </cell>
          <cell r="B3">
            <v>8.6223850066132215</v>
          </cell>
        </row>
        <row r="4">
          <cell r="A4">
            <v>33635</v>
          </cell>
          <cell r="B4">
            <v>8.3189180984920341</v>
          </cell>
        </row>
        <row r="5">
          <cell r="A5">
            <v>33664</v>
          </cell>
          <cell r="B5">
            <v>8.3948287133350767</v>
          </cell>
        </row>
        <row r="6">
          <cell r="A6">
            <v>33695</v>
          </cell>
          <cell r="B6">
            <v>8.2220047878195821</v>
          </cell>
        </row>
        <row r="7">
          <cell r="A7">
            <v>33725</v>
          </cell>
          <cell r="B7">
            <v>7.797502761546415</v>
          </cell>
        </row>
        <row r="8">
          <cell r="A8">
            <v>33756</v>
          </cell>
          <cell r="B8">
            <v>7.5777783286043459</v>
          </cell>
        </row>
        <row r="9">
          <cell r="A9">
            <v>33786</v>
          </cell>
          <cell r="B9">
            <v>7.0554068792601115</v>
          </cell>
        </row>
        <row r="10">
          <cell r="A10">
            <v>33817</v>
          </cell>
          <cell r="B10">
            <v>6.5273032088586262</v>
          </cell>
        </row>
        <row r="11">
          <cell r="A11">
            <v>33848</v>
          </cell>
          <cell r="B11">
            <v>6.0668897766352572</v>
          </cell>
        </row>
        <row r="12">
          <cell r="A12">
            <v>33878</v>
          </cell>
          <cell r="B12">
            <v>5.865619115135388</v>
          </cell>
        </row>
        <row r="13">
          <cell r="A13">
            <v>33909</v>
          </cell>
          <cell r="B13">
            <v>4.9972998148298799</v>
          </cell>
        </row>
        <row r="14">
          <cell r="A14">
            <v>33939</v>
          </cell>
          <cell r="B14">
            <v>5.6217228891329682</v>
          </cell>
        </row>
        <row r="15">
          <cell r="A15">
            <v>33970</v>
          </cell>
          <cell r="B15">
            <v>5.6194332398468774</v>
          </cell>
        </row>
        <row r="16">
          <cell r="A16">
            <v>34001</v>
          </cell>
          <cell r="B16">
            <v>5.3858933907154771</v>
          </cell>
        </row>
        <row r="17">
          <cell r="A17">
            <v>34029</v>
          </cell>
          <cell r="B17">
            <v>5.6772602157988956</v>
          </cell>
        </row>
        <row r="18">
          <cell r="A18">
            <v>34060</v>
          </cell>
          <cell r="B18">
            <v>5.6416285393965584</v>
          </cell>
        </row>
        <row r="19">
          <cell r="A19">
            <v>34090</v>
          </cell>
          <cell r="B19">
            <v>5.6962625552501152</v>
          </cell>
        </row>
        <row r="20">
          <cell r="A20">
            <v>34121</v>
          </cell>
          <cell r="B20">
            <v>5.7364496553482418</v>
          </cell>
        </row>
        <row r="21">
          <cell r="A21">
            <v>34151</v>
          </cell>
          <cell r="B21">
            <v>6.1484401559273731</v>
          </cell>
        </row>
        <row r="22">
          <cell r="A22">
            <v>34182</v>
          </cell>
          <cell r="B22">
            <v>6.1575396362074937</v>
          </cell>
        </row>
        <row r="23">
          <cell r="A23">
            <v>34213</v>
          </cell>
          <cell r="B23">
            <v>5.8788073730613739</v>
          </cell>
        </row>
        <row r="24">
          <cell r="A24">
            <v>34243</v>
          </cell>
          <cell r="B24">
            <v>5.9389352286278996</v>
          </cell>
        </row>
        <row r="25">
          <cell r="A25">
            <v>34274</v>
          </cell>
          <cell r="B25">
            <v>5.5903207770602918</v>
          </cell>
        </row>
        <row r="26">
          <cell r="A26">
            <v>34304</v>
          </cell>
          <cell r="B26">
            <v>5.9410877161586608</v>
          </cell>
        </row>
        <row r="27">
          <cell r="A27">
            <v>34335</v>
          </cell>
          <cell r="B27">
            <v>6.5612369595696123</v>
          </cell>
        </row>
        <row r="28">
          <cell r="A28">
            <v>34366</v>
          </cell>
          <cell r="B28">
            <v>6.5946034331569372</v>
          </cell>
        </row>
        <row r="29">
          <cell r="A29">
            <v>34394</v>
          </cell>
          <cell r="B29">
            <v>6.6527316921542514</v>
          </cell>
        </row>
        <row r="30">
          <cell r="A30">
            <v>34425</v>
          </cell>
          <cell r="B30">
            <v>6.8007200866599078</v>
          </cell>
        </row>
        <row r="31">
          <cell r="A31">
            <v>34455</v>
          </cell>
          <cell r="B31">
            <v>7.070823386544788</v>
          </cell>
        </row>
        <row r="32">
          <cell r="A32">
            <v>34486</v>
          </cell>
          <cell r="B32">
            <v>6.9278557598199342</v>
          </cell>
        </row>
        <row r="33">
          <cell r="A33">
            <v>34516</v>
          </cell>
          <cell r="B33">
            <v>6.6365803824545218</v>
          </cell>
        </row>
        <row r="34">
          <cell r="A34">
            <v>34547</v>
          </cell>
          <cell r="B34">
            <v>6.636886663574515</v>
          </cell>
        </row>
        <row r="35">
          <cell r="A35">
            <v>34578</v>
          </cell>
          <cell r="B35">
            <v>6.8249276773533083</v>
          </cell>
        </row>
        <row r="36">
          <cell r="A36">
            <v>34608</v>
          </cell>
          <cell r="B36">
            <v>6.6005115077068908</v>
          </cell>
        </row>
        <row r="37">
          <cell r="A37">
            <v>34639</v>
          </cell>
          <cell r="B37">
            <v>6.8467177978276901</v>
          </cell>
        </row>
        <row r="38">
          <cell r="A38">
            <v>34669</v>
          </cell>
          <cell r="B38">
            <v>6.9345605897576945</v>
          </cell>
        </row>
        <row r="39">
          <cell r="A39">
            <v>34700</v>
          </cell>
          <cell r="B39">
            <v>6.8942829601858122</v>
          </cell>
        </row>
        <row r="40">
          <cell r="A40">
            <v>34731</v>
          </cell>
          <cell r="B40">
            <v>6.8547556600977515</v>
          </cell>
        </row>
        <row r="41">
          <cell r="A41">
            <v>34759</v>
          </cell>
          <cell r="B41">
            <v>7.1854452688054344</v>
          </cell>
        </row>
        <row r="42">
          <cell r="A42">
            <v>34790</v>
          </cell>
          <cell r="B42">
            <v>7.1301112892905323</v>
          </cell>
        </row>
        <row r="43">
          <cell r="A43">
            <v>34820</v>
          </cell>
          <cell r="B43">
            <v>7.0393170695180913</v>
          </cell>
        </row>
        <row r="44">
          <cell r="A44">
            <v>34851</v>
          </cell>
          <cell r="B44">
            <v>7.2687440544806527</v>
          </cell>
        </row>
        <row r="45">
          <cell r="A45">
            <v>34881</v>
          </cell>
          <cell r="B45">
            <v>7.0301720386419717</v>
          </cell>
        </row>
        <row r="46">
          <cell r="A46">
            <v>34912</v>
          </cell>
          <cell r="B46">
            <v>7.2032272677001927</v>
          </cell>
        </row>
        <row r="47">
          <cell r="A47">
            <v>34943</v>
          </cell>
          <cell r="B47">
            <v>7.3611235468952927</v>
          </cell>
        </row>
        <row r="48">
          <cell r="A48">
            <v>34973</v>
          </cell>
          <cell r="B48">
            <v>7.5463161399397976</v>
          </cell>
        </row>
        <row r="49">
          <cell r="A49">
            <v>35004</v>
          </cell>
          <cell r="B49">
            <v>6.9149214715698442</v>
          </cell>
        </row>
        <row r="50">
          <cell r="A50">
            <v>35034</v>
          </cell>
          <cell r="B50">
            <v>7.1504956924371577</v>
          </cell>
        </row>
        <row r="51">
          <cell r="A51">
            <v>35065</v>
          </cell>
          <cell r="B51">
            <v>7.552060644307879</v>
          </cell>
        </row>
        <row r="52">
          <cell r="A52">
            <v>35096</v>
          </cell>
          <cell r="B52">
            <v>7.8468853131931766</v>
          </cell>
        </row>
        <row r="53">
          <cell r="A53">
            <v>35125</v>
          </cell>
          <cell r="B53">
            <v>7.7187809503588021</v>
          </cell>
        </row>
        <row r="54">
          <cell r="A54">
            <v>35156</v>
          </cell>
          <cell r="B54">
            <v>7.9932508281564942</v>
          </cell>
        </row>
        <row r="55">
          <cell r="A55">
            <v>35186</v>
          </cell>
          <cell r="B55">
            <v>8.1116379972658166</v>
          </cell>
        </row>
        <row r="56">
          <cell r="A56">
            <v>35217</v>
          </cell>
          <cell r="B56">
            <v>8.1292413793769605</v>
          </cell>
        </row>
        <row r="57">
          <cell r="A57">
            <v>35247</v>
          </cell>
          <cell r="B57">
            <v>8.495864301373274</v>
          </cell>
        </row>
        <row r="58">
          <cell r="A58">
            <v>35278</v>
          </cell>
          <cell r="B58">
            <v>8.6504201858136334</v>
          </cell>
        </row>
        <row r="59">
          <cell r="A59">
            <v>35309</v>
          </cell>
          <cell r="B59">
            <v>8.8529937951745445</v>
          </cell>
        </row>
        <row r="60">
          <cell r="A60">
            <v>35339</v>
          </cell>
          <cell r="B60">
            <v>8.6674386002610007</v>
          </cell>
        </row>
        <row r="61">
          <cell r="A61">
            <v>35370</v>
          </cell>
          <cell r="B61">
            <v>8.0207151349019554</v>
          </cell>
          <cell r="C61">
            <v>6.9845753051883683</v>
          </cell>
        </row>
        <row r="62">
          <cell r="A62">
            <v>35400</v>
          </cell>
          <cell r="B62">
            <v>8.9125153522842773</v>
          </cell>
          <cell r="C62">
            <v>7.0016431790378748</v>
          </cell>
        </row>
        <row r="63">
          <cell r="A63">
            <v>35431</v>
          </cell>
          <cell r="B63">
            <v>9.1034934673297876</v>
          </cell>
          <cell r="C63">
            <v>7.0096616533831515</v>
          </cell>
        </row>
        <row r="64">
          <cell r="A64">
            <v>35462</v>
          </cell>
          <cell r="B64">
            <v>8.9484479413281335</v>
          </cell>
          <cell r="C64">
            <v>7.0201538174304208</v>
          </cell>
        </row>
        <row r="65">
          <cell r="A65">
            <v>35490</v>
          </cell>
          <cell r="B65">
            <v>8.892579229063692</v>
          </cell>
          <cell r="C65">
            <v>7.0284496593592305</v>
          </cell>
        </row>
        <row r="66">
          <cell r="A66">
            <v>35521</v>
          </cell>
          <cell r="B66">
            <v>8.9016546538966317</v>
          </cell>
          <cell r="C66">
            <v>7.0397771571271806</v>
          </cell>
        </row>
        <row r="67">
          <cell r="A67">
            <v>35551</v>
          </cell>
          <cell r="B67">
            <v>8.338211207173071</v>
          </cell>
          <cell r="C67">
            <v>7.0487889645542916</v>
          </cell>
        </row>
        <row r="68">
          <cell r="A68">
            <v>35582</v>
          </cell>
          <cell r="B68">
            <v>8.6008826621375043</v>
          </cell>
          <cell r="C68">
            <v>7.0658407034465123</v>
          </cell>
        </row>
        <row r="69">
          <cell r="A69">
            <v>35612</v>
          </cell>
          <cell r="B69">
            <v>8.5924360585228214</v>
          </cell>
          <cell r="C69">
            <v>7.0914578564342223</v>
          </cell>
        </row>
        <row r="70">
          <cell r="A70">
            <v>35643</v>
          </cell>
          <cell r="B70">
            <v>8.3524653577051602</v>
          </cell>
          <cell r="C70">
            <v>7.1218772255816658</v>
          </cell>
        </row>
        <row r="71">
          <cell r="A71">
            <v>35674</v>
          </cell>
          <cell r="B71">
            <v>8.2491353215344603</v>
          </cell>
          <cell r="C71">
            <v>7.1582479846633191</v>
          </cell>
        </row>
        <row r="72">
          <cell r="A72">
            <v>35704</v>
          </cell>
          <cell r="B72">
            <v>8.3919224272341246</v>
          </cell>
          <cell r="C72">
            <v>7.2003530398649644</v>
          </cell>
        </row>
        <row r="73">
          <cell r="A73">
            <v>35735</v>
          </cell>
          <cell r="B73">
            <v>8.0387470531367669</v>
          </cell>
          <cell r="C73">
            <v>7.2510438271700792</v>
          </cell>
        </row>
        <row r="74">
          <cell r="A74">
            <v>35765</v>
          </cell>
          <cell r="B74">
            <v>8.282789095800748</v>
          </cell>
          <cell r="C74">
            <v>7.2953949306145427</v>
          </cell>
        </row>
        <row r="75">
          <cell r="A75">
            <v>35796</v>
          </cell>
          <cell r="B75">
            <v>8.3355236699787838</v>
          </cell>
          <cell r="C75">
            <v>7.3406631044500736</v>
          </cell>
        </row>
        <row r="76">
          <cell r="A76">
            <v>35827</v>
          </cell>
          <cell r="B76">
            <v>8.543678326328731</v>
          </cell>
          <cell r="C76">
            <v>7.3932928533769617</v>
          </cell>
        </row>
        <row r="77">
          <cell r="A77">
            <v>35855</v>
          </cell>
          <cell r="B77">
            <v>8.3794826451362354</v>
          </cell>
          <cell r="C77">
            <v>7.4383298938659186</v>
          </cell>
        </row>
        <row r="78">
          <cell r="A78">
            <v>35886</v>
          </cell>
          <cell r="B78">
            <v>8.4141155000149794</v>
          </cell>
          <cell r="C78">
            <v>7.4845380098762266</v>
          </cell>
        </row>
        <row r="79">
          <cell r="A79">
            <v>35916</v>
          </cell>
          <cell r="B79">
            <v>8.6257522182647648</v>
          </cell>
          <cell r="C79">
            <v>7.5333628375931365</v>
          </cell>
        </row>
        <row r="80">
          <cell r="A80">
            <v>35947</v>
          </cell>
          <cell r="B80">
            <v>8.8452608467228302</v>
          </cell>
          <cell r="C80">
            <v>7.5851763574493809</v>
          </cell>
        </row>
        <row r="81">
          <cell r="A81">
            <v>35977</v>
          </cell>
          <cell r="B81">
            <v>8.9645209975889593</v>
          </cell>
          <cell r="C81">
            <v>7.6321110381437416</v>
          </cell>
        </row>
        <row r="82">
          <cell r="A82">
            <v>36008</v>
          </cell>
          <cell r="B82">
            <v>8.9019619938082144</v>
          </cell>
          <cell r="C82">
            <v>7.677851410770419</v>
          </cell>
        </row>
        <row r="83">
          <cell r="A83">
            <v>36039</v>
          </cell>
          <cell r="B83">
            <v>9.7141385904291191</v>
          </cell>
          <cell r="C83">
            <v>7.7417735977265485</v>
          </cell>
        </row>
        <row r="84">
          <cell r="A84">
            <v>36069</v>
          </cell>
          <cell r="B84">
            <v>9.6321578853719281</v>
          </cell>
          <cell r="C84">
            <v>7.8033273086722827</v>
          </cell>
        </row>
        <row r="85">
          <cell r="A85">
            <v>36100</v>
          </cell>
          <cell r="B85">
            <v>9.9163265765819446</v>
          </cell>
          <cell r="C85">
            <v>7.8754274053309778</v>
          </cell>
        </row>
        <row r="86">
          <cell r="A86">
            <v>36130</v>
          </cell>
          <cell r="B86">
            <v>9.828019367058225</v>
          </cell>
          <cell r="C86">
            <v>7.9402095995126354</v>
          </cell>
        </row>
        <row r="87">
          <cell r="A87">
            <v>36161</v>
          </cell>
          <cell r="B87">
            <v>10.739813960261998</v>
          </cell>
          <cell r="C87">
            <v>8.0098525495241759</v>
          </cell>
        </row>
        <row r="88">
          <cell r="A88">
            <v>36192</v>
          </cell>
          <cell r="B88">
            <v>10.965581133433197</v>
          </cell>
          <cell r="C88">
            <v>8.082702177862112</v>
          </cell>
        </row>
        <row r="89">
          <cell r="A89">
            <v>36220</v>
          </cell>
          <cell r="B89">
            <v>10.752291909276082</v>
          </cell>
          <cell r="C89">
            <v>8.1510281814808092</v>
          </cell>
        </row>
        <row r="90">
          <cell r="A90">
            <v>36251</v>
          </cell>
          <cell r="B90">
            <v>10.645537652561718</v>
          </cell>
          <cell r="C90">
            <v>8.2151084742458398</v>
          </cell>
        </row>
        <row r="91">
          <cell r="A91">
            <v>36281</v>
          </cell>
          <cell r="B91">
            <v>10.313594109221423</v>
          </cell>
          <cell r="C91">
            <v>8.2691546529571163</v>
          </cell>
        </row>
        <row r="92">
          <cell r="A92">
            <v>36312</v>
          </cell>
          <cell r="B92">
            <v>9.9504552633604106</v>
          </cell>
          <cell r="C92">
            <v>8.3195313113494596</v>
          </cell>
        </row>
        <row r="93">
          <cell r="A93">
            <v>36342</v>
          </cell>
          <cell r="B93">
            <v>9.9065711314196712</v>
          </cell>
          <cell r="C93">
            <v>8.3740311571655468</v>
          </cell>
        </row>
        <row r="94">
          <cell r="A94">
            <v>36373</v>
          </cell>
          <cell r="B94">
            <v>10.469258068379908</v>
          </cell>
          <cell r="C94">
            <v>8.437904013912302</v>
          </cell>
        </row>
        <row r="95">
          <cell r="A95">
            <v>36404</v>
          </cell>
          <cell r="B95">
            <v>9.7728186939664745</v>
          </cell>
          <cell r="C95">
            <v>8.487035530855854</v>
          </cell>
        </row>
        <row r="96">
          <cell r="A96">
            <v>36434</v>
          </cell>
          <cell r="B96">
            <v>10.241270773983008</v>
          </cell>
          <cell r="C96">
            <v>8.5477148519604587</v>
          </cell>
        </row>
        <row r="97">
          <cell r="A97">
            <v>36465</v>
          </cell>
          <cell r="B97">
            <v>10.251690867438118</v>
          </cell>
          <cell r="C97">
            <v>8.6044644031206303</v>
          </cell>
        </row>
        <row r="98">
          <cell r="A98">
            <v>36495</v>
          </cell>
          <cell r="B98">
            <v>9.3796707557937289</v>
          </cell>
          <cell r="C98">
            <v>8.6452162392212326</v>
          </cell>
        </row>
        <row r="99">
          <cell r="A99">
            <v>36526</v>
          </cell>
          <cell r="B99">
            <v>9.7454930010760741</v>
          </cell>
          <cell r="C99">
            <v>8.6927364065694004</v>
          </cell>
        </row>
        <row r="100">
          <cell r="A100">
            <v>36557</v>
          </cell>
          <cell r="B100">
            <v>9.4365027096780487</v>
          </cell>
          <cell r="C100">
            <v>8.7357655240624066</v>
          </cell>
        </row>
        <row r="101">
          <cell r="A101">
            <v>36586</v>
          </cell>
          <cell r="B101">
            <v>9.4306562109439067</v>
          </cell>
          <cell r="C101">
            <v>8.7731857064313807</v>
          </cell>
        </row>
        <row r="102">
          <cell r="A102">
            <v>36617</v>
          </cell>
          <cell r="B102">
            <v>9.1852031860141601</v>
          </cell>
          <cell r="C102">
            <v>8.8074372380434411</v>
          </cell>
        </row>
        <row r="103">
          <cell r="A103">
            <v>36647</v>
          </cell>
          <cell r="B103">
            <v>8.9693099508488743</v>
          </cell>
          <cell r="C103">
            <v>8.8396037860656218</v>
          </cell>
        </row>
        <row r="104">
          <cell r="A104">
            <v>36678</v>
          </cell>
          <cell r="B104">
            <v>9.0011013109436622</v>
          </cell>
          <cell r="C104">
            <v>8.8684764070066731</v>
          </cell>
        </row>
        <row r="105">
          <cell r="A105">
            <v>36708</v>
          </cell>
          <cell r="B105">
            <v>9.2265889776101027</v>
          </cell>
          <cell r="C105">
            <v>8.9050833559894738</v>
          </cell>
        </row>
        <row r="106">
          <cell r="A106">
            <v>36739</v>
          </cell>
          <cell r="B106">
            <v>9.3769174711209509</v>
          </cell>
          <cell r="C106">
            <v>8.9413115260464835</v>
          </cell>
        </row>
        <row r="107">
          <cell r="A107">
            <v>36770</v>
          </cell>
          <cell r="B107">
            <v>9.3633334686118737</v>
          </cell>
          <cell r="C107">
            <v>8.9746816914084295</v>
          </cell>
        </row>
        <row r="108">
          <cell r="A108">
            <v>36800</v>
          </cell>
          <cell r="B108">
            <v>9.5264392554554487</v>
          </cell>
          <cell r="C108">
            <v>9.0076837433336916</v>
          </cell>
        </row>
        <row r="109">
          <cell r="A109">
            <v>36831</v>
          </cell>
          <cell r="B109">
            <v>9.3997568284664084</v>
          </cell>
          <cell r="C109">
            <v>9.0490976659486329</v>
          </cell>
        </row>
        <row r="110">
          <cell r="A110">
            <v>36861</v>
          </cell>
          <cell r="B110">
            <v>8.964716016474652</v>
          </cell>
          <cell r="C110">
            <v>9.0793346713492546</v>
          </cell>
        </row>
        <row r="111">
          <cell r="A111">
            <v>36892</v>
          </cell>
          <cell r="B111">
            <v>9.2999895763401277</v>
          </cell>
          <cell r="C111">
            <v>9.10846682021646</v>
          </cell>
        </row>
        <row r="112">
          <cell r="A112">
            <v>36923</v>
          </cell>
          <cell r="B112">
            <v>9.0727676092550489</v>
          </cell>
          <cell r="C112">
            <v>9.128898191817493</v>
          </cell>
        </row>
        <row r="113">
          <cell r="A113">
            <v>36951</v>
          </cell>
          <cell r="B113">
            <v>8.8595658377446167</v>
          </cell>
          <cell r="C113">
            <v>9.1479112732739249</v>
          </cell>
        </row>
        <row r="114">
          <cell r="A114">
            <v>36982</v>
          </cell>
          <cell r="B114">
            <v>8.8020423676591726</v>
          </cell>
          <cell r="C114">
            <v>9.1613911322656332</v>
          </cell>
        </row>
        <row r="115">
          <cell r="A115">
            <v>37012</v>
          </cell>
          <cell r="B115">
            <v>8.5079714630361298</v>
          </cell>
          <cell r="C115">
            <v>9.1679966900284722</v>
          </cell>
        </row>
        <row r="116">
          <cell r="A116">
            <v>37043</v>
          </cell>
          <cell r="B116">
            <v>8.2667377057896623</v>
          </cell>
          <cell r="C116">
            <v>9.1702882954686835</v>
          </cell>
        </row>
        <row r="117">
          <cell r="A117">
            <v>37073</v>
          </cell>
          <cell r="B117">
            <v>8.071454960874302</v>
          </cell>
          <cell r="C117">
            <v>9.1632148064603687</v>
          </cell>
        </row>
        <row r="118">
          <cell r="A118">
            <v>37104</v>
          </cell>
          <cell r="B118">
            <v>8.2691900456300029</v>
          </cell>
          <cell r="C118">
            <v>9.1568609707906408</v>
          </cell>
        </row>
        <row r="119">
          <cell r="A119">
            <v>37135</v>
          </cell>
          <cell r="B119">
            <v>8.244474310221273</v>
          </cell>
          <cell r="C119">
            <v>9.1467189793747519</v>
          </cell>
        </row>
        <row r="120">
          <cell r="A120">
            <v>37165</v>
          </cell>
          <cell r="B120">
            <v>8.1252815427946317</v>
          </cell>
          <cell r="C120">
            <v>9.1376830284169799</v>
          </cell>
        </row>
        <row r="121">
          <cell r="A121">
            <v>37196</v>
          </cell>
          <cell r="B121">
            <v>8.2034072984193873</v>
          </cell>
          <cell r="C121">
            <v>9.1407278978089366</v>
          </cell>
        </row>
        <row r="122">
          <cell r="A122">
            <v>37226</v>
          </cell>
          <cell r="B122">
            <v>8.3628203343674503</v>
          </cell>
          <cell r="C122">
            <v>9.1315663141769878</v>
          </cell>
        </row>
        <row r="123">
          <cell r="A123">
            <v>37257</v>
          </cell>
          <cell r="B123">
            <v>8.9490730244535648</v>
          </cell>
          <cell r="C123">
            <v>9.1289926401290522</v>
          </cell>
        </row>
        <row r="124">
          <cell r="A124">
            <v>37288</v>
          </cell>
          <cell r="B124">
            <v>8.9133798953545362</v>
          </cell>
          <cell r="C124">
            <v>9.1284081726961599</v>
          </cell>
        </row>
        <row r="125">
          <cell r="A125">
            <v>37316</v>
          </cell>
          <cell r="B125">
            <v>8.8031903933382818</v>
          </cell>
          <cell r="C125">
            <v>9.1269183587674032</v>
          </cell>
        </row>
        <row r="126">
          <cell r="A126">
            <v>37347</v>
          </cell>
          <cell r="B126">
            <v>8.8956839538643901</v>
          </cell>
          <cell r="C126">
            <v>9.1268188471001963</v>
          </cell>
        </row>
        <row r="127">
          <cell r="A127">
            <v>37377</v>
          </cell>
          <cell r="B127">
            <v>8.9032175387946264</v>
          </cell>
          <cell r="C127">
            <v>9.1362356192938901</v>
          </cell>
        </row>
        <row r="128">
          <cell r="A128">
            <v>37408</v>
          </cell>
          <cell r="B128">
            <v>8.6681898499693695</v>
          </cell>
          <cell r="C128">
            <v>9.137357405757756</v>
          </cell>
        </row>
        <row r="129">
          <cell r="A129">
            <v>37438</v>
          </cell>
          <cell r="B129">
            <v>8.4359341632011748</v>
          </cell>
          <cell r="C129">
            <v>9.134749040835727</v>
          </cell>
        </row>
        <row r="130">
          <cell r="A130">
            <v>37469</v>
          </cell>
          <cell r="B130">
            <v>8.3100358843318887</v>
          </cell>
          <cell r="C130">
            <v>9.1340418829461747</v>
          </cell>
        </row>
        <row r="131">
          <cell r="A131">
            <v>37500</v>
          </cell>
          <cell r="B131">
            <v>8.0930195603301485</v>
          </cell>
          <cell r="C131">
            <v>9.1314399535927695</v>
          </cell>
        </row>
        <row r="132">
          <cell r="A132">
            <v>37530</v>
          </cell>
          <cell r="B132">
            <v>8.2075362707977995</v>
          </cell>
          <cell r="C132">
            <v>9.1283668509854969</v>
          </cell>
        </row>
        <row r="133">
          <cell r="A133">
            <v>37561</v>
          </cell>
          <cell r="B133">
            <v>8.28371615532064</v>
          </cell>
          <cell r="C133">
            <v>9.1324496693552302</v>
          </cell>
        </row>
        <row r="134">
          <cell r="A134">
            <v>37591</v>
          </cell>
          <cell r="B134">
            <v>8.0765849677310335</v>
          </cell>
          <cell r="C134">
            <v>9.1290129338874024</v>
          </cell>
        </row>
        <row r="135">
          <cell r="A135">
            <v>37622</v>
          </cell>
          <cell r="B135">
            <v>8.2604641072317406</v>
          </cell>
          <cell r="C135">
            <v>9.1277619411749527</v>
          </cell>
        </row>
        <row r="136">
          <cell r="A136">
            <v>37653</v>
          </cell>
          <cell r="B136">
            <v>8.3238933688844234</v>
          </cell>
          <cell r="C136">
            <v>9.124098858550882</v>
          </cell>
        </row>
        <row r="137">
          <cell r="A137">
            <v>37681</v>
          </cell>
          <cell r="B137">
            <v>8.294755384189898</v>
          </cell>
          <cell r="C137">
            <v>9.1226867375351066</v>
          </cell>
        </row>
        <row r="138">
          <cell r="A138">
            <v>37712</v>
          </cell>
          <cell r="B138">
            <v>8.3546065585741331</v>
          </cell>
          <cell r="C138">
            <v>9.1216949218444245</v>
          </cell>
        </row>
        <row r="139">
          <cell r="A139">
            <v>37742</v>
          </cell>
          <cell r="B139">
            <v>8.5187754083413196</v>
          </cell>
          <cell r="C139">
            <v>9.1199119750123678</v>
          </cell>
        </row>
        <row r="140">
          <cell r="A140">
            <v>37773</v>
          </cell>
          <cell r="B140">
            <v>8.7563851019983048</v>
          </cell>
          <cell r="C140">
            <v>9.1184307126002899</v>
          </cell>
        </row>
        <row r="141">
          <cell r="A141">
            <v>37803</v>
          </cell>
          <cell r="B141">
            <v>8.751392790025843</v>
          </cell>
          <cell r="C141">
            <v>9.1148785758075714</v>
          </cell>
        </row>
        <row r="142">
          <cell r="A142">
            <v>37834</v>
          </cell>
          <cell r="B142">
            <v>8.7067981791175626</v>
          </cell>
          <cell r="C142">
            <v>9.1116258455627257</v>
          </cell>
        </row>
        <row r="143">
          <cell r="A143">
            <v>37865</v>
          </cell>
          <cell r="B143">
            <v>8.71580711873262</v>
          </cell>
          <cell r="C143">
            <v>9.0949869877011178</v>
          </cell>
        </row>
        <row r="144">
          <cell r="A144">
            <v>37895</v>
          </cell>
          <cell r="B144">
            <v>8.6824559600118327</v>
          </cell>
          <cell r="C144">
            <v>9.0791586222784488</v>
          </cell>
        </row>
        <row r="145">
          <cell r="A145">
            <v>37926</v>
          </cell>
          <cell r="B145">
            <v>8.7186103356411895</v>
          </cell>
          <cell r="C145">
            <v>9.0591966849294376</v>
          </cell>
        </row>
        <row r="146">
          <cell r="A146">
            <v>37956</v>
          </cell>
          <cell r="B146">
            <v>8.7048546734782803</v>
          </cell>
          <cell r="C146">
            <v>9.0404772733697705</v>
          </cell>
        </row>
        <row r="147">
          <cell r="A147">
            <v>37987</v>
          </cell>
          <cell r="B147">
            <v>8.1735351619986538</v>
          </cell>
          <cell r="C147">
            <v>8.9977059600653817</v>
          </cell>
        </row>
        <row r="148">
          <cell r="A148">
            <v>38018</v>
          </cell>
          <cell r="B148">
            <v>8.2034927293911224</v>
          </cell>
          <cell r="C148">
            <v>8.9516711533313469</v>
          </cell>
        </row>
        <row r="149">
          <cell r="A149">
            <v>38047</v>
          </cell>
          <cell r="B149">
            <v>8.4328601258336597</v>
          </cell>
          <cell r="C149">
            <v>8.9130139569406417</v>
          </cell>
        </row>
        <row r="150">
          <cell r="A150">
            <v>38078</v>
          </cell>
          <cell r="B150">
            <v>8.3564113627761003</v>
          </cell>
          <cell r="C150">
            <v>8.8748618521108824</v>
          </cell>
        </row>
        <row r="151">
          <cell r="A151">
            <v>38108</v>
          </cell>
          <cell r="B151">
            <v>8.2444966670875708</v>
          </cell>
          <cell r="C151">
            <v>8.8403768947419845</v>
          </cell>
        </row>
        <row r="152">
          <cell r="A152">
            <v>38139</v>
          </cell>
          <cell r="B152">
            <v>8.1990100102979504</v>
          </cell>
          <cell r="C152">
            <v>8.811186140524276</v>
          </cell>
        </row>
        <row r="153">
          <cell r="A153">
            <v>38169</v>
          </cell>
          <cell r="B153">
            <v>8.1387790763167658</v>
          </cell>
          <cell r="C153">
            <v>8.7817229396058938</v>
          </cell>
        </row>
        <row r="154">
          <cell r="A154">
            <v>38200</v>
          </cell>
          <cell r="B154">
            <v>8.2774811034882756</v>
          </cell>
          <cell r="C154">
            <v>8.7451933235243686</v>
          </cell>
        </row>
        <row r="155">
          <cell r="A155">
            <v>38231</v>
          </cell>
          <cell r="B155">
            <v>8.2524357194230653</v>
          </cell>
          <cell r="C155">
            <v>8.7198536072819781</v>
          </cell>
        </row>
        <row r="156">
          <cell r="A156">
            <v>38261</v>
          </cell>
          <cell r="B156">
            <v>8.2879364166652376</v>
          </cell>
          <cell r="C156">
            <v>8.6872980346600155</v>
          </cell>
        </row>
        <row r="157">
          <cell r="A157">
            <v>38292</v>
          </cell>
          <cell r="B157">
            <v>8.2476668375804643</v>
          </cell>
          <cell r="C157">
            <v>8.6538976341623872</v>
          </cell>
        </row>
        <row r="158">
          <cell r="A158">
            <v>38322</v>
          </cell>
          <cell r="B158">
            <v>8.2502078172096525</v>
          </cell>
          <cell r="C158">
            <v>8.6350732518526527</v>
          </cell>
        </row>
        <row r="159">
          <cell r="A159">
            <v>38353</v>
          </cell>
          <cell r="B159">
            <v>8.4450614928955616</v>
          </cell>
          <cell r="C159">
            <v>8.6133993933829789</v>
          </cell>
        </row>
        <row r="160">
          <cell r="A160">
            <v>38384</v>
          </cell>
          <cell r="B160">
            <v>8.3446299226225822</v>
          </cell>
          <cell r="C160">
            <v>8.5952015135987185</v>
          </cell>
        </row>
        <row r="161">
          <cell r="A161">
            <v>38412</v>
          </cell>
          <cell r="B161">
            <v>8.1889811418099256</v>
          </cell>
          <cell r="C161">
            <v>8.5745069291131504</v>
          </cell>
        </row>
        <row r="162">
          <cell r="A162">
            <v>38443</v>
          </cell>
          <cell r="B162">
            <v>8.1573715914356342</v>
          </cell>
          <cell r="C162">
            <v>8.5573764025368426</v>
          </cell>
        </row>
        <row r="163">
          <cell r="A163">
            <v>38473</v>
          </cell>
          <cell r="B163">
            <v>8.1427561885447268</v>
          </cell>
          <cell r="C163">
            <v>8.543600506498441</v>
          </cell>
        </row>
        <row r="164">
          <cell r="A164">
            <v>38504</v>
          </cell>
          <cell r="B164">
            <v>8.0164255007754743</v>
          </cell>
          <cell r="C164">
            <v>8.5271892429956377</v>
          </cell>
        </row>
        <row r="165">
          <cell r="A165">
            <v>38534</v>
          </cell>
          <cell r="B165">
            <v>8.0224845557262192</v>
          </cell>
          <cell r="C165">
            <v>8.5071208359642387</v>
          </cell>
        </row>
        <row r="166">
          <cell r="A166">
            <v>38565</v>
          </cell>
          <cell r="B166">
            <v>8.122084130719049</v>
          </cell>
          <cell r="C166">
            <v>8.486206946957541</v>
          </cell>
        </row>
        <row r="167">
          <cell r="A167">
            <v>38596</v>
          </cell>
          <cell r="B167">
            <v>8.134782871827273</v>
          </cell>
          <cell r="C167">
            <v>8.4657311036777987</v>
          </cell>
        </row>
        <row r="168">
          <cell r="A168">
            <v>38626</v>
          </cell>
          <cell r="B168">
            <v>8.1369086204772323</v>
          </cell>
          <cell r="C168">
            <v>8.4425722597614961</v>
          </cell>
        </row>
        <row r="169">
          <cell r="A169">
            <v>38657</v>
          </cell>
          <cell r="B169">
            <v>8.0447294213213638</v>
          </cell>
          <cell r="C169">
            <v>8.4199884696424103</v>
          </cell>
        </row>
        <row r="170">
          <cell r="A170">
            <v>38687</v>
          </cell>
          <cell r="B170">
            <v>7.9008057625220207</v>
          </cell>
          <cell r="C170">
            <v>8.4022566320765346</v>
          </cell>
        </row>
        <row r="171">
          <cell r="A171">
            <v>38718</v>
          </cell>
          <cell r="B171">
            <v>7.9827011664180638</v>
          </cell>
          <cell r="C171">
            <v>8.3803018252444978</v>
          </cell>
        </row>
        <row r="172">
          <cell r="A172">
            <v>38749</v>
          </cell>
          <cell r="B172">
            <v>7.8956999486767332</v>
          </cell>
          <cell r="C172">
            <v>8.3606840309015276</v>
          </cell>
        </row>
        <row r="173">
          <cell r="A173">
            <v>38777</v>
          </cell>
          <cell r="B173">
            <v>8.0270891696583906</v>
          </cell>
          <cell r="C173">
            <v>8.3468094197667551</v>
          </cell>
        </row>
        <row r="174">
          <cell r="A174">
            <v>38808</v>
          </cell>
          <cell r="B174">
            <v>7.5814113500779703</v>
          </cell>
          <cell r="C174">
            <v>8.3264655694737346</v>
          </cell>
        </row>
        <row r="175">
          <cell r="A175">
            <v>38838</v>
          </cell>
          <cell r="B175">
            <v>7.4733987757605265</v>
          </cell>
          <cell r="C175">
            <v>8.3092226913524758</v>
          </cell>
        </row>
        <row r="176">
          <cell r="A176">
            <v>38869</v>
          </cell>
          <cell r="B176">
            <v>7.357939188207185</v>
          </cell>
          <cell r="C176">
            <v>8.2940760493927677</v>
          </cell>
        </row>
        <row r="177">
          <cell r="A177">
            <v>38899</v>
          </cell>
          <cell r="B177">
            <v>7.1683184396366562</v>
          </cell>
          <cell r="C177">
            <v>8.2790237740388068</v>
          </cell>
        </row>
        <row r="178">
          <cell r="A178">
            <v>38930</v>
          </cell>
          <cell r="B178">
            <v>7.0825314575475034</v>
          </cell>
          <cell r="C178">
            <v>8.2592461309040992</v>
          </cell>
        </row>
        <row r="179">
          <cell r="A179">
            <v>38961</v>
          </cell>
          <cell r="B179">
            <v>6.8252600878795366</v>
          </cell>
          <cell r="C179">
            <v>8.235592560531737</v>
          </cell>
        </row>
        <row r="180">
          <cell r="A180">
            <v>38991</v>
          </cell>
          <cell r="B180">
            <v>6.8569473509996079</v>
          </cell>
          <cell r="C180">
            <v>8.2144536573351523</v>
          </cell>
        </row>
        <row r="181">
          <cell r="A181">
            <v>39022</v>
          </cell>
          <cell r="B181">
            <v>6.694339454222181</v>
          </cell>
          <cell r="C181">
            <v>8.1893025265985333</v>
          </cell>
        </row>
        <row r="182">
          <cell r="A182">
            <v>39052</v>
          </cell>
          <cell r="B182">
            <v>6.5798041812119283</v>
          </cell>
          <cell r="C182">
            <v>8.1595855907126076</v>
          </cell>
        </row>
        <row r="183">
          <cell r="A183">
            <v>39083</v>
          </cell>
          <cell r="B183">
            <v>6.6933694799650967</v>
          </cell>
          <cell r="C183">
            <v>8.1219905316377989</v>
          </cell>
        </row>
        <row r="184">
          <cell r="A184">
            <v>39114</v>
          </cell>
          <cell r="B184">
            <v>6.7066974959026453</v>
          </cell>
          <cell r="C184">
            <v>8.085212491646935</v>
          </cell>
        </row>
        <row r="185">
          <cell r="A185">
            <v>39142</v>
          </cell>
          <cell r="B185">
            <v>6.5752421569225543</v>
          </cell>
          <cell r="C185">
            <v>8.0480800210400041</v>
          </cell>
        </row>
        <row r="186">
          <cell r="A186">
            <v>39173</v>
          </cell>
          <cell r="B186">
            <v>6.6711633986691963</v>
          </cell>
          <cell r="C186">
            <v>8.0110046784534195</v>
          </cell>
        </row>
        <row r="187">
          <cell r="A187">
            <v>39203</v>
          </cell>
          <cell r="B187">
            <v>6.3962581170540806</v>
          </cell>
          <cell r="C187">
            <v>7.9692220214244101</v>
          </cell>
        </row>
        <row r="188">
          <cell r="A188">
            <v>39234</v>
          </cell>
          <cell r="B188">
            <v>6.6304691982694912</v>
          </cell>
          <cell r="C188">
            <v>7.9352600105627467</v>
          </cell>
        </row>
        <row r="189">
          <cell r="A189">
            <v>39264</v>
          </cell>
          <cell r="B189">
            <v>6.5937287862288221</v>
          </cell>
          <cell r="C189">
            <v>7.9045565876132082</v>
          </cell>
        </row>
        <row r="190">
          <cell r="A190">
            <v>39295</v>
          </cell>
          <cell r="B190">
            <v>6.6737669289537598</v>
          </cell>
          <cell r="C190">
            <v>7.8772854383569051</v>
          </cell>
        </row>
        <row r="191">
          <cell r="A191">
            <v>39326</v>
          </cell>
          <cell r="B191">
            <v>6.4758875628449664</v>
          </cell>
          <cell r="C191">
            <v>7.8503332383988198</v>
          </cell>
        </row>
        <row r="192">
          <cell r="A192">
            <v>39356</v>
          </cell>
          <cell r="B192">
            <v>6.6324228129967731</v>
          </cell>
          <cell r="C192">
            <v>7.8240813474354685</v>
          </cell>
        </row>
        <row r="193">
          <cell r="A193">
            <v>39387</v>
          </cell>
          <cell r="B193">
            <v>6.6693092973777279</v>
          </cell>
          <cell r="C193">
            <v>7.797174566469752</v>
          </cell>
        </row>
        <row r="194">
          <cell r="A194">
            <v>39417</v>
          </cell>
          <cell r="B194">
            <v>6.7648605599298381</v>
          </cell>
          <cell r="C194">
            <v>7.7753124930063988</v>
          </cell>
        </row>
        <row r="195">
          <cell r="A195">
            <v>39448</v>
          </cell>
          <cell r="B195">
            <v>7.0983954262458839</v>
          </cell>
          <cell r="C195">
            <v>7.7559446816566338</v>
          </cell>
        </row>
        <row r="196">
          <cell r="A196">
            <v>39479</v>
          </cell>
          <cell r="B196">
            <v>7.3589869477902221</v>
          </cell>
          <cell r="C196">
            <v>7.739862907971732</v>
          </cell>
        </row>
        <row r="197">
          <cell r="A197">
            <v>39508</v>
          </cell>
          <cell r="B197">
            <v>7.395679306785615</v>
          </cell>
          <cell r="C197">
            <v>7.7248783066816609</v>
          </cell>
        </row>
        <row r="198">
          <cell r="A198">
            <v>39539</v>
          </cell>
          <cell r="B198">
            <v>7.5768783958965429</v>
          </cell>
          <cell r="C198">
            <v>7.7119161706370347</v>
          </cell>
        </row>
        <row r="199">
          <cell r="A199">
            <v>39569</v>
          </cell>
          <cell r="B199">
            <v>7.5927988114822558</v>
          </cell>
          <cell r="C199">
            <v>7.6964832273560511</v>
          </cell>
        </row>
        <row r="200">
          <cell r="A200">
            <v>39600</v>
          </cell>
          <cell r="B200">
            <v>7.6275750047326669</v>
          </cell>
          <cell r="C200">
            <v>7.6776697257349555</v>
          </cell>
        </row>
        <row r="201">
          <cell r="A201">
            <v>39630</v>
          </cell>
          <cell r="B201">
            <v>7.6769777229545397</v>
          </cell>
          <cell r="C201">
            <v>7.6597628079504325</v>
          </cell>
        </row>
        <row r="202">
          <cell r="A202">
            <v>39661</v>
          </cell>
          <cell r="B202">
            <v>7.8062485551524841</v>
          </cell>
          <cell r="C202">
            <v>7.6447536475510152</v>
          </cell>
        </row>
        <row r="203">
          <cell r="A203">
            <v>39692</v>
          </cell>
          <cell r="B203">
            <v>7.8514562515762432</v>
          </cell>
          <cell r="C203">
            <v>7.630347799765075</v>
          </cell>
        </row>
        <row r="204">
          <cell r="A204">
            <v>39722</v>
          </cell>
          <cell r="B204">
            <v>7.8332030978080756</v>
          </cell>
          <cell r="C204">
            <v>7.6161935853950125</v>
          </cell>
        </row>
        <row r="205">
          <cell r="A205">
            <v>39753</v>
          </cell>
          <cell r="B205">
            <v>7.7986066637646836</v>
          </cell>
          <cell r="C205">
            <v>7.6008601908637381</v>
          </cell>
        </row>
        <row r="206">
          <cell r="A206">
            <v>39783</v>
          </cell>
          <cell r="B206">
            <v>7.946772341612105</v>
          </cell>
          <cell r="C206">
            <v>7.588225485332635</v>
          </cell>
        </row>
        <row r="207">
          <cell r="A207">
            <v>39814</v>
          </cell>
          <cell r="B207">
            <v>8.3152863179448548</v>
          </cell>
          <cell r="C207">
            <v>7.5905880045984055</v>
          </cell>
        </row>
        <row r="208">
          <cell r="A208">
            <v>39845</v>
          </cell>
          <cell r="B208">
            <v>8.5057339432242127</v>
          </cell>
          <cell r="C208">
            <v>7.5956253581622901</v>
          </cell>
        </row>
        <row r="209">
          <cell r="A209">
            <v>39873</v>
          </cell>
          <cell r="B209">
            <v>8.6023320544111144</v>
          </cell>
          <cell r="C209">
            <v>7.5984498903052469</v>
          </cell>
        </row>
        <row r="210">
          <cell r="A210">
            <v>39904</v>
          </cell>
          <cell r="B210">
            <v>8.6585668340041906</v>
          </cell>
          <cell r="C210">
            <v>7.6034858148257154</v>
          </cell>
        </row>
        <row r="211">
          <cell r="A211">
            <v>39934</v>
          </cell>
          <cell r="B211">
            <v>8.4690863275109312</v>
          </cell>
          <cell r="C211">
            <v>7.6072289758327711</v>
          </cell>
        </row>
        <row r="212">
          <cell r="A212">
            <v>39965</v>
          </cell>
          <cell r="B212">
            <v>8.629937701017063</v>
          </cell>
          <cell r="C212">
            <v>7.6144111040114231</v>
          </cell>
        </row>
        <row r="213">
          <cell r="A213">
            <v>39995</v>
          </cell>
          <cell r="B213">
            <v>8.7212362962540979</v>
          </cell>
          <cell r="C213">
            <v>7.6241187243437123</v>
          </cell>
        </row>
        <row r="214">
          <cell r="A214">
            <v>40026</v>
          </cell>
          <cell r="B214">
            <v>8.9000276023553528</v>
          </cell>
          <cell r="C214">
            <v>7.6344944993248296</v>
          </cell>
        </row>
        <row r="215">
          <cell r="A215">
            <v>40057</v>
          </cell>
          <cell r="B215">
            <v>8.8800923873296238</v>
          </cell>
          <cell r="C215">
            <v>7.6449554437899385</v>
          </cell>
        </row>
        <row r="216">
          <cell r="A216">
            <v>40087</v>
          </cell>
          <cell r="B216">
            <v>8.9299418327011377</v>
          </cell>
          <cell r="C216">
            <v>7.655655534057205</v>
          </cell>
        </row>
        <row r="217">
          <cell r="A217">
            <v>40118</v>
          </cell>
          <cell r="B217">
            <v>8.7910056002551542</v>
          </cell>
          <cell r="C217">
            <v>7.6647111801017838</v>
          </cell>
        </row>
        <row r="218">
          <cell r="A218">
            <v>40148</v>
          </cell>
          <cell r="B218">
            <v>8.5603042035483625</v>
          </cell>
          <cell r="C218">
            <v>7.6698794532074288</v>
          </cell>
        </row>
        <row r="219">
          <cell r="A219">
            <v>40179</v>
          </cell>
          <cell r="B219">
            <v>8.6912030473503101</v>
          </cell>
          <cell r="C219">
            <v>7.6739818124483419</v>
          </cell>
        </row>
        <row r="220">
          <cell r="A220">
            <v>40210</v>
          </cell>
          <cell r="B220">
            <v>8.6763473703061642</v>
          </cell>
          <cell r="C220">
            <v>7.6795104365764022</v>
          </cell>
        </row>
        <row r="221">
          <cell r="A221">
            <v>40238</v>
          </cell>
          <cell r="B221">
            <v>8.6158779873854918</v>
          </cell>
          <cell r="C221">
            <v>7.686625384002661</v>
          </cell>
        </row>
        <row r="222">
          <cell r="A222">
            <v>40269</v>
          </cell>
          <cell r="B222">
            <v>8.5369903523581669</v>
          </cell>
          <cell r="C222">
            <v>7.6929523633513694</v>
          </cell>
        </row>
        <row r="223">
          <cell r="A223">
            <v>40299</v>
          </cell>
          <cell r="B223">
            <v>8.2572062248265148</v>
          </cell>
          <cell r="C223">
            <v>7.6948598639560659</v>
          </cell>
        </row>
        <row r="224">
          <cell r="A224">
            <v>40330</v>
          </cell>
          <cell r="B224">
            <v>8.1934922645159531</v>
          </cell>
          <cell r="C224">
            <v>7.6978109766850737</v>
          </cell>
        </row>
        <row r="225">
          <cell r="A225">
            <v>40360</v>
          </cell>
          <cell r="B225">
            <v>8.1100373512050279</v>
          </cell>
          <cell r="C225">
            <v>7.6992701899430545</v>
          </cell>
        </row>
        <row r="226">
          <cell r="A226">
            <v>40391</v>
          </cell>
          <cell r="B226">
            <v>7.9574836119591943</v>
          </cell>
          <cell r="C226">
            <v>7.6965268479637245</v>
          </cell>
        </row>
        <row r="227">
          <cell r="A227">
            <v>40422</v>
          </cell>
          <cell r="B227">
            <v>7.7525201058221569</v>
          </cell>
          <cell r="C227">
            <v>7.6901558018636402</v>
          </cell>
        </row>
        <row r="228">
          <cell r="A228">
            <v>40452</v>
          </cell>
          <cell r="B228">
            <v>7.6526370391383143</v>
          </cell>
          <cell r="C228">
            <v>7.6820846088413246</v>
          </cell>
        </row>
        <row r="229">
          <cell r="A229">
            <v>40483</v>
          </cell>
          <cell r="B229">
            <v>7.3394098749373295</v>
          </cell>
          <cell r="C229">
            <v>7.6703292830682575</v>
          </cell>
        </row>
        <row r="230">
          <cell r="A230">
            <v>40513</v>
          </cell>
          <cell r="B230">
            <v>7.2435786272323828</v>
          </cell>
          <cell r="C230">
            <v>7.6593754974800969</v>
          </cell>
        </row>
        <row r="231">
          <cell r="A231">
            <v>40544</v>
          </cell>
          <cell r="B231">
            <v>7.3682458454510744</v>
          </cell>
          <cell r="C231">
            <v>7.6491345754639797</v>
          </cell>
        </row>
        <row r="232">
          <cell r="A232">
            <v>40575</v>
          </cell>
          <cell r="B232">
            <v>7.2672568898025318</v>
          </cell>
          <cell r="C232">
            <v>7.6386605244827441</v>
          </cell>
        </row>
        <row r="233">
          <cell r="A233">
            <v>40603</v>
          </cell>
          <cell r="B233">
            <v>7.217287507084345</v>
          </cell>
          <cell r="C233">
            <v>7.6251638301065094</v>
          </cell>
        </row>
        <row r="234">
          <cell r="A234">
            <v>40634</v>
          </cell>
          <cell r="B234">
            <v>7.1046624684924922</v>
          </cell>
          <cell r="C234">
            <v>7.6172180154134175</v>
          </cell>
        </row>
        <row r="235">
          <cell r="A235">
            <v>40664</v>
          </cell>
          <cell r="B235">
            <v>6.9657888015772897</v>
          </cell>
          <cell r="C235">
            <v>7.6087578491770289</v>
          </cell>
        </row>
        <row r="236">
          <cell r="A236">
            <v>40695</v>
          </cell>
          <cell r="B236">
            <v>6.9446817639952503</v>
          </cell>
          <cell r="C236">
            <v>7.6018702254401651</v>
          </cell>
        </row>
        <row r="237">
          <cell r="A237">
            <v>40725</v>
          </cell>
          <cell r="B237">
            <v>6.9151455337793815</v>
          </cell>
          <cell r="C237">
            <v>7.5976506770092112</v>
          </cell>
        </row>
        <row r="238">
          <cell r="A238">
            <v>40756</v>
          </cell>
          <cell r="B238">
            <v>6.9300827403500822</v>
          </cell>
          <cell r="C238">
            <v>7.5951098650559201</v>
          </cell>
        </row>
        <row r="239">
          <cell r="A239">
            <v>40787</v>
          </cell>
          <cell r="B239">
            <v>6.8657242676166099</v>
          </cell>
          <cell r="C239">
            <v>7.5957842680515375</v>
          </cell>
        </row>
        <row r="240">
          <cell r="A240">
            <v>40817</v>
          </cell>
          <cell r="B240">
            <v>6.8868802862142857</v>
          </cell>
          <cell r="C240">
            <v>7.5962831503051156</v>
          </cell>
        </row>
        <row r="241">
          <cell r="A241">
            <v>40848</v>
          </cell>
          <cell r="B241">
            <v>6.7995470232249229</v>
          </cell>
          <cell r="C241">
            <v>7.5980366097884948</v>
          </cell>
        </row>
        <row r="242">
          <cell r="A242">
            <v>40878</v>
          </cell>
          <cell r="B242">
            <v>6.8133109747868339</v>
          </cell>
          <cell r="C242">
            <v>7.6019283896814089</v>
          </cell>
        </row>
        <row r="243">
          <cell r="A243">
            <v>40909</v>
          </cell>
          <cell r="B243">
            <v>7.0007786000450185</v>
          </cell>
          <cell r="C243">
            <v>7.607051875016074</v>
          </cell>
        </row>
        <row r="244">
          <cell r="A244">
            <v>40940</v>
          </cell>
          <cell r="B244">
            <v>7.0524106311388444</v>
          </cell>
          <cell r="C244">
            <v>7.6128137606033448</v>
          </cell>
        </row>
        <row r="245">
          <cell r="A245">
            <v>40969</v>
          </cell>
          <cell r="B245">
            <v>7.0393245558688546</v>
          </cell>
          <cell r="C245">
            <v>7.6205484672524486</v>
          </cell>
        </row>
        <row r="246">
          <cell r="A246">
            <v>41000</v>
          </cell>
          <cell r="B246">
            <v>7.053495813892642</v>
          </cell>
          <cell r="C246">
            <v>7.6269206741728386</v>
          </cell>
        </row>
        <row r="247">
          <cell r="A247">
            <v>41030</v>
          </cell>
          <cell r="B247">
            <v>7.0418307958306139</v>
          </cell>
          <cell r="C247">
            <v>7.6376802188191153</v>
          </cell>
        </row>
        <row r="248">
          <cell r="A248">
            <v>41061</v>
          </cell>
          <cell r="B248">
            <v>7.1137412335565582</v>
          </cell>
          <cell r="C248">
            <v>7.6457347527405659</v>
          </cell>
        </row>
        <row r="249">
          <cell r="A249">
            <v>41091</v>
          </cell>
          <cell r="B249">
            <v>7.1523334470655273</v>
          </cell>
          <cell r="C249">
            <v>7.6550448304211773</v>
          </cell>
        </row>
        <row r="250">
          <cell r="A250">
            <v>41122</v>
          </cell>
          <cell r="B250">
            <v>7.1972787802810512</v>
          </cell>
          <cell r="C250">
            <v>7.6637700279432988</v>
          </cell>
        </row>
        <row r="251">
          <cell r="A251">
            <v>41153</v>
          </cell>
          <cell r="B251">
            <v>7.2685501280009097</v>
          </cell>
          <cell r="C251">
            <v>7.6769810706958985</v>
          </cell>
        </row>
        <row r="252">
          <cell r="A252">
            <v>41183</v>
          </cell>
          <cell r="B252">
            <v>7.2799161671815078</v>
          </cell>
          <cell r="C252">
            <v>7.6877726265989788</v>
          </cell>
        </row>
        <row r="253">
          <cell r="A253">
            <v>41214</v>
          </cell>
          <cell r="B253">
            <v>7.0920145502347971</v>
          </cell>
          <cell r="C253">
            <v>7.6948177141465957</v>
          </cell>
        </row>
        <row r="254">
          <cell r="A254">
            <v>41244</v>
          </cell>
          <cell r="B254">
            <v>7.0163952221955181</v>
          </cell>
          <cell r="C254">
            <v>7.6990099585176903</v>
          </cell>
        </row>
        <row r="255">
          <cell r="A255">
            <v>41275</v>
          </cell>
          <cell r="B255">
            <v>7.1850416684298137</v>
          </cell>
          <cell r="C255">
            <v>7.7004540625540887</v>
          </cell>
        </row>
        <row r="256">
          <cell r="A256">
            <v>41306</v>
          </cell>
          <cell r="B256">
            <v>7.239954005487319</v>
          </cell>
          <cell r="C256">
            <v>7.6984701801823734</v>
          </cell>
        </row>
        <row r="257">
          <cell r="A257">
            <v>41334</v>
          </cell>
          <cell r="B257">
            <v>7.2740066012146869</v>
          </cell>
          <cell r="C257">
            <v>7.6964423017561918</v>
          </cell>
        </row>
        <row r="258">
          <cell r="A258">
            <v>41365</v>
          </cell>
          <cell r="B258">
            <v>7.3116940398453236</v>
          </cell>
          <cell r="C258">
            <v>7.6920225624886722</v>
          </cell>
        </row>
        <row r="259">
          <cell r="A259">
            <v>41395</v>
          </cell>
          <cell r="B259">
            <v>7.3067968318934087</v>
          </cell>
          <cell r="C259">
            <v>7.6872558628288576</v>
          </cell>
        </row>
        <row r="260">
          <cell r="A260">
            <v>41426</v>
          </cell>
          <cell r="B260">
            <v>7.1630568084553028</v>
          </cell>
          <cell r="C260">
            <v>7.6795138928909008</v>
          </cell>
        </row>
        <row r="261">
          <cell r="A261">
            <v>41456</v>
          </cell>
          <cell r="B261">
            <v>7.2169269678435031</v>
          </cell>
          <cell r="C261">
            <v>7.6718463803057171</v>
          </cell>
        </row>
        <row r="262">
          <cell r="A262">
            <v>41487</v>
          </cell>
          <cell r="B262">
            <v>7.183839224622635</v>
          </cell>
          <cell r="C262">
            <v>7.6614728914635517</v>
          </cell>
        </row>
        <row r="263">
          <cell r="A263">
            <v>41518</v>
          </cell>
          <cell r="B263">
            <v>7.1300642268540502</v>
          </cell>
          <cell r="C263">
            <v>7.6494496910515162</v>
          </cell>
        </row>
        <row r="264">
          <cell r="A264">
            <v>41548</v>
          </cell>
          <cell r="B264">
            <v>7.1748465299848307</v>
          </cell>
          <cell r="C264">
            <v>7.638477081587796</v>
          </cell>
        </row>
        <row r="265">
          <cell r="A265">
            <v>41579</v>
          </cell>
          <cell r="B265">
            <v>7.1016005366905883</v>
          </cell>
          <cell r="C265">
            <v>7.6268603128032275</v>
          </cell>
        </row>
        <row r="266">
          <cell r="A266">
            <v>41609</v>
          </cell>
          <cell r="B266">
            <v>7.0472346124120033</v>
          </cell>
          <cell r="C266">
            <v>7.6118680173165592</v>
          </cell>
        </row>
        <row r="267">
          <cell r="A267">
            <v>41640</v>
          </cell>
          <cell r="B267">
            <v>7.0931919767015223</v>
          </cell>
          <cell r="C267">
            <v>7.5914997782958373</v>
          </cell>
        </row>
        <row r="268">
          <cell r="A268">
            <v>41671</v>
          </cell>
          <cell r="B268">
            <v>7.119093998779868</v>
          </cell>
          <cell r="C268">
            <v>7.5683891125550966</v>
          </cell>
        </row>
        <row r="269">
          <cell r="A269">
            <v>41699</v>
          </cell>
          <cell r="B269">
            <v>7.0601519685560312</v>
          </cell>
          <cell r="C269">
            <v>7.5426861111241807</v>
          </cell>
        </row>
        <row r="270">
          <cell r="A270">
            <v>41730</v>
          </cell>
          <cell r="B270">
            <v>7.0132817579521287</v>
          </cell>
          <cell r="C270">
            <v>7.5152646931899794</v>
          </cell>
        </row>
        <row r="271">
          <cell r="A271">
            <v>41760</v>
          </cell>
          <cell r="B271">
            <v>6.9014143307809164</v>
          </cell>
          <cell r="C271">
            <v>7.4891368265778135</v>
          </cell>
        </row>
        <row r="272">
          <cell r="A272">
            <v>41791</v>
          </cell>
          <cell r="B272">
            <v>6.8113461348204734</v>
          </cell>
          <cell r="C272">
            <v>7.4588269671412037</v>
          </cell>
        </row>
        <row r="273">
          <cell r="A273">
            <v>41821</v>
          </cell>
          <cell r="B273">
            <v>6.8450498038107277</v>
          </cell>
          <cell r="C273">
            <v>7.4275571922671473</v>
          </cell>
        </row>
        <row r="274">
          <cell r="A274">
            <v>41852</v>
          </cell>
          <cell r="B274">
            <v>6.8480477431761475</v>
          </cell>
          <cell r="C274">
            <v>7.3933575279474946</v>
          </cell>
        </row>
        <row r="275">
          <cell r="A275">
            <v>41883</v>
          </cell>
          <cell r="B275">
            <v>6.8114255928676926</v>
          </cell>
          <cell r="C275">
            <v>7.3588797480397954</v>
          </cell>
        </row>
        <row r="276">
          <cell r="A276">
            <v>41913</v>
          </cell>
          <cell r="B276">
            <v>6.8065717035513345</v>
          </cell>
          <cell r="C276">
            <v>7.3234902458872995</v>
          </cell>
        </row>
        <row r="277">
          <cell r="A277">
            <v>41944</v>
          </cell>
          <cell r="B277">
            <v>6.694274907801991</v>
          </cell>
          <cell r="C277">
            <v>7.2885447343464129</v>
          </cell>
        </row>
        <row r="278">
          <cell r="A278">
            <v>41974</v>
          </cell>
          <cell r="B278">
            <v>6.5949630187015584</v>
          </cell>
          <cell r="C278">
            <v>7.2557890479322991</v>
          </cell>
        </row>
        <row r="279">
          <cell r="A279">
            <v>42005</v>
          </cell>
          <cell r="B279">
            <v>6.6025463481491373</v>
          </cell>
          <cell r="C279">
            <v>7.2209781029456135</v>
          </cell>
        </row>
        <row r="280">
          <cell r="A280">
            <v>42036</v>
          </cell>
          <cell r="B280">
            <v>6.5852008888398155</v>
          </cell>
          <cell r="C280">
            <v>7.1861256615878411</v>
          </cell>
        </row>
        <row r="281">
          <cell r="A281">
            <v>42064</v>
          </cell>
          <cell r="B281">
            <v>6.5982304837188046</v>
          </cell>
          <cell r="C281">
            <v>7.152498203193395</v>
          </cell>
        </row>
        <row r="282">
          <cell r="A282">
            <v>42095</v>
          </cell>
          <cell r="B282">
            <v>6.6516908701368127</v>
          </cell>
          <cell r="C282">
            <v>7.1210765451563729</v>
          </cell>
        </row>
        <row r="283">
          <cell r="A283">
            <v>42125</v>
          </cell>
          <cell r="B283">
            <v>6.5581890839129944</v>
          </cell>
          <cell r="C283">
            <v>7.0927595928078153</v>
          </cell>
        </row>
        <row r="284">
          <cell r="A284">
            <v>42156</v>
          </cell>
          <cell r="B284">
            <v>6.5073587355410325</v>
          </cell>
          <cell r="C284">
            <v>7.0646573673248989</v>
          </cell>
        </row>
        <row r="285">
          <cell r="A285">
            <v>42186</v>
          </cell>
          <cell r="B285">
            <v>6.4936766282798981</v>
          </cell>
          <cell r="C285">
            <v>7.0377180219428146</v>
          </cell>
        </row>
        <row r="286">
          <cell r="A286">
            <v>42217</v>
          </cell>
          <cell r="B286">
            <v>6.4251413868868381</v>
          </cell>
          <cell r="C286">
            <v>7.0121789848582754</v>
          </cell>
        </row>
        <row r="287">
          <cell r="A287">
            <v>42248</v>
          </cell>
          <cell r="B287">
            <v>6.470371736480713</v>
          </cell>
          <cell r="C287">
            <v>6.9908098453692507</v>
          </cell>
        </row>
        <row r="288">
          <cell r="A288">
            <v>42278</v>
          </cell>
          <cell r="B288">
            <v>6.5309625517767129</v>
          </cell>
          <cell r="C288">
            <v>6.9721152705798906</v>
          </cell>
        </row>
        <row r="289">
          <cell r="A289">
            <v>42309</v>
          </cell>
          <cell r="B289">
            <v>6.4716879086822621</v>
          </cell>
          <cell r="C289">
            <v>6.9576532378089722</v>
          </cell>
        </row>
        <row r="290">
          <cell r="A290">
            <v>42339</v>
          </cell>
          <cell r="B290">
            <v>6.4798944690801905</v>
          </cell>
          <cell r="C290">
            <v>6.944925168506435</v>
          </cell>
        </row>
        <row r="291">
          <cell r="A291">
            <v>42370</v>
          </cell>
          <cell r="B291">
            <v>6.5510069703752656</v>
          </cell>
          <cell r="C291">
            <v>6.9313045205885064</v>
          </cell>
        </row>
        <row r="292">
          <cell r="A292">
            <v>42401</v>
          </cell>
          <cell r="B292">
            <v>6.5814210793202852</v>
          </cell>
          <cell r="C292">
            <v>6.9198739237471356</v>
          </cell>
        </row>
        <row r="293">
          <cell r="A293">
            <v>42430</v>
          </cell>
          <cell r="B293">
            <v>6.6000651642283703</v>
          </cell>
          <cell r="C293">
            <v>6.9095868846995359</v>
          </cell>
        </row>
        <row r="294">
          <cell r="A294">
            <v>42461</v>
          </cell>
          <cell r="B294">
            <v>6.6513939242985911</v>
          </cell>
          <cell r="C294">
            <v>6.9020324089629703</v>
          </cell>
        </row>
        <row r="295">
          <cell r="A295">
            <v>42491</v>
          </cell>
          <cell r="B295">
            <v>6.6159004601259692</v>
          </cell>
          <cell r="C295">
            <v>6.8962009366054478</v>
          </cell>
        </row>
        <row r="296">
          <cell r="A296">
            <v>42522</v>
          </cell>
          <cell r="B296">
            <v>6.5146011902698406</v>
          </cell>
          <cell r="C296">
            <v>6.889032927043357</v>
          </cell>
        </row>
        <row r="297">
          <cell r="A297">
            <v>42552</v>
          </cell>
          <cell r="B297">
            <v>6.4479829823612089</v>
          </cell>
          <cell r="C297">
            <v>6.8812468845197206</v>
          </cell>
        </row>
        <row r="298">
          <cell r="A298">
            <v>42583</v>
          </cell>
          <cell r="B298">
            <v>6.4643935202469276</v>
          </cell>
          <cell r="C298">
            <v>6.8734853975180012</v>
          </cell>
        </row>
        <row r="299">
          <cell r="A299">
            <v>42614</v>
          </cell>
          <cell r="B299">
            <v>6.4754834019932526</v>
          </cell>
          <cell r="C299">
            <v>6.8669813830909447</v>
          </cell>
        </row>
        <row r="300">
          <cell r="A300">
            <v>42644</v>
          </cell>
          <cell r="B300">
            <v>6.4289069873346607</v>
          </cell>
          <cell r="C300">
            <v>6.8593484947762846</v>
          </cell>
        </row>
        <row r="301">
          <cell r="A301">
            <v>42675</v>
          </cell>
          <cell r="B301">
            <v>6.4235715915783196</v>
          </cell>
          <cell r="C301">
            <v>6.8530822375821758</v>
          </cell>
        </row>
        <row r="302">
          <cell r="A302">
            <v>42705</v>
          </cell>
          <cell r="B302">
            <v>6.3567453720987173</v>
          </cell>
          <cell r="C302">
            <v>6.8454728108707066</v>
          </cell>
        </row>
        <row r="303">
          <cell r="A303">
            <v>42736</v>
          </cell>
          <cell r="B303">
            <v>6.5557020485492394</v>
          </cell>
          <cell r="C303">
            <v>6.8380548683457754</v>
          </cell>
        </row>
        <row r="304">
          <cell r="A304">
            <v>42767</v>
          </cell>
          <cell r="B304">
            <v>6.5221698738304204</v>
          </cell>
          <cell r="C304">
            <v>6.8292175223906346</v>
          </cell>
        </row>
        <row r="305">
          <cell r="A305">
            <v>42795</v>
          </cell>
          <cell r="B305">
            <v>6.6093669293857857</v>
          </cell>
          <cell r="C305">
            <v>6.8220515619492508</v>
          </cell>
        </row>
        <row r="306">
          <cell r="A306">
            <v>42826</v>
          </cell>
          <cell r="B306">
            <v>6.6357999473246014</v>
          </cell>
          <cell r="C306">
            <v>6.8150899641731151</v>
          </cell>
        </row>
        <row r="307">
          <cell r="A307">
            <v>42856</v>
          </cell>
          <cell r="B307">
            <v>6.722520895383802</v>
          </cell>
          <cell r="C307">
            <v>6.809768132499002</v>
          </cell>
        </row>
        <row r="308">
          <cell r="A308">
            <v>42887</v>
          </cell>
          <cell r="B308">
            <v>6.733838751723451</v>
          </cell>
          <cell r="C308">
            <v>6.8034364244684502</v>
          </cell>
        </row>
        <row r="309">
          <cell r="A309">
            <v>42917</v>
          </cell>
          <cell r="B309">
            <v>6.8345681428125147</v>
          </cell>
          <cell r="C309">
            <v>6.7981403360642334</v>
          </cell>
        </row>
        <row r="310">
          <cell r="A310">
            <v>42948</v>
          </cell>
          <cell r="B310">
            <v>6.9000367431322136</v>
          </cell>
          <cell r="C310">
            <v>6.793186302111752</v>
          </cell>
        </row>
        <row r="311">
          <cell r="A311">
            <v>42979</v>
          </cell>
          <cell r="B311">
            <v>6.8642952331932596</v>
          </cell>
          <cell r="C311">
            <v>6.7864487205316246</v>
          </cell>
        </row>
        <row r="312">
          <cell r="A312">
            <v>43009</v>
          </cell>
          <cell r="B312">
            <v>6.9515936616990484</v>
          </cell>
          <cell r="C312">
            <v>6.7809766787735848</v>
          </cell>
        </row>
        <row r="313">
          <cell r="A313">
            <v>43040</v>
          </cell>
          <cell r="B313">
            <v>6.9614815326020496</v>
          </cell>
          <cell r="C313">
            <v>6.7788011284797047</v>
          </cell>
        </row>
        <row r="314">
          <cell r="A314">
            <v>43070</v>
          </cell>
          <cell r="B314">
            <v>6.9448658470449729</v>
          </cell>
          <cell r="C314">
            <v>6.7776089722271955</v>
          </cell>
        </row>
        <row r="315">
          <cell r="A315">
            <v>43101</v>
          </cell>
          <cell r="B315">
            <v>7.0935466097884108</v>
          </cell>
          <cell r="C315">
            <v>6.7760840545831718</v>
          </cell>
        </row>
        <row r="316">
          <cell r="A316">
            <v>43132</v>
          </cell>
          <cell r="B316">
            <v>7.07095398620688</v>
          </cell>
          <cell r="C316">
            <v>6.7732673875951646</v>
          </cell>
        </row>
        <row r="317">
          <cell r="A317">
            <v>43160</v>
          </cell>
          <cell r="B317">
            <v>7.027349728574162</v>
          </cell>
          <cell r="C317">
            <v>6.769156439717821</v>
          </cell>
        </row>
        <row r="318">
          <cell r="A318">
            <v>43191</v>
          </cell>
          <cell r="B318">
            <v>7.089765588325049</v>
          </cell>
          <cell r="C318">
            <v>6.7654576321924838</v>
          </cell>
        </row>
        <row r="319">
          <cell r="A319">
            <v>43221</v>
          </cell>
          <cell r="B319">
            <v>7.1160609967431778</v>
          </cell>
          <cell r="C319">
            <v>6.7622787016066468</v>
          </cell>
        </row>
        <row r="320">
          <cell r="A320">
            <v>43252</v>
          </cell>
          <cell r="B320">
            <v>7.0834589033006639</v>
          </cell>
          <cell r="C320">
            <v>6.7609520698540697</v>
          </cell>
        </row>
        <row r="321">
          <cell r="A321">
            <v>43282</v>
          </cell>
          <cell r="B321">
            <v>7.2150625280318215</v>
          </cell>
          <cell r="C321">
            <v>6.7609209958572078</v>
          </cell>
        </row>
        <row r="322">
          <cell r="A322">
            <v>43313</v>
          </cell>
          <cell r="B322">
            <v>7.2675616794392761</v>
          </cell>
          <cell r="C322">
            <v>6.7623163701041529</v>
          </cell>
        </row>
        <row r="323">
          <cell r="A323">
            <v>43344</v>
          </cell>
          <cell r="B323">
            <v>7.1536096912422771</v>
          </cell>
          <cell r="C323">
            <v>6.7627087945106243</v>
          </cell>
        </row>
        <row r="324">
          <cell r="A324">
            <v>43374</v>
          </cell>
          <cell r="B324">
            <v>7.1277763014528146</v>
          </cell>
          <cell r="C324">
            <v>6.7619242907017565</v>
          </cell>
        </row>
        <row r="325">
          <cell r="A325">
            <v>43405</v>
          </cell>
          <cell r="B325">
            <v>7.1113895724457405</v>
          </cell>
          <cell r="C325">
            <v>6.762087441297675</v>
          </cell>
        </row>
        <row r="326">
          <cell r="A326">
            <v>43435</v>
          </cell>
          <cell r="B326">
            <v>7.0961014534588163</v>
          </cell>
          <cell r="C326">
            <v>6.7629018886484547</v>
          </cell>
        </row>
        <row r="327">
          <cell r="A327">
            <v>43466</v>
          </cell>
          <cell r="B327">
            <v>7.2602047464618744</v>
          </cell>
          <cell r="C327">
            <v>6.7656854348111271</v>
          </cell>
        </row>
        <row r="328">
          <cell r="A328">
            <v>43497</v>
          </cell>
          <cell r="B328">
            <v>7.1856453692847122</v>
          </cell>
          <cell r="C328">
            <v>6.7667946243195418</v>
          </cell>
        </row>
      </sheetData>
      <sheetData sheetId="18">
        <row r="2">
          <cell r="B2" t="str">
            <v>Tasa activa implícita</v>
          </cell>
          <cell r="C2" t="str">
            <v>Tasa pasiva implícita</v>
          </cell>
        </row>
        <row r="3">
          <cell r="A3">
            <v>33573</v>
          </cell>
          <cell r="B3">
            <v>29.406631106416924</v>
          </cell>
          <cell r="C3">
            <v>21.518188185103028</v>
          </cell>
        </row>
        <row r="4">
          <cell r="A4">
            <v>33604</v>
          </cell>
          <cell r="B4">
            <v>29.883753210725207</v>
          </cell>
          <cell r="C4">
            <v>21.261368204111985</v>
          </cell>
        </row>
        <row r="5">
          <cell r="A5">
            <v>33635</v>
          </cell>
          <cell r="B5">
            <v>29.40654099299989</v>
          </cell>
          <cell r="C5">
            <v>21.087622894507856</v>
          </cell>
        </row>
        <row r="6">
          <cell r="A6">
            <v>33664</v>
          </cell>
          <cell r="B6">
            <v>29.005787794517225</v>
          </cell>
          <cell r="C6">
            <v>20.610959081182148</v>
          </cell>
        </row>
        <row r="7">
          <cell r="A7">
            <v>33695</v>
          </cell>
          <cell r="B7">
            <v>28.833243667603771</v>
          </cell>
          <cell r="C7">
            <v>20.611238879784189</v>
          </cell>
        </row>
        <row r="8">
          <cell r="A8">
            <v>33725</v>
          </cell>
          <cell r="B8">
            <v>28.293938696967842</v>
          </cell>
          <cell r="C8">
            <v>20.496435935421427</v>
          </cell>
        </row>
        <row r="9">
          <cell r="A9">
            <v>33756</v>
          </cell>
          <cell r="B9">
            <v>27.564339667996485</v>
          </cell>
          <cell r="C9">
            <v>19.986561339392139</v>
          </cell>
        </row>
        <row r="10">
          <cell r="A10">
            <v>33786</v>
          </cell>
          <cell r="B10">
            <v>27.103825694089601</v>
          </cell>
          <cell r="C10">
            <v>20.048418814829489</v>
          </cell>
        </row>
        <row r="11">
          <cell r="A11">
            <v>33817</v>
          </cell>
          <cell r="B11">
            <v>26.251205514529303</v>
          </cell>
          <cell r="C11">
            <v>19.723902305670677</v>
          </cell>
        </row>
        <row r="12">
          <cell r="A12">
            <v>33848</v>
          </cell>
          <cell r="B12">
            <v>25.450898977171416</v>
          </cell>
          <cell r="C12">
            <v>19.384009200536159</v>
          </cell>
        </row>
        <row r="13">
          <cell r="A13">
            <v>33878</v>
          </cell>
          <cell r="B13">
            <v>24.65066678027215</v>
          </cell>
          <cell r="C13">
            <v>18.785047665136762</v>
          </cell>
        </row>
        <row r="14">
          <cell r="A14">
            <v>33909</v>
          </cell>
          <cell r="B14">
            <v>23.466769783570264</v>
          </cell>
          <cell r="C14">
            <v>18.469469968740384</v>
          </cell>
        </row>
        <row r="15">
          <cell r="A15">
            <v>33939</v>
          </cell>
          <cell r="B15">
            <v>23.084700770766563</v>
          </cell>
          <cell r="C15">
            <v>17.462977881633595</v>
          </cell>
        </row>
        <row r="16">
          <cell r="A16">
            <v>33970</v>
          </cell>
          <cell r="B16">
            <v>22.574688006086234</v>
          </cell>
          <cell r="C16">
            <v>16.955254766239356</v>
          </cell>
        </row>
        <row r="17">
          <cell r="A17">
            <v>34001</v>
          </cell>
          <cell r="B17">
            <v>22.216424285791973</v>
          </cell>
          <cell r="C17">
            <v>16.830530895076496</v>
          </cell>
        </row>
        <row r="18">
          <cell r="A18">
            <v>34029</v>
          </cell>
          <cell r="B18">
            <v>21.943810049488146</v>
          </cell>
          <cell r="C18">
            <v>16.26654983368925</v>
          </cell>
        </row>
        <row r="19">
          <cell r="A19">
            <v>34060</v>
          </cell>
          <cell r="B19">
            <v>21.592743539007657</v>
          </cell>
          <cell r="C19">
            <v>15.951114999611098</v>
          </cell>
        </row>
        <row r="20">
          <cell r="A20">
            <v>34090</v>
          </cell>
          <cell r="B20">
            <v>21.485160748606322</v>
          </cell>
          <cell r="C20">
            <v>15.788898193356207</v>
          </cell>
        </row>
        <row r="21">
          <cell r="A21">
            <v>34121</v>
          </cell>
          <cell r="B21">
            <v>21.362834999156245</v>
          </cell>
          <cell r="C21">
            <v>15.626385343808003</v>
          </cell>
        </row>
        <row r="22">
          <cell r="A22">
            <v>34151</v>
          </cell>
          <cell r="B22">
            <v>21.418870573315399</v>
          </cell>
          <cell r="C22">
            <v>15.270430417388026</v>
          </cell>
        </row>
        <row r="23">
          <cell r="A23">
            <v>34182</v>
          </cell>
          <cell r="B23">
            <v>21.44120177853608</v>
          </cell>
          <cell r="C23">
            <v>15.283662142328586</v>
          </cell>
        </row>
        <row r="24">
          <cell r="A24">
            <v>34213</v>
          </cell>
          <cell r="B24">
            <v>21.417836043219303</v>
          </cell>
          <cell r="C24">
            <v>15.539028670157929</v>
          </cell>
        </row>
        <row r="25">
          <cell r="A25">
            <v>34243</v>
          </cell>
          <cell r="B25">
            <v>21.246390694290717</v>
          </cell>
          <cell r="C25">
            <v>15.307455465662818</v>
          </cell>
        </row>
        <row r="26">
          <cell r="A26">
            <v>34274</v>
          </cell>
          <cell r="B26">
            <v>21.057325789136588</v>
          </cell>
          <cell r="C26">
            <v>15.467005012076296</v>
          </cell>
        </row>
        <row r="27">
          <cell r="A27">
            <v>34304</v>
          </cell>
          <cell r="B27">
            <v>21.286319592104075</v>
          </cell>
          <cell r="C27">
            <v>15.345231875945414</v>
          </cell>
        </row>
        <row r="28">
          <cell r="A28">
            <v>34335</v>
          </cell>
          <cell r="B28">
            <v>21.600522175344501</v>
          </cell>
          <cell r="C28">
            <v>15.039285215774889</v>
          </cell>
        </row>
        <row r="29">
          <cell r="A29">
            <v>34366</v>
          </cell>
          <cell r="B29">
            <v>21.869458251969061</v>
          </cell>
          <cell r="C29">
            <v>15.274854818812123</v>
          </cell>
        </row>
        <row r="30">
          <cell r="A30">
            <v>34394</v>
          </cell>
          <cell r="B30">
            <v>21.978014497958831</v>
          </cell>
          <cell r="C30">
            <v>15.32528280580458</v>
          </cell>
        </row>
        <row r="31">
          <cell r="A31">
            <v>34425</v>
          </cell>
          <cell r="B31">
            <v>22.188606533638957</v>
          </cell>
          <cell r="C31">
            <v>15.387886446979049</v>
          </cell>
        </row>
        <row r="32">
          <cell r="A32">
            <v>34455</v>
          </cell>
          <cell r="B32">
            <v>22.527833636183377</v>
          </cell>
          <cell r="C32">
            <v>15.457010249638589</v>
          </cell>
        </row>
        <row r="33">
          <cell r="A33">
            <v>34486</v>
          </cell>
          <cell r="B33">
            <v>22.606320748567516</v>
          </cell>
          <cell r="C33">
            <v>15.678464988747582</v>
          </cell>
        </row>
        <row r="34">
          <cell r="A34">
            <v>34516</v>
          </cell>
          <cell r="B34">
            <v>22.677665812749463</v>
          </cell>
          <cell r="C34">
            <v>16.041085430294942</v>
          </cell>
        </row>
        <row r="35">
          <cell r="A35">
            <v>34547</v>
          </cell>
          <cell r="B35">
            <v>22.589496383823263</v>
          </cell>
          <cell r="C35">
            <v>15.952609720248748</v>
          </cell>
        </row>
        <row r="36">
          <cell r="A36">
            <v>34578</v>
          </cell>
          <cell r="B36">
            <v>22.910296304080717</v>
          </cell>
          <cell r="C36">
            <v>16.085368626727409</v>
          </cell>
        </row>
        <row r="37">
          <cell r="A37">
            <v>34608</v>
          </cell>
          <cell r="B37">
            <v>23.016425979600175</v>
          </cell>
          <cell r="C37">
            <v>16.415914471893284</v>
          </cell>
        </row>
        <row r="38">
          <cell r="A38">
            <v>34639</v>
          </cell>
          <cell r="B38">
            <v>23.438662353762144</v>
          </cell>
          <cell r="C38">
            <v>16.591944555934454</v>
          </cell>
        </row>
        <row r="39">
          <cell r="A39">
            <v>34669</v>
          </cell>
          <cell r="B39">
            <v>23.946217901234235</v>
          </cell>
          <cell r="C39">
            <v>17.01165731147654</v>
          </cell>
        </row>
        <row r="40">
          <cell r="A40">
            <v>34700</v>
          </cell>
          <cell r="B40">
            <v>24.582566779760594</v>
          </cell>
          <cell r="C40">
            <v>17.688283819574782</v>
          </cell>
        </row>
        <row r="41">
          <cell r="A41">
            <v>34731</v>
          </cell>
          <cell r="B41">
            <v>24.860464407018135</v>
          </cell>
          <cell r="C41">
            <v>18.005708746920384</v>
          </cell>
        </row>
        <row r="42">
          <cell r="A42">
            <v>34759</v>
          </cell>
          <cell r="B42">
            <v>25.420355487957448</v>
          </cell>
          <cell r="C42">
            <v>18.234910219152013</v>
          </cell>
        </row>
        <row r="43">
          <cell r="A43">
            <v>34790</v>
          </cell>
          <cell r="B43">
            <v>25.902815965710857</v>
          </cell>
          <cell r="C43">
            <v>18.772704676420325</v>
          </cell>
        </row>
        <row r="44">
          <cell r="A44">
            <v>34820</v>
          </cell>
          <cell r="B44">
            <v>26.337741388741669</v>
          </cell>
          <cell r="C44">
            <v>19.298424319223578</v>
          </cell>
        </row>
        <row r="45">
          <cell r="A45">
            <v>34851</v>
          </cell>
          <cell r="B45">
            <v>26.932622970392124</v>
          </cell>
          <cell r="C45">
            <v>19.663878915911472</v>
          </cell>
        </row>
        <row r="46">
          <cell r="A46">
            <v>34881</v>
          </cell>
          <cell r="B46">
            <v>27.233768683016006</v>
          </cell>
          <cell r="C46">
            <v>20.203596644374034</v>
          </cell>
        </row>
        <row r="47">
          <cell r="A47">
            <v>34912</v>
          </cell>
          <cell r="B47">
            <v>27.39274346664245</v>
          </cell>
          <cell r="C47">
            <v>20.189516198942258</v>
          </cell>
        </row>
        <row r="48">
          <cell r="A48">
            <v>34943</v>
          </cell>
          <cell r="B48">
            <v>27.569597472172617</v>
          </cell>
          <cell r="C48">
            <v>20.208473925277325</v>
          </cell>
        </row>
        <row r="49">
          <cell r="A49">
            <v>34973</v>
          </cell>
          <cell r="B49">
            <v>27.722683117818463</v>
          </cell>
          <cell r="C49">
            <v>20.176366977878665</v>
          </cell>
        </row>
        <row r="50">
          <cell r="A50">
            <v>35004</v>
          </cell>
          <cell r="B50">
            <v>27.649291375752462</v>
          </cell>
          <cell r="C50">
            <v>20.734369904182618</v>
          </cell>
        </row>
        <row r="51">
          <cell r="A51">
            <v>35034</v>
          </cell>
          <cell r="B51">
            <v>27.884178171304413</v>
          </cell>
          <cell r="C51">
            <v>20.733682478867255</v>
          </cell>
        </row>
        <row r="52">
          <cell r="A52">
            <v>35065</v>
          </cell>
          <cell r="B52">
            <v>28.175864243083694</v>
          </cell>
          <cell r="C52">
            <v>20.623803598775815</v>
          </cell>
        </row>
        <row r="53">
          <cell r="A53">
            <v>35096</v>
          </cell>
          <cell r="B53">
            <v>28.22194697268845</v>
          </cell>
          <cell r="C53">
            <v>20.375061659495273</v>
          </cell>
        </row>
        <row r="54">
          <cell r="A54">
            <v>35125</v>
          </cell>
          <cell r="B54">
            <v>28.486745864290931</v>
          </cell>
          <cell r="C54">
            <v>20.767964913932129</v>
          </cell>
        </row>
        <row r="55">
          <cell r="A55">
            <v>35156</v>
          </cell>
          <cell r="B55">
            <v>28.576504514282213</v>
          </cell>
          <cell r="C55">
            <v>20.583253686125719</v>
          </cell>
        </row>
        <row r="56">
          <cell r="A56">
            <v>35186</v>
          </cell>
          <cell r="B56">
            <v>28.770645822461955</v>
          </cell>
          <cell r="C56">
            <v>20.659007825196138</v>
          </cell>
        </row>
        <row r="57">
          <cell r="A57">
            <v>35217</v>
          </cell>
          <cell r="B57">
            <v>28.900613681097632</v>
          </cell>
          <cell r="C57">
            <v>20.771372301720671</v>
          </cell>
        </row>
        <row r="58">
          <cell r="A58">
            <v>35247</v>
          </cell>
          <cell r="B58">
            <v>29.097435026309991</v>
          </cell>
          <cell r="C58">
            <v>20.601570724936717</v>
          </cell>
        </row>
        <row r="59">
          <cell r="A59">
            <v>35278</v>
          </cell>
          <cell r="B59">
            <v>29.267190598525577</v>
          </cell>
          <cell r="C59">
            <v>20.616770412711944</v>
          </cell>
        </row>
        <row r="60">
          <cell r="A60">
            <v>35309</v>
          </cell>
          <cell r="B60">
            <v>29.779426857707964</v>
          </cell>
          <cell r="C60">
            <v>20.92643306253342</v>
          </cell>
        </row>
        <row r="61">
          <cell r="A61">
            <v>35339</v>
          </cell>
          <cell r="B61">
            <v>29.578919435127144</v>
          </cell>
          <cell r="C61">
            <v>20.911480834866143</v>
          </cell>
        </row>
        <row r="62">
          <cell r="A62">
            <v>35370</v>
          </cell>
          <cell r="B62">
            <v>29.123534087595843</v>
          </cell>
          <cell r="C62">
            <v>21.102818952693887</v>
          </cell>
        </row>
        <row r="63">
          <cell r="A63">
            <v>35400</v>
          </cell>
          <cell r="B63">
            <v>29.279057102439733</v>
          </cell>
          <cell r="C63">
            <v>20.366541750155456</v>
          </cell>
        </row>
        <row r="64">
          <cell r="A64">
            <v>35431</v>
          </cell>
          <cell r="B64">
            <v>29.211767187699557</v>
          </cell>
          <cell r="C64">
            <v>20.10827372036977</v>
          </cell>
        </row>
        <row r="65">
          <cell r="A65">
            <v>35462</v>
          </cell>
          <cell r="B65">
            <v>29.139817186876048</v>
          </cell>
          <cell r="C65">
            <v>20.191369245547914</v>
          </cell>
        </row>
        <row r="66">
          <cell r="A66">
            <v>35490</v>
          </cell>
          <cell r="B66">
            <v>29.114509801378397</v>
          </cell>
          <cell r="C66">
            <v>20.221930572314704</v>
          </cell>
        </row>
        <row r="67">
          <cell r="A67">
            <v>35521</v>
          </cell>
          <cell r="B67">
            <v>28.709462113129209</v>
          </cell>
          <cell r="C67">
            <v>19.807807459232578</v>
          </cell>
        </row>
        <row r="68">
          <cell r="A68">
            <v>35551</v>
          </cell>
          <cell r="B68">
            <v>27.93665651849075</v>
          </cell>
          <cell r="C68">
            <v>19.598445311317679</v>
          </cell>
        </row>
        <row r="69">
          <cell r="A69">
            <v>35582</v>
          </cell>
          <cell r="B69">
            <v>27.744604865103227</v>
          </cell>
          <cell r="C69">
            <v>19.143722202965723</v>
          </cell>
        </row>
        <row r="70">
          <cell r="A70">
            <v>35612</v>
          </cell>
          <cell r="B70">
            <v>27.298030232269749</v>
          </cell>
          <cell r="C70">
            <v>18.705594173746928</v>
          </cell>
        </row>
        <row r="71">
          <cell r="A71">
            <v>35643</v>
          </cell>
          <cell r="B71">
            <v>26.534963178705791</v>
          </cell>
          <cell r="C71">
            <v>18.182497821000631</v>
          </cell>
        </row>
        <row r="72">
          <cell r="A72">
            <v>35674</v>
          </cell>
          <cell r="B72">
            <v>25.975239032201102</v>
          </cell>
          <cell r="C72">
            <v>17.726103710666642</v>
          </cell>
        </row>
        <row r="73">
          <cell r="A73">
            <v>35704</v>
          </cell>
          <cell r="B73">
            <v>25.571436550906302</v>
          </cell>
          <cell r="C73">
            <v>17.179514123672178</v>
          </cell>
        </row>
        <row r="74">
          <cell r="A74">
            <v>35735</v>
          </cell>
          <cell r="B74">
            <v>24.867647045809278</v>
          </cell>
          <cell r="C74">
            <v>16.828899992672511</v>
          </cell>
        </row>
        <row r="75">
          <cell r="A75">
            <v>35765</v>
          </cell>
          <cell r="B75">
            <v>24.624000663612907</v>
          </cell>
          <cell r="C75">
            <v>16.341211567812159</v>
          </cell>
        </row>
        <row r="76">
          <cell r="A76">
            <v>35796</v>
          </cell>
          <cell r="B76">
            <v>24.712248704864699</v>
          </cell>
          <cell r="C76">
            <v>16.376725034885915</v>
          </cell>
        </row>
        <row r="77">
          <cell r="A77">
            <v>35827</v>
          </cell>
          <cell r="B77">
            <v>24.585748380032559</v>
          </cell>
          <cell r="C77">
            <v>16.042070053703828</v>
          </cell>
        </row>
        <row r="78">
          <cell r="A78">
            <v>35855</v>
          </cell>
          <cell r="B78">
            <v>24.633759174247373</v>
          </cell>
          <cell r="C78">
            <v>16.254276529111138</v>
          </cell>
        </row>
        <row r="79">
          <cell r="A79">
            <v>35886</v>
          </cell>
          <cell r="B79">
            <v>24.594645557364785</v>
          </cell>
          <cell r="C79">
            <v>16.180530057349806</v>
          </cell>
        </row>
        <row r="80">
          <cell r="A80">
            <v>35916</v>
          </cell>
          <cell r="B80">
            <v>25.297032968338613</v>
          </cell>
          <cell r="C80">
            <v>16.671280750073848</v>
          </cell>
        </row>
        <row r="81">
          <cell r="A81">
            <v>35947</v>
          </cell>
          <cell r="B81">
            <v>25.883142362216947</v>
          </cell>
          <cell r="C81">
            <v>17.037881515494117</v>
          </cell>
        </row>
        <row r="82">
          <cell r="A82">
            <v>35977</v>
          </cell>
          <cell r="B82">
            <v>26.610794914071601</v>
          </cell>
          <cell r="C82">
            <v>17.646273916482642</v>
          </cell>
        </row>
        <row r="83">
          <cell r="A83">
            <v>36008</v>
          </cell>
          <cell r="B83">
            <v>26.938366172943745</v>
          </cell>
          <cell r="C83">
            <v>18.036404179135531</v>
          </cell>
        </row>
        <row r="84">
          <cell r="A84">
            <v>36039</v>
          </cell>
          <cell r="B84">
            <v>28.357573649493872</v>
          </cell>
          <cell r="C84">
            <v>18.643435059064753</v>
          </cell>
        </row>
        <row r="85">
          <cell r="A85">
            <v>36069</v>
          </cell>
          <cell r="B85">
            <v>29.348610735085206</v>
          </cell>
          <cell r="C85">
            <v>19.716452849713278</v>
          </cell>
        </row>
        <row r="86">
          <cell r="A86">
            <v>36100</v>
          </cell>
          <cell r="B86">
            <v>30.659735715598359</v>
          </cell>
          <cell r="C86">
            <v>20.743409139016414</v>
          </cell>
        </row>
        <row r="87">
          <cell r="A87">
            <v>36130</v>
          </cell>
          <cell r="B87">
            <v>30.88710792513578</v>
          </cell>
          <cell r="C87">
            <v>21.059088558077555</v>
          </cell>
        </row>
        <row r="88">
          <cell r="A88">
            <v>36161</v>
          </cell>
          <cell r="B88">
            <v>32.09896293746575</v>
          </cell>
          <cell r="C88">
            <v>21.359148977203752</v>
          </cell>
        </row>
        <row r="89">
          <cell r="A89">
            <v>36192</v>
          </cell>
          <cell r="B89">
            <v>32.914744975613132</v>
          </cell>
          <cell r="C89">
            <v>21.949163842179935</v>
          </cell>
        </row>
        <row r="90">
          <cell r="A90">
            <v>36220</v>
          </cell>
          <cell r="B90">
            <v>33.699105709920872</v>
          </cell>
          <cell r="C90">
            <v>22.94681380064479</v>
          </cell>
        </row>
        <row r="91">
          <cell r="A91">
            <v>36251</v>
          </cell>
          <cell r="B91">
            <v>33.587102373255782</v>
          </cell>
          <cell r="C91">
            <v>22.941564720694064</v>
          </cell>
        </row>
        <row r="92">
          <cell r="A92">
            <v>36281</v>
          </cell>
          <cell r="B92">
            <v>33.436959430061222</v>
          </cell>
          <cell r="C92">
            <v>23.123365320839799</v>
          </cell>
        </row>
        <row r="93">
          <cell r="A93">
            <v>36312</v>
          </cell>
          <cell r="B93">
            <v>32.243513210263451</v>
          </cell>
          <cell r="C93">
            <v>22.293057946903041</v>
          </cell>
        </row>
        <row r="94">
          <cell r="A94">
            <v>36342</v>
          </cell>
          <cell r="B94">
            <v>31.748582725822359</v>
          </cell>
          <cell r="C94">
            <v>21.842011594402688</v>
          </cell>
        </row>
        <row r="95">
          <cell r="A95">
            <v>36373</v>
          </cell>
          <cell r="B95">
            <v>31.269500946733558</v>
          </cell>
          <cell r="C95">
            <v>20.80024287835365</v>
          </cell>
        </row>
        <row r="96">
          <cell r="A96">
            <v>36404</v>
          </cell>
          <cell r="B96">
            <v>29.787373944145429</v>
          </cell>
          <cell r="C96">
            <v>20.014555250178955</v>
          </cell>
        </row>
        <row r="97">
          <cell r="A97">
            <v>36434</v>
          </cell>
          <cell r="B97">
            <v>29.427292390706626</v>
          </cell>
          <cell r="C97">
            <v>19.186021616723618</v>
          </cell>
        </row>
        <row r="98">
          <cell r="A98">
            <v>36465</v>
          </cell>
          <cell r="B98">
            <v>28.653393901089292</v>
          </cell>
          <cell r="C98">
            <v>18.401703033651174</v>
          </cell>
        </row>
        <row r="99">
          <cell r="A99">
            <v>36495</v>
          </cell>
          <cell r="B99">
            <v>27.067944578703678</v>
          </cell>
          <cell r="C99">
            <v>17.688273822909949</v>
          </cell>
        </row>
        <row r="100">
          <cell r="A100">
            <v>36526</v>
          </cell>
          <cell r="B100">
            <v>26.513273303547141</v>
          </cell>
          <cell r="C100">
            <v>16.767780302471067</v>
          </cell>
        </row>
        <row r="101">
          <cell r="A101">
            <v>36557</v>
          </cell>
          <cell r="B101">
            <v>25.715246138081071</v>
          </cell>
          <cell r="C101">
            <v>16.278743428403022</v>
          </cell>
        </row>
        <row r="102">
          <cell r="A102">
            <v>36586</v>
          </cell>
          <cell r="B102">
            <v>24.542325843175309</v>
          </cell>
          <cell r="C102">
            <v>15.111669632231402</v>
          </cell>
        </row>
        <row r="103">
          <cell r="A103">
            <v>36617</v>
          </cell>
          <cell r="B103">
            <v>23.201312429005799</v>
          </cell>
          <cell r="C103">
            <v>14.016109242991639</v>
          </cell>
        </row>
        <row r="104">
          <cell r="A104">
            <v>36647</v>
          </cell>
          <cell r="B104">
            <v>22.183332932334917</v>
          </cell>
          <cell r="C104">
            <v>13.214022981486043</v>
          </cell>
        </row>
        <row r="105">
          <cell r="A105">
            <v>36678</v>
          </cell>
          <cell r="B105">
            <v>21.939628628762311</v>
          </cell>
          <cell r="C105">
            <v>12.938527317818648</v>
          </cell>
        </row>
        <row r="106">
          <cell r="A106">
            <v>36708</v>
          </cell>
          <cell r="B106">
            <v>21.651287111879309</v>
          </cell>
          <cell r="C106">
            <v>12.424698134269207</v>
          </cell>
        </row>
        <row r="107">
          <cell r="A107">
            <v>36739</v>
          </cell>
          <cell r="B107">
            <v>21.255089567378647</v>
          </cell>
          <cell r="C107">
            <v>11.878172096257696</v>
          </cell>
        </row>
        <row r="108">
          <cell r="A108">
            <v>36770</v>
          </cell>
          <cell r="B108">
            <v>20.706074429740571</v>
          </cell>
          <cell r="C108">
            <v>11.342740961128698</v>
          </cell>
        </row>
        <row r="109">
          <cell r="A109">
            <v>36800</v>
          </cell>
          <cell r="B109">
            <v>20.342668871613789</v>
          </cell>
          <cell r="C109">
            <v>10.81622961615834</v>
          </cell>
        </row>
        <row r="110">
          <cell r="A110">
            <v>36831</v>
          </cell>
          <cell r="B110">
            <v>19.739122464709773</v>
          </cell>
          <cell r="C110">
            <v>10.339365636243365</v>
          </cell>
        </row>
        <row r="111">
          <cell r="A111">
            <v>36861</v>
          </cell>
          <cell r="B111">
            <v>19.261312681478518</v>
          </cell>
          <cell r="C111">
            <v>10.296596665003866</v>
          </cell>
        </row>
        <row r="112">
          <cell r="A112">
            <v>36892</v>
          </cell>
          <cell r="B112">
            <v>19.11270903057347</v>
          </cell>
          <cell r="C112">
            <v>9.812719454233342</v>
          </cell>
        </row>
        <row r="113">
          <cell r="A113">
            <v>36923</v>
          </cell>
          <cell r="B113">
            <v>18.920237569832654</v>
          </cell>
          <cell r="C113">
            <v>9.8474699605776053</v>
          </cell>
        </row>
        <row r="114">
          <cell r="A114">
            <v>36951</v>
          </cell>
          <cell r="B114">
            <v>18.756684215467853</v>
          </cell>
          <cell r="C114">
            <v>9.8971183777232365</v>
          </cell>
        </row>
        <row r="115">
          <cell r="A115">
            <v>36982</v>
          </cell>
          <cell r="B115">
            <v>18.720258003924489</v>
          </cell>
          <cell r="C115">
            <v>9.918215636265316</v>
          </cell>
        </row>
        <row r="116">
          <cell r="A116">
            <v>37012</v>
          </cell>
          <cell r="B116">
            <v>18.362585943803175</v>
          </cell>
          <cell r="C116">
            <v>9.8546144807670455</v>
          </cell>
        </row>
        <row r="117">
          <cell r="A117">
            <v>37043</v>
          </cell>
          <cell r="B117">
            <v>18.220743052278536</v>
          </cell>
          <cell r="C117">
            <v>9.9540053464888736</v>
          </cell>
        </row>
        <row r="118">
          <cell r="A118">
            <v>37073</v>
          </cell>
          <cell r="B118">
            <v>18.075744346973377</v>
          </cell>
          <cell r="C118">
            <v>10.004289386099074</v>
          </cell>
        </row>
        <row r="119">
          <cell r="A119">
            <v>37104</v>
          </cell>
          <cell r="B119">
            <v>18.147272453610981</v>
          </cell>
          <cell r="C119">
            <v>9.8780824079809779</v>
          </cell>
        </row>
        <row r="120">
          <cell r="A120">
            <v>37135</v>
          </cell>
          <cell r="B120">
            <v>18.069656488255347</v>
          </cell>
          <cell r="C120">
            <v>9.8251821780340745</v>
          </cell>
        </row>
        <row r="121">
          <cell r="A121">
            <v>37165</v>
          </cell>
          <cell r="B121">
            <v>17.8383403460202</v>
          </cell>
          <cell r="C121">
            <v>9.713058803225568</v>
          </cell>
        </row>
        <row r="122">
          <cell r="A122">
            <v>37196</v>
          </cell>
          <cell r="B122">
            <v>17.68017504079943</v>
          </cell>
          <cell r="C122">
            <v>9.4767677423800425</v>
          </cell>
        </row>
        <row r="123">
          <cell r="A123">
            <v>37226</v>
          </cell>
          <cell r="B123">
            <v>18.251237551171705</v>
          </cell>
          <cell r="C123">
            <v>9.888417216804255</v>
          </cell>
        </row>
        <row r="124">
          <cell r="A124">
            <v>37257</v>
          </cell>
          <cell r="B124">
            <v>18.499507119983647</v>
          </cell>
          <cell r="C124">
            <v>9.5504340955300826</v>
          </cell>
        </row>
        <row r="125">
          <cell r="A125">
            <v>37288</v>
          </cell>
          <cell r="B125">
            <v>18.327411949231024</v>
          </cell>
          <cell r="C125">
            <v>9.4140320538764879</v>
          </cell>
        </row>
        <row r="126">
          <cell r="A126">
            <v>37316</v>
          </cell>
          <cell r="B126">
            <v>18.130948789859804</v>
          </cell>
          <cell r="C126">
            <v>9.3277583965215225</v>
          </cell>
        </row>
        <row r="127">
          <cell r="A127">
            <v>37347</v>
          </cell>
          <cell r="B127">
            <v>17.969612665723442</v>
          </cell>
          <cell r="C127">
            <v>9.0739287118590521</v>
          </cell>
        </row>
        <row r="128">
          <cell r="A128">
            <v>37377</v>
          </cell>
          <cell r="B128">
            <v>17.843725407048609</v>
          </cell>
          <cell r="C128">
            <v>8.9405078682539827</v>
          </cell>
        </row>
        <row r="129">
          <cell r="A129">
            <v>37408</v>
          </cell>
          <cell r="B129">
            <v>17.455141193336761</v>
          </cell>
          <cell r="C129">
            <v>8.7869513433673916</v>
          </cell>
        </row>
        <row r="130">
          <cell r="A130">
            <v>37438</v>
          </cell>
          <cell r="B130">
            <v>16.904727612744708</v>
          </cell>
          <cell r="C130">
            <v>8.4687934495435329</v>
          </cell>
        </row>
        <row r="131">
          <cell r="A131">
            <v>37469</v>
          </cell>
          <cell r="B131">
            <v>16.54088993073707</v>
          </cell>
          <cell r="C131">
            <v>8.2308540464051809</v>
          </cell>
        </row>
        <row r="132">
          <cell r="A132">
            <v>37500</v>
          </cell>
          <cell r="B132">
            <v>16.092300520097488</v>
          </cell>
          <cell r="C132">
            <v>7.9992809597673409</v>
          </cell>
        </row>
        <row r="133">
          <cell r="A133">
            <v>37530</v>
          </cell>
          <cell r="B133">
            <v>15.899872265129799</v>
          </cell>
          <cell r="C133">
            <v>7.6923359943319989</v>
          </cell>
        </row>
        <row r="134">
          <cell r="A134">
            <v>37561</v>
          </cell>
          <cell r="B134">
            <v>15.698580889181571</v>
          </cell>
          <cell r="C134">
            <v>7.4148647338609317</v>
          </cell>
        </row>
        <row r="135">
          <cell r="A135">
            <v>37591</v>
          </cell>
          <cell r="B135">
            <v>15.42322022924254</v>
          </cell>
          <cell r="C135">
            <v>7.3466352615115067</v>
          </cell>
        </row>
        <row r="136">
          <cell r="A136">
            <v>37622</v>
          </cell>
          <cell r="B136">
            <v>15.258211026184831</v>
          </cell>
          <cell r="C136">
            <v>6.9977469189530908</v>
          </cell>
        </row>
        <row r="137">
          <cell r="A137">
            <v>37653</v>
          </cell>
          <cell r="B137">
            <v>15.033580025143806</v>
          </cell>
          <cell r="C137">
            <v>6.7096866562593824</v>
          </cell>
        </row>
        <row r="138">
          <cell r="A138">
            <v>37681</v>
          </cell>
          <cell r="B138">
            <v>14.868291304476694</v>
          </cell>
          <cell r="C138">
            <v>6.5735359202867949</v>
          </cell>
        </row>
        <row r="139">
          <cell r="A139">
            <v>37712</v>
          </cell>
          <cell r="B139">
            <v>14.783241388346029</v>
          </cell>
          <cell r="C139">
            <v>6.4286348297718954</v>
          </cell>
        </row>
        <row r="140">
          <cell r="A140">
            <v>37742</v>
          </cell>
          <cell r="B140">
            <v>14.743474439229601</v>
          </cell>
          <cell r="C140">
            <v>6.2246990308882824</v>
          </cell>
        </row>
        <row r="141">
          <cell r="A141">
            <v>37773</v>
          </cell>
          <cell r="B141">
            <v>14.930265578526944</v>
          </cell>
          <cell r="C141">
            <v>6.1738804765286384</v>
          </cell>
        </row>
        <row r="142">
          <cell r="A142">
            <v>37803</v>
          </cell>
          <cell r="B142">
            <v>14.939330575057571</v>
          </cell>
          <cell r="C142">
            <v>6.1879377850317292</v>
          </cell>
        </row>
        <row r="143">
          <cell r="A143">
            <v>37834</v>
          </cell>
          <cell r="B143">
            <v>14.883699123445911</v>
          </cell>
          <cell r="C143">
            <v>6.1769009443283496</v>
          </cell>
        </row>
        <row r="144">
          <cell r="A144">
            <v>37865</v>
          </cell>
          <cell r="B144">
            <v>14.861669097820219</v>
          </cell>
          <cell r="C144">
            <v>6.1458619790875986</v>
          </cell>
        </row>
        <row r="145">
          <cell r="A145">
            <v>37895</v>
          </cell>
          <cell r="B145">
            <v>14.787599287365616</v>
          </cell>
          <cell r="C145">
            <v>6.1051433273537823</v>
          </cell>
        </row>
        <row r="146">
          <cell r="A146">
            <v>37926</v>
          </cell>
          <cell r="B146">
            <v>14.833619307508897</v>
          </cell>
          <cell r="C146">
            <v>6.1150089718677076</v>
          </cell>
        </row>
        <row r="147">
          <cell r="A147">
            <v>37956</v>
          </cell>
          <cell r="B147">
            <v>14.858980747909243</v>
          </cell>
          <cell r="C147">
            <v>6.1541260744309625</v>
          </cell>
        </row>
        <row r="148">
          <cell r="A148">
            <v>37987</v>
          </cell>
          <cell r="B148">
            <v>14.288347190218767</v>
          </cell>
          <cell r="C148">
            <v>6.114812028220113</v>
          </cell>
        </row>
        <row r="149">
          <cell r="A149">
            <v>38018</v>
          </cell>
          <cell r="B149">
            <v>14.278018741500681</v>
          </cell>
          <cell r="C149">
            <v>6.0745260121095583</v>
          </cell>
        </row>
        <row r="150">
          <cell r="A150">
            <v>38047</v>
          </cell>
          <cell r="B150">
            <v>14.500394921718884</v>
          </cell>
          <cell r="C150">
            <v>6.0675347958852255</v>
          </cell>
        </row>
        <row r="151">
          <cell r="A151">
            <v>38078</v>
          </cell>
          <cell r="B151">
            <v>14.458021225952708</v>
          </cell>
          <cell r="C151">
            <v>6.1016098631766083</v>
          </cell>
        </row>
        <row r="152">
          <cell r="A152">
            <v>38108</v>
          </cell>
          <cell r="B152">
            <v>14.353725541361911</v>
          </cell>
          <cell r="C152">
            <v>6.1092288742743399</v>
          </cell>
        </row>
        <row r="153">
          <cell r="A153">
            <v>38139</v>
          </cell>
          <cell r="B153">
            <v>14.288917535506529</v>
          </cell>
          <cell r="C153">
            <v>6.089907525208579</v>
          </cell>
        </row>
        <row r="154">
          <cell r="A154">
            <v>38169</v>
          </cell>
          <cell r="B154">
            <v>14.234496670444932</v>
          </cell>
          <cell r="C154">
            <v>6.0957175941281649</v>
          </cell>
        </row>
        <row r="155">
          <cell r="A155">
            <v>38200</v>
          </cell>
          <cell r="B155">
            <v>14.25524945319796</v>
          </cell>
          <cell r="C155">
            <v>5.9777683497096845</v>
          </cell>
        </row>
        <row r="156">
          <cell r="A156">
            <v>38231</v>
          </cell>
          <cell r="B156">
            <v>14.230675132638012</v>
          </cell>
          <cell r="C156">
            <v>5.9782394132149461</v>
          </cell>
        </row>
        <row r="157">
          <cell r="A157">
            <v>38261</v>
          </cell>
          <cell r="B157">
            <v>14.196261673779498</v>
          </cell>
          <cell r="C157">
            <v>5.9083252571142602</v>
          </cell>
        </row>
        <row r="158">
          <cell r="A158">
            <v>38292</v>
          </cell>
          <cell r="B158">
            <v>14.193764364305547</v>
          </cell>
          <cell r="C158">
            <v>5.9460975267250822</v>
          </cell>
        </row>
        <row r="159">
          <cell r="A159">
            <v>38322</v>
          </cell>
          <cell r="B159">
            <v>14.253901452998569</v>
          </cell>
          <cell r="C159">
            <v>6.0036936357889168</v>
          </cell>
        </row>
        <row r="160">
          <cell r="A160">
            <v>38353</v>
          </cell>
          <cell r="B160">
            <v>14.344342404971263</v>
          </cell>
          <cell r="C160">
            <v>5.8992809120757013</v>
          </cell>
        </row>
        <row r="161">
          <cell r="A161">
            <v>38384</v>
          </cell>
          <cell r="B161">
            <v>14.35500819848242</v>
          </cell>
          <cell r="C161">
            <v>6.0103782758598374</v>
          </cell>
        </row>
        <row r="162">
          <cell r="A162">
            <v>38412</v>
          </cell>
          <cell r="B162">
            <v>14.149212055302243</v>
          </cell>
          <cell r="C162">
            <v>5.9602309134923175</v>
          </cell>
        </row>
        <row r="163">
          <cell r="A163">
            <v>38443</v>
          </cell>
          <cell r="B163">
            <v>14.060982982615421</v>
          </cell>
          <cell r="C163">
            <v>5.9036113911797878</v>
          </cell>
        </row>
        <row r="164">
          <cell r="A164">
            <v>38473</v>
          </cell>
          <cell r="B164">
            <v>14.034925684716502</v>
          </cell>
          <cell r="C164">
            <v>5.8921694961717748</v>
          </cell>
        </row>
        <row r="165">
          <cell r="A165">
            <v>38504</v>
          </cell>
          <cell r="B165">
            <v>13.829491283876827</v>
          </cell>
          <cell r="C165">
            <v>5.8130657831013526</v>
          </cell>
        </row>
        <row r="166">
          <cell r="A166">
            <v>38534</v>
          </cell>
          <cell r="B166">
            <v>13.859199786659349</v>
          </cell>
          <cell r="C166">
            <v>5.8367152309331312</v>
          </cell>
        </row>
        <row r="167">
          <cell r="A167">
            <v>38565</v>
          </cell>
          <cell r="B167">
            <v>13.963892959563601</v>
          </cell>
          <cell r="C167">
            <v>5.8418088288445533</v>
          </cell>
        </row>
        <row r="168">
          <cell r="A168">
            <v>38596</v>
          </cell>
          <cell r="B168">
            <v>13.947723771063902</v>
          </cell>
          <cell r="C168">
            <v>5.8129408992366303</v>
          </cell>
        </row>
        <row r="169">
          <cell r="A169">
            <v>38626</v>
          </cell>
          <cell r="B169">
            <v>13.874493537522378</v>
          </cell>
          <cell r="C169">
            <v>5.7375849170451465</v>
          </cell>
        </row>
        <row r="170">
          <cell r="A170">
            <v>38657</v>
          </cell>
          <cell r="B170">
            <v>13.759024996642086</v>
          </cell>
          <cell r="C170">
            <v>5.7142955753207216</v>
          </cell>
        </row>
        <row r="171">
          <cell r="A171">
            <v>38687</v>
          </cell>
          <cell r="B171">
            <v>13.520134747220997</v>
          </cell>
          <cell r="C171">
            <v>5.619328984698976</v>
          </cell>
        </row>
        <row r="172">
          <cell r="A172">
            <v>38718</v>
          </cell>
          <cell r="B172">
            <v>13.454965250674034</v>
          </cell>
          <cell r="C172">
            <v>5.4722640842559702</v>
          </cell>
        </row>
        <row r="173">
          <cell r="A173">
            <v>38749</v>
          </cell>
          <cell r="B173">
            <v>13.267760624972484</v>
          </cell>
          <cell r="C173">
            <v>5.3720606762957503</v>
          </cell>
        </row>
        <row r="174">
          <cell r="A174">
            <v>38777</v>
          </cell>
          <cell r="B174">
            <v>13.387573853801829</v>
          </cell>
          <cell r="C174">
            <v>5.3604846841434384</v>
          </cell>
        </row>
        <row r="175">
          <cell r="A175">
            <v>38808</v>
          </cell>
          <cell r="B175">
            <v>13.073501754879535</v>
          </cell>
          <cell r="C175">
            <v>5.4920904048015649</v>
          </cell>
        </row>
        <row r="176">
          <cell r="A176">
            <v>38838</v>
          </cell>
          <cell r="B176">
            <v>12.740336625063318</v>
          </cell>
          <cell r="C176">
            <v>5.2669378493027912</v>
          </cell>
        </row>
        <row r="177">
          <cell r="A177">
            <v>38869</v>
          </cell>
          <cell r="B177">
            <v>12.48047553209561</v>
          </cell>
          <cell r="C177">
            <v>5.1225363438884255</v>
          </cell>
        </row>
        <row r="178">
          <cell r="A178">
            <v>38899</v>
          </cell>
          <cell r="B178">
            <v>12.302101092161317</v>
          </cell>
          <cell r="C178">
            <v>5.133782652524661</v>
          </cell>
        </row>
        <row r="179">
          <cell r="A179">
            <v>38930</v>
          </cell>
          <cell r="B179">
            <v>12.182225507092607</v>
          </cell>
          <cell r="C179">
            <v>5.0996940495451035</v>
          </cell>
        </row>
        <row r="180">
          <cell r="A180">
            <v>38961</v>
          </cell>
          <cell r="B180">
            <v>11.979415868665306</v>
          </cell>
          <cell r="C180">
            <v>5.1541557807857696</v>
          </cell>
        </row>
        <row r="181">
          <cell r="A181">
            <v>38991</v>
          </cell>
          <cell r="B181">
            <v>11.951461257772481</v>
          </cell>
          <cell r="C181">
            <v>5.0945139067728729</v>
          </cell>
        </row>
        <row r="182">
          <cell r="A182">
            <v>39022</v>
          </cell>
          <cell r="B182">
            <v>11.813779179865747</v>
          </cell>
          <cell r="C182">
            <v>5.1194397256435664</v>
          </cell>
        </row>
        <row r="183">
          <cell r="A183">
            <v>39052</v>
          </cell>
          <cell r="B183">
            <v>11.807699335476455</v>
          </cell>
          <cell r="C183">
            <v>5.2278951542645267</v>
          </cell>
        </row>
        <row r="184">
          <cell r="A184">
            <v>39083</v>
          </cell>
          <cell r="B184">
            <v>11.902262880934494</v>
          </cell>
          <cell r="C184">
            <v>5.208893400969397</v>
          </cell>
        </row>
        <row r="185">
          <cell r="A185">
            <v>39114</v>
          </cell>
          <cell r="B185">
            <v>11.845580167708333</v>
          </cell>
          <cell r="C185">
            <v>5.1388826718056873</v>
          </cell>
        </row>
        <row r="186">
          <cell r="A186">
            <v>39142</v>
          </cell>
          <cell r="B186">
            <v>11.809541663707519</v>
          </cell>
          <cell r="C186">
            <v>5.2342995067849643</v>
          </cell>
        </row>
        <row r="187">
          <cell r="A187">
            <v>39173</v>
          </cell>
          <cell r="B187">
            <v>11.908177204665824</v>
          </cell>
          <cell r="C187">
            <v>5.2370138059966278</v>
          </cell>
        </row>
        <row r="188">
          <cell r="A188">
            <v>39203</v>
          </cell>
          <cell r="B188">
            <v>11.898709123327357</v>
          </cell>
          <cell r="C188">
            <v>5.5024510062732768</v>
          </cell>
        </row>
        <row r="189">
          <cell r="A189">
            <v>39234</v>
          </cell>
          <cell r="B189">
            <v>12.047520683335486</v>
          </cell>
          <cell r="C189">
            <v>5.4170514850659952</v>
          </cell>
        </row>
        <row r="190">
          <cell r="A190">
            <v>39264</v>
          </cell>
          <cell r="B190">
            <v>12.193568160959115</v>
          </cell>
          <cell r="C190">
            <v>5.5998393747302933</v>
          </cell>
        </row>
        <row r="191">
          <cell r="A191">
            <v>39295</v>
          </cell>
          <cell r="B191">
            <v>12.308524902539203</v>
          </cell>
          <cell r="C191">
            <v>5.6347579735854429</v>
          </cell>
        </row>
        <row r="192">
          <cell r="A192">
            <v>39326</v>
          </cell>
          <cell r="B192">
            <v>12.170913756638372</v>
          </cell>
          <cell r="C192">
            <v>5.6950261937934057</v>
          </cell>
        </row>
        <row r="193">
          <cell r="A193">
            <v>39356</v>
          </cell>
          <cell r="B193">
            <v>12.319980762358016</v>
          </cell>
          <cell r="C193">
            <v>5.6875579493612429</v>
          </cell>
        </row>
        <row r="194">
          <cell r="A194">
            <v>39387</v>
          </cell>
          <cell r="B194">
            <v>12.472818218126342</v>
          </cell>
          <cell r="C194">
            <v>5.8035089207486141</v>
          </cell>
        </row>
        <row r="195">
          <cell r="A195">
            <v>39417</v>
          </cell>
          <cell r="B195">
            <v>12.843268410534394</v>
          </cell>
          <cell r="C195">
            <v>6.078407850604556</v>
          </cell>
        </row>
        <row r="196">
          <cell r="A196">
            <v>39448</v>
          </cell>
          <cell r="B196">
            <v>13.263401495569619</v>
          </cell>
          <cell r="C196">
            <v>6.1650060693237352</v>
          </cell>
        </row>
        <row r="197">
          <cell r="A197">
            <v>39479</v>
          </cell>
          <cell r="B197">
            <v>13.544214749414552</v>
          </cell>
          <cell r="C197">
            <v>6.1852278016243298</v>
          </cell>
        </row>
        <row r="198">
          <cell r="A198">
            <v>39508</v>
          </cell>
          <cell r="B198">
            <v>13.833497593744273</v>
          </cell>
          <cell r="C198">
            <v>6.4378182869586578</v>
          </cell>
        </row>
        <row r="199">
          <cell r="A199">
            <v>39539</v>
          </cell>
          <cell r="B199">
            <v>14.129163821995414</v>
          </cell>
          <cell r="C199">
            <v>6.5522854260988712</v>
          </cell>
        </row>
        <row r="200">
          <cell r="A200">
            <v>39569</v>
          </cell>
          <cell r="B200">
            <v>14.383034228609315</v>
          </cell>
          <cell r="C200">
            <v>6.7902354171270591</v>
          </cell>
        </row>
        <row r="201">
          <cell r="A201">
            <v>39600</v>
          </cell>
          <cell r="B201">
            <v>14.369741579451043</v>
          </cell>
          <cell r="C201">
            <v>6.7421665747183761</v>
          </cell>
        </row>
        <row r="202">
          <cell r="A202">
            <v>39630</v>
          </cell>
          <cell r="B202">
            <v>14.571277581029246</v>
          </cell>
          <cell r="C202">
            <v>6.8942998580747066</v>
          </cell>
        </row>
        <row r="203">
          <cell r="A203">
            <v>39661</v>
          </cell>
          <cell r="B203">
            <v>14.738671234711681</v>
          </cell>
          <cell r="C203">
            <v>6.9324226795591972</v>
          </cell>
        </row>
        <row r="204">
          <cell r="A204">
            <v>39692</v>
          </cell>
          <cell r="B204">
            <v>14.951638311371696</v>
          </cell>
          <cell r="C204">
            <v>7.1001820597954524</v>
          </cell>
        </row>
        <row r="205">
          <cell r="A205">
            <v>39722</v>
          </cell>
          <cell r="B205">
            <v>14.88216838290718</v>
          </cell>
          <cell r="C205">
            <v>7.0489652850991042</v>
          </cell>
        </row>
        <row r="206">
          <cell r="A206">
            <v>39753</v>
          </cell>
          <cell r="B206">
            <v>14.973963616096842</v>
          </cell>
          <cell r="C206">
            <v>7.1753569523321588</v>
          </cell>
        </row>
        <row r="207">
          <cell r="A207">
            <v>39783</v>
          </cell>
          <cell r="B207">
            <v>15.349295135565768</v>
          </cell>
          <cell r="C207">
            <v>7.4025227939536631</v>
          </cell>
        </row>
        <row r="208">
          <cell r="A208">
            <v>39814</v>
          </cell>
          <cell r="B208">
            <v>15.653682726987197</v>
          </cell>
          <cell r="C208">
            <v>7.3383964090423426</v>
          </cell>
        </row>
        <row r="209">
          <cell r="A209">
            <v>39845</v>
          </cell>
          <cell r="B209">
            <v>15.844112359286274</v>
          </cell>
          <cell r="C209">
            <v>7.3383784160620618</v>
          </cell>
        </row>
        <row r="210">
          <cell r="A210">
            <v>39873</v>
          </cell>
          <cell r="B210">
            <v>16.084675870076801</v>
          </cell>
          <cell r="C210">
            <v>7.4823438156656863</v>
          </cell>
        </row>
        <row r="211">
          <cell r="A211">
            <v>39904</v>
          </cell>
          <cell r="B211">
            <v>16.230191262000972</v>
          </cell>
          <cell r="C211">
            <v>7.5716244279967801</v>
          </cell>
        </row>
        <row r="212">
          <cell r="A212">
            <v>39934</v>
          </cell>
          <cell r="B212">
            <v>16.08892129549352</v>
          </cell>
          <cell r="C212">
            <v>7.6198349679825892</v>
          </cell>
        </row>
        <row r="213">
          <cell r="A213">
            <v>39965</v>
          </cell>
          <cell r="B213">
            <v>16.075995053169585</v>
          </cell>
          <cell r="C213">
            <v>7.4460573521525228</v>
          </cell>
        </row>
        <row r="214">
          <cell r="A214">
            <v>39995</v>
          </cell>
          <cell r="B214">
            <v>16.033824380456828</v>
          </cell>
          <cell r="C214">
            <v>7.31258808420273</v>
          </cell>
        </row>
        <row r="215">
          <cell r="A215">
            <v>40026</v>
          </cell>
          <cell r="B215">
            <v>16.142158712297562</v>
          </cell>
          <cell r="C215">
            <v>7.2421311099422088</v>
          </cell>
        </row>
        <row r="216">
          <cell r="A216">
            <v>40057</v>
          </cell>
          <cell r="B216">
            <v>15.963737911197503</v>
          </cell>
          <cell r="C216">
            <v>7.0836455238678795</v>
          </cell>
        </row>
        <row r="217">
          <cell r="A217">
            <v>40087</v>
          </cell>
          <cell r="B217">
            <v>15.641147710284024</v>
          </cell>
          <cell r="C217">
            <v>6.711205877582886</v>
          </cell>
        </row>
        <row r="218">
          <cell r="A218">
            <v>40118</v>
          </cell>
          <cell r="B218">
            <v>15.283211698678901</v>
          </cell>
          <cell r="C218">
            <v>6.4922060984237469</v>
          </cell>
        </row>
        <row r="219">
          <cell r="A219">
            <v>40148</v>
          </cell>
          <cell r="B219">
            <v>14.835025115395165</v>
          </cell>
          <cell r="C219">
            <v>6.2747209118468037</v>
          </cell>
        </row>
        <row r="220">
          <cell r="A220">
            <v>40179</v>
          </cell>
          <cell r="B220">
            <v>14.544023604848997</v>
          </cell>
          <cell r="C220">
            <v>5.8528205574986867</v>
          </cell>
        </row>
        <row r="221">
          <cell r="A221">
            <v>40210</v>
          </cell>
          <cell r="B221">
            <v>14.146697873598999</v>
          </cell>
          <cell r="C221">
            <v>5.4703505032928357</v>
          </cell>
        </row>
        <row r="222">
          <cell r="A222">
            <v>40238</v>
          </cell>
          <cell r="B222">
            <v>13.795498448677895</v>
          </cell>
          <cell r="C222">
            <v>5.1796204612924033</v>
          </cell>
        </row>
        <row r="223">
          <cell r="A223">
            <v>40269</v>
          </cell>
          <cell r="B223">
            <v>13.443230091265704</v>
          </cell>
          <cell r="C223">
            <v>4.9062397389075372</v>
          </cell>
        </row>
        <row r="224">
          <cell r="A224">
            <v>40299</v>
          </cell>
          <cell r="B224">
            <v>13.017493199745777</v>
          </cell>
          <cell r="C224">
            <v>4.7602869749192633</v>
          </cell>
        </row>
        <row r="225">
          <cell r="A225">
            <v>40330</v>
          </cell>
          <cell r="B225">
            <v>12.576858549082722</v>
          </cell>
          <cell r="C225">
            <v>4.383366284566768</v>
          </cell>
        </row>
        <row r="226">
          <cell r="A226">
            <v>40360</v>
          </cell>
          <cell r="B226">
            <v>12.259643890847052</v>
          </cell>
          <cell r="C226">
            <v>4.1496065396420239</v>
          </cell>
        </row>
        <row r="227">
          <cell r="A227">
            <v>40391</v>
          </cell>
          <cell r="B227">
            <v>11.931967183118743</v>
          </cell>
          <cell r="C227">
            <v>3.9744835711595492</v>
          </cell>
        </row>
        <row r="228">
          <cell r="A228">
            <v>40422</v>
          </cell>
          <cell r="B228">
            <v>11.549872221047428</v>
          </cell>
          <cell r="C228">
            <v>3.7973521152252707</v>
          </cell>
        </row>
        <row r="229">
          <cell r="A229">
            <v>40452</v>
          </cell>
          <cell r="B229">
            <v>11.287433422185815</v>
          </cell>
          <cell r="C229">
            <v>3.6347963830475014</v>
          </cell>
        </row>
        <row r="230">
          <cell r="A230">
            <v>40483</v>
          </cell>
          <cell r="B230">
            <v>10.893438470429073</v>
          </cell>
          <cell r="C230">
            <v>3.5540285954917441</v>
          </cell>
        </row>
        <row r="231">
          <cell r="A231">
            <v>40513</v>
          </cell>
          <cell r="B231">
            <v>10.753551083589679</v>
          </cell>
          <cell r="C231">
            <v>3.5099724563572963</v>
          </cell>
        </row>
        <row r="232">
          <cell r="A232">
            <v>40544</v>
          </cell>
          <cell r="B232">
            <v>10.7625813769254</v>
          </cell>
          <cell r="C232">
            <v>3.3943355314743262</v>
          </cell>
        </row>
        <row r="233">
          <cell r="A233">
            <v>40575</v>
          </cell>
          <cell r="B233">
            <v>10.560871581289275</v>
          </cell>
          <cell r="C233">
            <v>3.2936146914867437</v>
          </cell>
        </row>
        <row r="234">
          <cell r="A234">
            <v>40603</v>
          </cell>
          <cell r="B234">
            <v>10.436213094290599</v>
          </cell>
          <cell r="C234">
            <v>3.2189255872062539</v>
          </cell>
        </row>
        <row r="235">
          <cell r="A235">
            <v>40634</v>
          </cell>
          <cell r="B235">
            <v>10.326919176311968</v>
          </cell>
          <cell r="C235">
            <v>3.2222567078194757</v>
          </cell>
        </row>
        <row r="236">
          <cell r="A236">
            <v>40664</v>
          </cell>
          <cell r="B236">
            <v>10.19703272845096</v>
          </cell>
          <cell r="C236">
            <v>3.2312439268736699</v>
          </cell>
        </row>
        <row r="237">
          <cell r="A237">
            <v>40695</v>
          </cell>
          <cell r="B237">
            <v>10.178091587930897</v>
          </cell>
          <cell r="C237">
            <v>3.2334098239356464</v>
          </cell>
        </row>
        <row r="238">
          <cell r="A238">
            <v>40725</v>
          </cell>
          <cell r="B238">
            <v>10.240963172897603</v>
          </cell>
          <cell r="C238">
            <v>3.3258176391182213</v>
          </cell>
        </row>
        <row r="239">
          <cell r="A239">
            <v>40756</v>
          </cell>
          <cell r="B239">
            <v>10.242678014971759</v>
          </cell>
          <cell r="C239">
            <v>3.312595274621676</v>
          </cell>
        </row>
        <row r="240">
          <cell r="A240">
            <v>40787</v>
          </cell>
          <cell r="B240">
            <v>10.235065524119454</v>
          </cell>
          <cell r="C240">
            <v>3.3693412565028447</v>
          </cell>
        </row>
        <row r="241">
          <cell r="A241">
            <v>40817</v>
          </cell>
          <cell r="B241">
            <v>10.344678085742029</v>
          </cell>
          <cell r="C241">
            <v>3.4577977995277434</v>
          </cell>
        </row>
        <row r="242">
          <cell r="A242">
            <v>40848</v>
          </cell>
          <cell r="B242">
            <v>10.294254739372349</v>
          </cell>
          <cell r="C242">
            <v>3.4947077161474258</v>
          </cell>
        </row>
        <row r="243">
          <cell r="A243">
            <v>40878</v>
          </cell>
          <cell r="B243">
            <v>10.445550527668331</v>
          </cell>
          <cell r="C243">
            <v>3.6322395528814972</v>
          </cell>
        </row>
        <row r="244">
          <cell r="A244">
            <v>40909</v>
          </cell>
          <cell r="B244">
            <v>10.736051809821044</v>
          </cell>
          <cell r="C244">
            <v>3.7352732097760253</v>
          </cell>
        </row>
        <row r="245">
          <cell r="A245">
            <v>40940</v>
          </cell>
          <cell r="B245">
            <v>10.893999618343614</v>
          </cell>
          <cell r="C245">
            <v>3.8415889872047693</v>
          </cell>
        </row>
        <row r="246">
          <cell r="A246">
            <v>40969</v>
          </cell>
          <cell r="B246">
            <v>11.014165036865608</v>
          </cell>
          <cell r="C246">
            <v>3.974840480996753</v>
          </cell>
        </row>
        <row r="247">
          <cell r="A247">
            <v>41000</v>
          </cell>
          <cell r="B247">
            <v>11.185254070601411</v>
          </cell>
          <cell r="C247">
            <v>4.1317582567087694</v>
          </cell>
        </row>
        <row r="248">
          <cell r="A248">
            <v>41030</v>
          </cell>
          <cell r="B248">
            <v>11.280677370232842</v>
          </cell>
          <cell r="C248">
            <v>4.2388465744022286</v>
          </cell>
        </row>
        <row r="249">
          <cell r="A249">
            <v>41061</v>
          </cell>
          <cell r="B249">
            <v>11.383005029409841</v>
          </cell>
          <cell r="C249">
            <v>4.2692637958532824</v>
          </cell>
        </row>
        <row r="250">
          <cell r="A250">
            <v>41091</v>
          </cell>
          <cell r="B250">
            <v>11.520818660598156</v>
          </cell>
          <cell r="C250">
            <v>4.3684852135326286</v>
          </cell>
        </row>
        <row r="251">
          <cell r="A251">
            <v>41122</v>
          </cell>
          <cell r="B251">
            <v>11.646801488379086</v>
          </cell>
          <cell r="C251">
            <v>4.4495227080980353</v>
          </cell>
        </row>
        <row r="252">
          <cell r="A252">
            <v>41153</v>
          </cell>
          <cell r="B252">
            <v>11.711631698075548</v>
          </cell>
          <cell r="C252">
            <v>4.4430815700746384</v>
          </cell>
        </row>
        <row r="253">
          <cell r="A253">
            <v>41183</v>
          </cell>
          <cell r="B253">
            <v>11.768849871897803</v>
          </cell>
          <cell r="C253">
            <v>4.4889337047162954</v>
          </cell>
        </row>
        <row r="254">
          <cell r="A254">
            <v>41214</v>
          </cell>
          <cell r="B254">
            <v>11.687314460751756</v>
          </cell>
          <cell r="C254">
            <v>4.5952999105169585</v>
          </cell>
        </row>
        <row r="255">
          <cell r="A255">
            <v>41244</v>
          </cell>
          <cell r="B255">
            <v>11.64199678752191</v>
          </cell>
          <cell r="C255">
            <v>4.6256015653263916</v>
          </cell>
        </row>
        <row r="256">
          <cell r="A256">
            <v>41275</v>
          </cell>
          <cell r="B256">
            <v>11.789323111189564</v>
          </cell>
          <cell r="C256">
            <v>4.60428144275975</v>
          </cell>
        </row>
        <row r="257">
          <cell r="A257">
            <v>41306</v>
          </cell>
          <cell r="B257">
            <v>11.792780035533386</v>
          </cell>
          <cell r="C257">
            <v>4.5528260300460675</v>
          </cell>
        </row>
        <row r="258">
          <cell r="A258">
            <v>41334</v>
          </cell>
          <cell r="B258">
            <v>11.795845604665228</v>
          </cell>
          <cell r="C258">
            <v>4.5218390034505411</v>
          </cell>
        </row>
        <row r="259">
          <cell r="A259">
            <v>41365</v>
          </cell>
          <cell r="B259">
            <v>11.748336622448639</v>
          </cell>
          <cell r="C259">
            <v>4.4366425826033149</v>
          </cell>
        </row>
        <row r="260">
          <cell r="A260">
            <v>41395</v>
          </cell>
          <cell r="B260">
            <v>11.626399530131112</v>
          </cell>
          <cell r="C260">
            <v>4.3196026982377029</v>
          </cell>
        </row>
        <row r="261">
          <cell r="A261">
            <v>41426</v>
          </cell>
          <cell r="B261">
            <v>11.45981131717768</v>
          </cell>
          <cell r="C261">
            <v>4.2967545087223771</v>
          </cell>
        </row>
        <row r="262">
          <cell r="A262">
            <v>41456</v>
          </cell>
          <cell r="B262">
            <v>11.417691641841127</v>
          </cell>
          <cell r="C262">
            <v>4.2007646739976243</v>
          </cell>
        </row>
        <row r="263">
          <cell r="A263">
            <v>41487</v>
          </cell>
          <cell r="B263">
            <v>11.309537291452687</v>
          </cell>
          <cell r="C263">
            <v>4.1256980668300516</v>
          </cell>
        </row>
        <row r="264">
          <cell r="A264">
            <v>41518</v>
          </cell>
          <cell r="B264">
            <v>11.191443623567109</v>
          </cell>
          <cell r="C264">
            <v>4.0613793967130585</v>
          </cell>
        </row>
        <row r="265">
          <cell r="A265">
            <v>41548</v>
          </cell>
          <cell r="B265">
            <v>11.138762376967907</v>
          </cell>
          <cell r="C265">
            <v>3.9639158469830766</v>
          </cell>
        </row>
        <row r="266">
          <cell r="A266">
            <v>41579</v>
          </cell>
          <cell r="B266">
            <v>11.021402419305499</v>
          </cell>
          <cell r="C266">
            <v>3.919801882614911</v>
          </cell>
        </row>
        <row r="267">
          <cell r="A267">
            <v>41609</v>
          </cell>
          <cell r="B267">
            <v>10.952438772081218</v>
          </cell>
          <cell r="C267">
            <v>3.9052041596692142</v>
          </cell>
        </row>
        <row r="268">
          <cell r="A268">
            <v>41640</v>
          </cell>
          <cell r="B268">
            <v>10.914113868056154</v>
          </cell>
          <cell r="C268">
            <v>3.8209218913546312</v>
          </cell>
        </row>
        <row r="269">
          <cell r="A269">
            <v>41671</v>
          </cell>
          <cell r="B269">
            <v>10.797652522971987</v>
          </cell>
          <cell r="C269">
            <v>3.6785585241921188</v>
          </cell>
        </row>
        <row r="270">
          <cell r="A270">
            <v>41699</v>
          </cell>
          <cell r="B270">
            <v>10.74063255066174</v>
          </cell>
          <cell r="C270">
            <v>3.6804805821057087</v>
          </cell>
        </row>
        <row r="271">
          <cell r="A271">
            <v>41730</v>
          </cell>
          <cell r="B271">
            <v>10.643432372124888</v>
          </cell>
          <cell r="C271">
            <v>3.6301506141727593</v>
          </cell>
        </row>
        <row r="272">
          <cell r="A272">
            <v>41760</v>
          </cell>
          <cell r="B272">
            <v>10.551208684105346</v>
          </cell>
          <cell r="C272">
            <v>3.6497943533244288</v>
          </cell>
        </row>
        <row r="273">
          <cell r="A273">
            <v>41791</v>
          </cell>
          <cell r="B273">
            <v>10.482875744715594</v>
          </cell>
          <cell r="C273">
            <v>3.6715296098951211</v>
          </cell>
        </row>
        <row r="274">
          <cell r="A274">
            <v>41821</v>
          </cell>
          <cell r="B274">
            <v>10.49523679964123</v>
          </cell>
          <cell r="C274">
            <v>3.6501869958305018</v>
          </cell>
        </row>
        <row r="275">
          <cell r="A275">
            <v>41852</v>
          </cell>
          <cell r="B275">
            <v>10.499360969429931</v>
          </cell>
          <cell r="C275">
            <v>3.6513132262537837</v>
          </cell>
        </row>
        <row r="276">
          <cell r="A276">
            <v>41883</v>
          </cell>
          <cell r="B276">
            <v>10.495606029817294</v>
          </cell>
          <cell r="C276">
            <v>3.684180436949601</v>
          </cell>
        </row>
        <row r="277">
          <cell r="A277">
            <v>41913</v>
          </cell>
          <cell r="B277">
            <v>10.433343106780784</v>
          </cell>
          <cell r="C277">
            <v>3.62677140322945</v>
          </cell>
        </row>
        <row r="278">
          <cell r="A278">
            <v>41944</v>
          </cell>
          <cell r="B278">
            <v>10.311865375668441</v>
          </cell>
          <cell r="C278">
            <v>3.6175904678664503</v>
          </cell>
        </row>
        <row r="279">
          <cell r="A279">
            <v>41974</v>
          </cell>
          <cell r="B279">
            <v>10.272896495145019</v>
          </cell>
          <cell r="C279">
            <v>3.677933476443461</v>
          </cell>
        </row>
        <row r="280">
          <cell r="A280">
            <v>42005</v>
          </cell>
          <cell r="B280">
            <v>10.222320058677761</v>
          </cell>
          <cell r="C280">
            <v>3.6197737105286238</v>
          </cell>
        </row>
        <row r="281">
          <cell r="A281">
            <v>42036</v>
          </cell>
          <cell r="B281">
            <v>10.180767656352025</v>
          </cell>
          <cell r="C281">
            <v>3.5955667675122092</v>
          </cell>
        </row>
        <row r="282">
          <cell r="A282">
            <v>42064</v>
          </cell>
          <cell r="B282">
            <v>10.21987327906724</v>
          </cell>
          <cell r="C282">
            <v>3.6216427953484351</v>
          </cell>
        </row>
        <row r="283">
          <cell r="A283">
            <v>42095</v>
          </cell>
          <cell r="B283">
            <v>10.321369294651493</v>
          </cell>
          <cell r="C283">
            <v>3.669678424514681</v>
          </cell>
        </row>
        <row r="284">
          <cell r="A284">
            <v>42125</v>
          </cell>
          <cell r="B284">
            <v>10.281424419551053</v>
          </cell>
          <cell r="C284">
            <v>3.7232353356380585</v>
          </cell>
        </row>
        <row r="285">
          <cell r="A285">
            <v>42156</v>
          </cell>
          <cell r="B285">
            <v>10.281709531663791</v>
          </cell>
          <cell r="C285">
            <v>3.7743507961227585</v>
          </cell>
        </row>
        <row r="286">
          <cell r="A286">
            <v>42186</v>
          </cell>
          <cell r="B286">
            <v>10.274009389442732</v>
          </cell>
          <cell r="C286">
            <v>3.7803327611628337</v>
          </cell>
        </row>
        <row r="287">
          <cell r="A287">
            <v>42217</v>
          </cell>
          <cell r="B287">
            <v>10.17152821265018</v>
          </cell>
          <cell r="C287">
            <v>3.7463868257633424</v>
          </cell>
        </row>
        <row r="288">
          <cell r="A288">
            <v>42248</v>
          </cell>
          <cell r="B288">
            <v>10.26227437364569</v>
          </cell>
          <cell r="C288">
            <v>3.7919026371649776</v>
          </cell>
        </row>
        <row r="289">
          <cell r="A289">
            <v>42278</v>
          </cell>
          <cell r="B289">
            <v>10.369994236020588</v>
          </cell>
          <cell r="C289">
            <v>3.8390316842438752</v>
          </cell>
        </row>
        <row r="290">
          <cell r="A290">
            <v>42309</v>
          </cell>
          <cell r="B290">
            <v>10.3540699770038</v>
          </cell>
          <cell r="C290">
            <v>3.8823820683215375</v>
          </cell>
        </row>
        <row r="291">
          <cell r="A291">
            <v>42339</v>
          </cell>
          <cell r="B291">
            <v>10.464172588052801</v>
          </cell>
          <cell r="C291">
            <v>3.9842781189726102</v>
          </cell>
        </row>
        <row r="292">
          <cell r="A292">
            <v>42370</v>
          </cell>
          <cell r="B292">
            <v>10.60476619057415</v>
          </cell>
          <cell r="C292">
            <v>4.0537592201988843</v>
          </cell>
        </row>
        <row r="293">
          <cell r="A293">
            <v>42401</v>
          </cell>
          <cell r="B293">
            <v>10.661786642837745</v>
          </cell>
          <cell r="C293">
            <v>4.0803655635174598</v>
          </cell>
        </row>
        <row r="294">
          <cell r="A294">
            <v>42430</v>
          </cell>
          <cell r="B294">
            <v>10.851692417055297</v>
          </cell>
          <cell r="C294">
            <v>4.2516272528269266</v>
          </cell>
        </row>
        <row r="295">
          <cell r="A295">
            <v>42461</v>
          </cell>
          <cell r="B295">
            <v>11.004637940287786</v>
          </cell>
          <cell r="C295">
            <v>4.353244015989195</v>
          </cell>
        </row>
        <row r="296">
          <cell r="A296">
            <v>42491</v>
          </cell>
          <cell r="B296">
            <v>11.068071487871748</v>
          </cell>
          <cell r="C296">
            <v>4.4521710277457789</v>
          </cell>
        </row>
        <row r="297">
          <cell r="A297">
            <v>42522</v>
          </cell>
          <cell r="B297">
            <v>11.223818909059153</v>
          </cell>
          <cell r="C297">
            <v>4.7092177187893123</v>
          </cell>
        </row>
        <row r="298">
          <cell r="A298">
            <v>42552</v>
          </cell>
          <cell r="B298">
            <v>11.341106209777466</v>
          </cell>
          <cell r="C298">
            <v>4.8931232274162575</v>
          </cell>
        </row>
        <row r="299">
          <cell r="A299">
            <v>42583</v>
          </cell>
          <cell r="B299">
            <v>11.544652109920996</v>
          </cell>
          <cell r="C299">
            <v>5.0802585896740684</v>
          </cell>
        </row>
        <row r="300">
          <cell r="A300">
            <v>42614</v>
          </cell>
          <cell r="B300">
            <v>11.743909563839141</v>
          </cell>
          <cell r="C300">
            <v>5.2684261618458885</v>
          </cell>
        </row>
        <row r="301">
          <cell r="A301">
            <v>42644</v>
          </cell>
          <cell r="B301">
            <v>11.872832235078807</v>
          </cell>
          <cell r="C301">
            <v>5.4439252477441462</v>
          </cell>
        </row>
        <row r="302">
          <cell r="A302">
            <v>42675</v>
          </cell>
          <cell r="B302">
            <v>11.957721203284017</v>
          </cell>
          <cell r="C302">
            <v>5.534149611705697</v>
          </cell>
        </row>
        <row r="303">
          <cell r="A303">
            <v>42705</v>
          </cell>
          <cell r="B303">
            <v>12.143223383707198</v>
          </cell>
          <cell r="C303">
            <v>5.7864780116084811</v>
          </cell>
        </row>
        <row r="304">
          <cell r="A304">
            <v>42736</v>
          </cell>
          <cell r="B304">
            <v>12.394040324502392</v>
          </cell>
          <cell r="C304">
            <v>5.8383382759531521</v>
          </cell>
        </row>
        <row r="305">
          <cell r="A305">
            <v>42767</v>
          </cell>
          <cell r="B305">
            <v>12.430112831064566</v>
          </cell>
          <cell r="C305">
            <v>5.9079429572341455</v>
          </cell>
        </row>
        <row r="306">
          <cell r="A306">
            <v>42795</v>
          </cell>
          <cell r="B306">
            <v>12.545999051483333</v>
          </cell>
          <cell r="C306">
            <v>5.9366321220975475</v>
          </cell>
        </row>
        <row r="307">
          <cell r="A307">
            <v>42826</v>
          </cell>
          <cell r="B307">
            <v>12.577225677256235</v>
          </cell>
          <cell r="C307">
            <v>5.941425729931634</v>
          </cell>
        </row>
        <row r="308">
          <cell r="A308">
            <v>42856</v>
          </cell>
          <cell r="B308">
            <v>12.596978259607393</v>
          </cell>
          <cell r="C308">
            <v>5.8744573642235913</v>
          </cell>
        </row>
        <row r="309">
          <cell r="A309">
            <v>42887</v>
          </cell>
          <cell r="B309">
            <v>12.565198268181415</v>
          </cell>
          <cell r="C309">
            <v>5.8313595164579644</v>
          </cell>
        </row>
        <row r="310">
          <cell r="A310">
            <v>42917</v>
          </cell>
          <cell r="B310">
            <v>12.616928404073258</v>
          </cell>
          <cell r="C310">
            <v>5.7823602612607434</v>
          </cell>
        </row>
        <row r="311">
          <cell r="A311">
            <v>42948</v>
          </cell>
          <cell r="B311">
            <v>12.601268481854897</v>
          </cell>
          <cell r="C311">
            <v>5.701231738722683</v>
          </cell>
        </row>
        <row r="312">
          <cell r="A312">
            <v>42979</v>
          </cell>
          <cell r="B312">
            <v>12.514308518233754</v>
          </cell>
          <cell r="C312">
            <v>5.6500132850404947</v>
          </cell>
        </row>
        <row r="313">
          <cell r="A313">
            <v>43009</v>
          </cell>
          <cell r="B313">
            <v>12.515953219798991</v>
          </cell>
          <cell r="C313">
            <v>5.5643595580999428</v>
          </cell>
        </row>
        <row r="314">
          <cell r="A314">
            <v>43040</v>
          </cell>
          <cell r="B314">
            <v>12.40834649285468</v>
          </cell>
          <cell r="C314">
            <v>5.44686496025263</v>
          </cell>
        </row>
        <row r="315">
          <cell r="A315">
            <v>43070</v>
          </cell>
          <cell r="B315">
            <v>12.351789493334699</v>
          </cell>
          <cell r="C315">
            <v>5.4069236462897265</v>
          </cell>
        </row>
        <row r="316">
          <cell r="A316">
            <v>43101</v>
          </cell>
          <cell r="B316">
            <v>12.398734222418998</v>
          </cell>
          <cell r="C316">
            <v>5.3051876126305872</v>
          </cell>
        </row>
        <row r="317">
          <cell r="A317">
            <v>43132</v>
          </cell>
          <cell r="B317">
            <v>12.280921187955048</v>
          </cell>
          <cell r="C317">
            <v>5.2099672017481682</v>
          </cell>
        </row>
        <row r="318">
          <cell r="A318">
            <v>43160</v>
          </cell>
          <cell r="B318">
            <v>12.151277492532962</v>
          </cell>
          <cell r="C318">
            <v>5.1239277639588003</v>
          </cell>
        </row>
        <row r="319">
          <cell r="A319">
            <v>43191</v>
          </cell>
          <cell r="B319">
            <v>12.08114655592904</v>
          </cell>
          <cell r="C319">
            <v>4.9913809676039911</v>
          </cell>
        </row>
        <row r="320">
          <cell r="A320">
            <v>43221</v>
          </cell>
          <cell r="B320">
            <v>11.983963663838768</v>
          </cell>
          <cell r="C320">
            <v>4.8679026670955903</v>
          </cell>
        </row>
        <row r="321">
          <cell r="A321">
            <v>43252</v>
          </cell>
          <cell r="B321">
            <v>11.90504971315643</v>
          </cell>
          <cell r="C321">
            <v>4.821590809855766</v>
          </cell>
        </row>
        <row r="322">
          <cell r="A322">
            <v>43282</v>
          </cell>
          <cell r="B322">
            <v>11.892290100882819</v>
          </cell>
          <cell r="C322">
            <v>4.677227572850998</v>
          </cell>
        </row>
        <row r="323">
          <cell r="A323">
            <v>43313</v>
          </cell>
          <cell r="B323">
            <v>11.860907861668064</v>
          </cell>
          <cell r="C323">
            <v>4.593346182228788</v>
          </cell>
        </row>
        <row r="324">
          <cell r="A324">
            <v>43344</v>
          </cell>
          <cell r="B324">
            <v>11.779582509445941</v>
          </cell>
          <cell r="C324">
            <v>4.6259728182036639</v>
          </cell>
        </row>
        <row r="325">
          <cell r="A325">
            <v>43374</v>
          </cell>
          <cell r="B325">
            <v>11.625488679140531</v>
          </cell>
          <cell r="C325">
            <v>4.4977123776877166</v>
          </cell>
        </row>
        <row r="326">
          <cell r="A326">
            <v>43405</v>
          </cell>
          <cell r="B326">
            <v>11.51563799250936</v>
          </cell>
          <cell r="C326">
            <v>4.4042484200636194</v>
          </cell>
        </row>
        <row r="327">
          <cell r="A327">
            <v>43435</v>
          </cell>
          <cell r="B327">
            <v>11.517970338964677</v>
          </cell>
          <cell r="C327">
            <v>4.4218688855058605</v>
          </cell>
        </row>
        <row r="328">
          <cell r="A328">
            <v>43466</v>
          </cell>
          <cell r="B328">
            <v>11.62647301101771</v>
          </cell>
          <cell r="C328">
            <v>4.3662682645558357</v>
          </cell>
        </row>
        <row r="329">
          <cell r="A329">
            <v>43497</v>
          </cell>
          <cell r="B329">
            <v>11.522467445565594</v>
          </cell>
          <cell r="C329">
            <v>4.3368220762808818</v>
          </cell>
        </row>
      </sheetData>
      <sheetData sheetId="19">
        <row r="3">
          <cell r="B3" t="str">
            <v>Comercial</v>
          </cell>
          <cell r="C3" t="str">
            <v>Consumo</v>
          </cell>
          <cell r="D3" t="str">
            <v>Vivienda con titularizaciones</v>
          </cell>
          <cell r="E3" t="str">
            <v>Microcrédito</v>
          </cell>
          <cell r="F3" t="str">
            <v>Total con titularizaciones</v>
          </cell>
        </row>
        <row r="4">
          <cell r="A4">
            <v>33025</v>
          </cell>
          <cell r="B4">
            <v>10.169081921707223</v>
          </cell>
          <cell r="C4">
            <v>7.3248254500976957</v>
          </cell>
          <cell r="D4">
            <v>4.5319064897136121</v>
          </cell>
          <cell r="E4">
            <v>0</v>
          </cell>
          <cell r="F4">
            <v>22.025813861518532</v>
          </cell>
        </row>
        <row r="5">
          <cell r="A5">
            <v>33117</v>
          </cell>
          <cell r="B5">
            <v>10.335475883279466</v>
          </cell>
          <cell r="C5">
            <v>7.4334729953701242</v>
          </cell>
          <cell r="D5">
            <v>4.5552903172911865</v>
          </cell>
          <cell r="E5">
            <v>0</v>
          </cell>
          <cell r="F5">
            <v>22.324239195940777</v>
          </cell>
        </row>
        <row r="6">
          <cell r="A6">
            <v>33208</v>
          </cell>
          <cell r="B6">
            <v>9.7792849443943712</v>
          </cell>
          <cell r="C6">
            <v>7.4235918895103978</v>
          </cell>
          <cell r="D6">
            <v>4.5555103161659245</v>
          </cell>
          <cell r="E6">
            <v>0</v>
          </cell>
          <cell r="F6">
            <v>21.758387150070693</v>
          </cell>
        </row>
        <row r="7">
          <cell r="A7">
            <v>33298</v>
          </cell>
          <cell r="B7">
            <v>9.2412168638857075</v>
          </cell>
          <cell r="C7">
            <v>6.7880311037657375</v>
          </cell>
          <cell r="D7">
            <v>4.5729353230602063</v>
          </cell>
          <cell r="E7">
            <v>0</v>
          </cell>
          <cell r="F7">
            <v>20.60218329071165</v>
          </cell>
        </row>
        <row r="8">
          <cell r="A8">
            <v>33390</v>
          </cell>
          <cell r="B8">
            <v>8.6492101311890828</v>
          </cell>
          <cell r="C8">
            <v>6.5932604146416649</v>
          </cell>
          <cell r="D8">
            <v>4.5903306852772916</v>
          </cell>
          <cell r="E8">
            <v>0</v>
          </cell>
          <cell r="F8">
            <v>19.832801231108039</v>
          </cell>
        </row>
        <row r="9">
          <cell r="A9">
            <v>33482</v>
          </cell>
          <cell r="B9">
            <v>8.7089532341974589</v>
          </cell>
          <cell r="C9">
            <v>6.5622005222961075</v>
          </cell>
          <cell r="D9">
            <v>4.680561018326773</v>
          </cell>
          <cell r="E9">
            <v>0</v>
          </cell>
          <cell r="F9">
            <v>19.951714774820339</v>
          </cell>
        </row>
        <row r="10">
          <cell r="A10">
            <v>33573</v>
          </cell>
          <cell r="B10">
            <v>8.5773121602829878</v>
          </cell>
          <cell r="C10">
            <v>6.6176929070926178</v>
          </cell>
          <cell r="D10">
            <v>4.7901224660094011</v>
          </cell>
          <cell r="E10">
            <v>0</v>
          </cell>
          <cell r="F10">
            <v>19.985127533385004</v>
          </cell>
        </row>
        <row r="11">
          <cell r="A11">
            <v>33664</v>
          </cell>
          <cell r="B11">
            <v>7.4722265350092441</v>
          </cell>
          <cell r="C11">
            <v>6.6492946076008028</v>
          </cell>
          <cell r="D11">
            <v>5.2910640040780148</v>
          </cell>
          <cell r="E11">
            <v>0</v>
          </cell>
          <cell r="F11">
            <v>19.412585146688063</v>
          </cell>
        </row>
        <row r="12">
          <cell r="A12">
            <v>33756</v>
          </cell>
          <cell r="B12">
            <v>7.4993529553324247</v>
          </cell>
          <cell r="C12">
            <v>6.744375089517078</v>
          </cell>
          <cell r="D12">
            <v>5.2911370828664088</v>
          </cell>
          <cell r="E12">
            <v>0</v>
          </cell>
          <cell r="F12">
            <v>19.534865127715911</v>
          </cell>
        </row>
        <row r="13">
          <cell r="A13">
            <v>33848</v>
          </cell>
          <cell r="B13">
            <v>7.6536010781329571</v>
          </cell>
          <cell r="C13">
            <v>6.9128566067475594</v>
          </cell>
          <cell r="D13">
            <v>5.2947656469019488</v>
          </cell>
          <cell r="E13">
            <v>0</v>
          </cell>
          <cell r="F13">
            <v>19.861223331782465</v>
          </cell>
        </row>
        <row r="14">
          <cell r="A14">
            <v>33939</v>
          </cell>
          <cell r="B14">
            <v>8.1813452086676843</v>
          </cell>
          <cell r="C14">
            <v>7.5519349290493256</v>
          </cell>
          <cell r="D14">
            <v>5.4407057351287751</v>
          </cell>
          <cell r="E14">
            <v>0</v>
          </cell>
          <cell r="F14">
            <v>21.173985872845783</v>
          </cell>
        </row>
        <row r="15">
          <cell r="A15">
            <v>34029</v>
          </cell>
          <cell r="B15">
            <v>8.1830009394706824</v>
          </cell>
          <cell r="C15">
            <v>7.8207120984486611</v>
          </cell>
          <cell r="D15">
            <v>5.4996724604128637</v>
          </cell>
          <cell r="E15">
            <v>0</v>
          </cell>
          <cell r="F15">
            <v>21.503385498332207</v>
          </cell>
        </row>
        <row r="16">
          <cell r="A16">
            <v>34121</v>
          </cell>
          <cell r="B16">
            <v>8.5123782932706806</v>
          </cell>
          <cell r="C16">
            <v>8.2535583316669889</v>
          </cell>
          <cell r="D16">
            <v>5.6290047957996912</v>
          </cell>
          <cell r="E16">
            <v>0</v>
          </cell>
          <cell r="F16">
            <v>22.394941420737364</v>
          </cell>
        </row>
        <row r="17">
          <cell r="A17">
            <v>34213</v>
          </cell>
          <cell r="B17">
            <v>8.9201538957155577</v>
          </cell>
          <cell r="C17">
            <v>8.5180624659672972</v>
          </cell>
          <cell r="D17">
            <v>5.8153069853984016</v>
          </cell>
          <cell r="E17">
            <v>0</v>
          </cell>
          <cell r="F17">
            <v>23.253523347081256</v>
          </cell>
        </row>
        <row r="18">
          <cell r="A18">
            <v>34304</v>
          </cell>
          <cell r="B18">
            <v>9.5749569042469425</v>
          </cell>
          <cell r="C18">
            <v>9.0026373873924044</v>
          </cell>
          <cell r="D18">
            <v>6.013974322692162</v>
          </cell>
          <cell r="E18">
            <v>0</v>
          </cell>
          <cell r="F18">
            <v>24.591568614331507</v>
          </cell>
        </row>
        <row r="19">
          <cell r="A19">
            <v>34394</v>
          </cell>
          <cell r="B19">
            <v>12.189829195232758</v>
          </cell>
          <cell r="C19">
            <v>6.6191162471777494</v>
          </cell>
          <cell r="D19">
            <v>6.0033192288563795</v>
          </cell>
          <cell r="E19">
            <v>0</v>
          </cell>
          <cell r="F19">
            <v>24.812264671266888</v>
          </cell>
        </row>
        <row r="20">
          <cell r="A20">
            <v>34486</v>
          </cell>
          <cell r="B20">
            <v>12.2642233612347</v>
          </cell>
          <cell r="C20">
            <v>6.6504244766088485</v>
          </cell>
          <cell r="D20">
            <v>6.1988798389283994</v>
          </cell>
          <cell r="E20">
            <v>0</v>
          </cell>
          <cell r="F20">
            <v>25.113527676771945</v>
          </cell>
        </row>
        <row r="21">
          <cell r="A21">
            <v>34578</v>
          </cell>
          <cell r="B21">
            <v>12.92372291924376</v>
          </cell>
          <cell r="C21">
            <v>6.7697855992913167</v>
          </cell>
          <cell r="D21">
            <v>6.3686068505749676</v>
          </cell>
          <cell r="E21">
            <v>0</v>
          </cell>
          <cell r="F21">
            <v>26.062115369110046</v>
          </cell>
        </row>
        <row r="22">
          <cell r="A22">
            <v>34669</v>
          </cell>
          <cell r="B22">
            <v>13.732058382289633</v>
          </cell>
          <cell r="C22">
            <v>6.8157720727012716</v>
          </cell>
          <cell r="D22">
            <v>6.5974393887431075</v>
          </cell>
          <cell r="E22">
            <v>0</v>
          </cell>
          <cell r="F22">
            <v>27.14526984373401</v>
          </cell>
        </row>
        <row r="23">
          <cell r="A23">
            <v>34759</v>
          </cell>
          <cell r="B23">
            <v>14.041571926451221</v>
          </cell>
          <cell r="C23">
            <v>6.8574799865464291</v>
          </cell>
          <cell r="D23">
            <v>6.8674434768027082</v>
          </cell>
          <cell r="E23">
            <v>0</v>
          </cell>
          <cell r="F23">
            <v>27.766495389800362</v>
          </cell>
        </row>
        <row r="24">
          <cell r="A24">
            <v>34851</v>
          </cell>
          <cell r="B24">
            <v>14.544297028983822</v>
          </cell>
          <cell r="C24">
            <v>6.833135520998777</v>
          </cell>
          <cell r="D24">
            <v>7.0197916215119669</v>
          </cell>
          <cell r="E24">
            <v>0</v>
          </cell>
          <cell r="F24">
            <v>28.397224171494567</v>
          </cell>
        </row>
        <row r="25">
          <cell r="A25">
            <v>34943</v>
          </cell>
          <cell r="B25">
            <v>15.39236261109698</v>
          </cell>
          <cell r="C25">
            <v>6.8470873968806769</v>
          </cell>
          <cell r="D25">
            <v>7.1752844344335394</v>
          </cell>
          <cell r="E25">
            <v>0</v>
          </cell>
          <cell r="F25">
            <v>29.414734442411195</v>
          </cell>
        </row>
        <row r="26">
          <cell r="A26">
            <v>35034</v>
          </cell>
          <cell r="B26">
            <v>15.99723817034951</v>
          </cell>
          <cell r="C26">
            <v>6.77764827663216</v>
          </cell>
          <cell r="D26">
            <v>7.4200001415085568</v>
          </cell>
          <cell r="E26">
            <v>0</v>
          </cell>
          <cell r="F26">
            <v>30.194886588490228</v>
          </cell>
        </row>
        <row r="27">
          <cell r="A27">
            <v>35125</v>
          </cell>
          <cell r="B27">
            <v>16.137835811896473</v>
          </cell>
          <cell r="C27">
            <v>6.849406414491872</v>
          </cell>
          <cell r="D27">
            <v>7.6503657802638543</v>
          </cell>
          <cell r="E27">
            <v>0</v>
          </cell>
          <cell r="F27">
            <v>30.637608006652201</v>
          </cell>
        </row>
        <row r="28">
          <cell r="A28">
            <v>35217</v>
          </cell>
          <cell r="B28">
            <v>16.274518922687964</v>
          </cell>
          <cell r="C28">
            <v>6.6859375300062309</v>
          </cell>
          <cell r="D28">
            <v>7.9406634303757402</v>
          </cell>
          <cell r="E28">
            <v>0</v>
          </cell>
          <cell r="F28">
            <v>30.901119883069931</v>
          </cell>
        </row>
        <row r="29">
          <cell r="A29">
            <v>35309</v>
          </cell>
          <cell r="B29">
            <v>16.203504533339142</v>
          </cell>
          <cell r="C29">
            <v>6.6534520075003671</v>
          </cell>
          <cell r="D29">
            <v>8.277743219166311</v>
          </cell>
          <cell r="E29">
            <v>0</v>
          </cell>
          <cell r="F29">
            <v>31.13469976000582</v>
          </cell>
        </row>
        <row r="30">
          <cell r="A30">
            <v>35400</v>
          </cell>
          <cell r="B30">
            <v>17.409381616501644</v>
          </cell>
          <cell r="C30">
            <v>5.7717997184699064</v>
          </cell>
          <cell r="D30">
            <v>8.5323187611728351</v>
          </cell>
          <cell r="E30">
            <v>0</v>
          </cell>
          <cell r="F30">
            <v>31.713500096144383</v>
          </cell>
        </row>
        <row r="31">
          <cell r="A31">
            <v>35490</v>
          </cell>
          <cell r="B31">
            <v>17.309190824858778</v>
          </cell>
          <cell r="C31">
            <v>5.9990563966592063</v>
          </cell>
          <cell r="D31">
            <v>8.7877176149844658</v>
          </cell>
          <cell r="E31">
            <v>0</v>
          </cell>
          <cell r="F31">
            <v>32.095964836502446</v>
          </cell>
        </row>
        <row r="32">
          <cell r="A32">
            <v>35582</v>
          </cell>
          <cell r="B32">
            <v>17.633932976028522</v>
          </cell>
          <cell r="C32">
            <v>5.9591310298836273</v>
          </cell>
          <cell r="D32">
            <v>8.9982372263575741</v>
          </cell>
          <cell r="E32">
            <v>0</v>
          </cell>
          <cell r="F32">
            <v>32.591301232269721</v>
          </cell>
        </row>
        <row r="33">
          <cell r="A33">
            <v>35674</v>
          </cell>
          <cell r="B33">
            <v>17.82344590040206</v>
          </cell>
          <cell r="C33">
            <v>6.0506337059520146</v>
          </cell>
          <cell r="D33">
            <v>9.1713696636680755</v>
          </cell>
          <cell r="E33">
            <v>0</v>
          </cell>
          <cell r="F33">
            <v>33.045449270022146</v>
          </cell>
        </row>
        <row r="34">
          <cell r="A34">
            <v>35765</v>
          </cell>
          <cell r="B34">
            <v>18.225939772650985</v>
          </cell>
          <cell r="C34">
            <v>6.0759912973561505</v>
          </cell>
          <cell r="D34">
            <v>9.3762324290180903</v>
          </cell>
          <cell r="E34">
            <v>0</v>
          </cell>
          <cell r="F34">
            <v>33.678163499025224</v>
          </cell>
        </row>
        <row r="35">
          <cell r="A35">
            <v>35855</v>
          </cell>
          <cell r="B35">
            <v>17.841096024250977</v>
          </cell>
          <cell r="C35">
            <v>6.2324744187312744</v>
          </cell>
          <cell r="D35">
            <v>9.4952634150209256</v>
          </cell>
          <cell r="E35">
            <v>0</v>
          </cell>
          <cell r="F35">
            <v>33.568833858003174</v>
          </cell>
        </row>
        <row r="36">
          <cell r="A36">
            <v>35947</v>
          </cell>
          <cell r="B36">
            <v>17.587672179917178</v>
          </cell>
          <cell r="C36">
            <v>6.2197586175238992</v>
          </cell>
          <cell r="D36">
            <v>9.6075738943529299</v>
          </cell>
          <cell r="E36">
            <v>0</v>
          </cell>
          <cell r="F36">
            <v>33.41500469179401</v>
          </cell>
        </row>
        <row r="37">
          <cell r="A37">
            <v>36039</v>
          </cell>
          <cell r="B37">
            <v>17.581233979276583</v>
          </cell>
          <cell r="C37">
            <v>6.097982464009486</v>
          </cell>
          <cell r="D37">
            <v>9.841652287194897</v>
          </cell>
          <cell r="E37">
            <v>0</v>
          </cell>
          <cell r="F37">
            <v>33.520868730480963</v>
          </cell>
        </row>
        <row r="38">
          <cell r="A38">
            <v>36130</v>
          </cell>
          <cell r="B38">
            <v>16.932512975176948</v>
          </cell>
          <cell r="C38">
            <v>5.8271207622322834</v>
          </cell>
          <cell r="D38">
            <v>9.5265993138588989</v>
          </cell>
          <cell r="E38">
            <v>0</v>
          </cell>
          <cell r="F38">
            <v>32.286233051268127</v>
          </cell>
        </row>
        <row r="39">
          <cell r="A39">
            <v>36220</v>
          </cell>
          <cell r="B39">
            <v>16.309931574908113</v>
          </cell>
          <cell r="C39">
            <v>5.693069934815254</v>
          </cell>
          <cell r="D39">
            <v>9.5418738365526021</v>
          </cell>
          <cell r="E39">
            <v>0</v>
          </cell>
          <cell r="F39">
            <v>31.544875346275969</v>
          </cell>
        </row>
        <row r="40">
          <cell r="A40">
            <v>36312</v>
          </cell>
          <cell r="B40">
            <v>16.149611953357748</v>
          </cell>
          <cell r="C40">
            <v>5.1290943895406897</v>
          </cell>
          <cell r="D40">
            <v>9.5505229222618162</v>
          </cell>
          <cell r="E40">
            <v>0</v>
          </cell>
          <cell r="F40">
            <v>30.829229265160258</v>
          </cell>
        </row>
        <row r="41">
          <cell r="A41">
            <v>36404</v>
          </cell>
          <cell r="B41">
            <v>16.273304897642145</v>
          </cell>
          <cell r="C41">
            <v>4.4960883550649946</v>
          </cell>
          <cell r="D41">
            <v>9.3757677147886085</v>
          </cell>
          <cell r="E41">
            <v>0</v>
          </cell>
          <cell r="F41">
            <v>30.145160967495745</v>
          </cell>
        </row>
        <row r="42">
          <cell r="A42">
            <v>36495</v>
          </cell>
          <cell r="B42">
            <v>15.632096220364195</v>
          </cell>
          <cell r="C42">
            <v>3.9471715219936025</v>
          </cell>
          <cell r="D42">
            <v>9.1099844169997954</v>
          </cell>
          <cell r="E42">
            <v>0</v>
          </cell>
          <cell r="F42">
            <v>28.689252159357594</v>
          </cell>
        </row>
        <row r="43">
          <cell r="A43">
            <v>36586</v>
          </cell>
          <cell r="B43">
            <v>14.303613684111424</v>
          </cell>
          <cell r="C43">
            <v>3.6097969980401574</v>
          </cell>
          <cell r="D43">
            <v>7.8231775312738003</v>
          </cell>
          <cell r="E43">
            <v>0</v>
          </cell>
          <cell r="F43">
            <v>25.736588213425382</v>
          </cell>
        </row>
        <row r="44">
          <cell r="A44">
            <v>36678</v>
          </cell>
          <cell r="B44">
            <v>13.823016016825939</v>
          </cell>
          <cell r="C44">
            <v>3.5320302821694884</v>
          </cell>
          <cell r="D44">
            <v>7.526541603025791</v>
          </cell>
          <cell r="E44">
            <v>0</v>
          </cell>
          <cell r="F44">
            <v>24.881587902021217</v>
          </cell>
        </row>
        <row r="45">
          <cell r="A45">
            <v>36770</v>
          </cell>
          <cell r="B45">
            <v>13.607761902808591</v>
          </cell>
          <cell r="C45">
            <v>3.4761050776764177</v>
          </cell>
          <cell r="D45">
            <v>6.8147455586026142</v>
          </cell>
          <cell r="E45">
            <v>0</v>
          </cell>
          <cell r="F45">
            <v>23.898612539087623</v>
          </cell>
        </row>
        <row r="46">
          <cell r="A46">
            <v>36861</v>
          </cell>
          <cell r="B46">
            <v>13.288923733211094</v>
          </cell>
          <cell r="C46">
            <v>3.2843080905562982</v>
          </cell>
          <cell r="D46">
            <v>6.3628813366383969</v>
          </cell>
          <cell r="E46">
            <v>0</v>
          </cell>
          <cell r="F46">
            <v>22.936113160405789</v>
          </cell>
        </row>
        <row r="47">
          <cell r="A47">
            <v>36951</v>
          </cell>
          <cell r="B47">
            <v>12.926825412545838</v>
          </cell>
          <cell r="C47">
            <v>3.2220815087339103</v>
          </cell>
          <cell r="D47">
            <v>6.2045699728064685</v>
          </cell>
          <cell r="E47">
            <v>0</v>
          </cell>
          <cell r="F47">
            <v>22.353476894086217</v>
          </cell>
        </row>
        <row r="48">
          <cell r="A48">
            <v>37043</v>
          </cell>
          <cell r="B48">
            <v>12.743594964036721</v>
          </cell>
          <cell r="C48">
            <v>3.1823700512674793</v>
          </cell>
          <cell r="D48">
            <v>6.081249291237655</v>
          </cell>
          <cell r="E48">
            <v>0</v>
          </cell>
          <cell r="F48">
            <v>22.007214306541854</v>
          </cell>
        </row>
        <row r="49">
          <cell r="A49">
            <v>37135</v>
          </cell>
          <cell r="B49">
            <v>12.505993248221239</v>
          </cell>
          <cell r="C49">
            <v>3.2242790056200601</v>
          </cell>
          <cell r="D49">
            <v>5.8907076440332524</v>
          </cell>
          <cell r="E49">
            <v>0</v>
          </cell>
          <cell r="F49">
            <v>21.620979897874555</v>
          </cell>
        </row>
        <row r="50">
          <cell r="A50">
            <v>37226</v>
          </cell>
          <cell r="B50">
            <v>12.292423576023724</v>
          </cell>
          <cell r="C50">
            <v>3.376367321369147</v>
          </cell>
          <cell r="D50">
            <v>5.6775371744090979</v>
          </cell>
          <cell r="E50">
            <v>0</v>
          </cell>
          <cell r="F50">
            <v>21.346328071801967</v>
          </cell>
        </row>
        <row r="51">
          <cell r="A51">
            <v>37316</v>
          </cell>
          <cell r="B51">
            <v>12.425386905841675</v>
          </cell>
          <cell r="C51">
            <v>2.9565972643829772</v>
          </cell>
          <cell r="D51">
            <v>5.4763315262205685</v>
          </cell>
          <cell r="E51">
            <v>5.9197746964561787E-2</v>
          </cell>
          <cell r="F51">
            <v>20.917513443409781</v>
          </cell>
        </row>
        <row r="52">
          <cell r="A52">
            <v>37408</v>
          </cell>
          <cell r="B52">
            <v>12.314109840758574</v>
          </cell>
          <cell r="C52">
            <v>3.0497122547330711</v>
          </cell>
          <cell r="D52">
            <v>5.4104948731993261</v>
          </cell>
          <cell r="E52">
            <v>5.8405862118483982E-2</v>
          </cell>
          <cell r="F52">
            <v>20.832722830809455</v>
          </cell>
        </row>
        <row r="53">
          <cell r="A53">
            <v>37500</v>
          </cell>
          <cell r="B53">
            <v>12.536540990428707</v>
          </cell>
          <cell r="C53">
            <v>3.1961185962140757</v>
          </cell>
          <cell r="D53">
            <v>5.1806178546724633</v>
          </cell>
          <cell r="E53">
            <v>0.13888000031722522</v>
          </cell>
          <cell r="F53">
            <v>21.052157441632474</v>
          </cell>
        </row>
        <row r="54">
          <cell r="A54">
            <v>37591</v>
          </cell>
          <cell r="B54">
            <v>12.682901526079501</v>
          </cell>
          <cell r="C54">
            <v>3.2930624269577033</v>
          </cell>
          <cell r="D54">
            <v>5.0284625690627474</v>
          </cell>
          <cell r="E54">
            <v>0.16055773929929248</v>
          </cell>
          <cell r="F54">
            <v>21.164984261399244</v>
          </cell>
        </row>
        <row r="55">
          <cell r="A55">
            <v>37681</v>
          </cell>
          <cell r="B55">
            <v>12.561609937573213</v>
          </cell>
          <cell r="C55">
            <v>3.2860824277185978</v>
          </cell>
          <cell r="D55">
            <v>4.8550562638594474</v>
          </cell>
          <cell r="E55">
            <v>0.16996454982116913</v>
          </cell>
          <cell r="F55">
            <v>20.872713178972425</v>
          </cell>
        </row>
        <row r="56">
          <cell r="A56">
            <v>37773</v>
          </cell>
          <cell r="B56">
            <v>12.351269413104813</v>
          </cell>
          <cell r="C56">
            <v>3.3935975383612997</v>
          </cell>
          <cell r="D56">
            <v>4.7009455001039289</v>
          </cell>
          <cell r="E56">
            <v>0.16712667307022955</v>
          </cell>
          <cell r="F56">
            <v>20.61293912464027</v>
          </cell>
        </row>
        <row r="57">
          <cell r="A57">
            <v>37865</v>
          </cell>
          <cell r="B57">
            <v>12.322971094434902</v>
          </cell>
          <cell r="C57">
            <v>3.525773265357504</v>
          </cell>
          <cell r="D57">
            <v>4.5194999861887464</v>
          </cell>
          <cell r="E57">
            <v>0.19503011427450084</v>
          </cell>
          <cell r="F57">
            <v>20.563274460255656</v>
          </cell>
        </row>
        <row r="58">
          <cell r="A58">
            <v>37956</v>
          </cell>
          <cell r="B58">
            <v>12.294091045644521</v>
          </cell>
          <cell r="C58">
            <v>3.6719027684316652</v>
          </cell>
          <cell r="D58">
            <v>4.2753196039116457</v>
          </cell>
          <cell r="E58">
            <v>0.21126851551015233</v>
          </cell>
          <cell r="F58">
            <v>20.452581933497981</v>
          </cell>
        </row>
        <row r="59">
          <cell r="A59">
            <v>38047</v>
          </cell>
          <cell r="B59">
            <v>12.828401181600736</v>
          </cell>
          <cell r="C59">
            <v>3.7845030535017954</v>
          </cell>
          <cell r="D59">
            <v>4.1311266785447449</v>
          </cell>
          <cell r="E59">
            <v>0.21804352903594615</v>
          </cell>
          <cell r="F59">
            <v>20.962074442683225</v>
          </cell>
        </row>
        <row r="60">
          <cell r="A60">
            <v>38139</v>
          </cell>
          <cell r="B60">
            <v>13.236618905091808</v>
          </cell>
          <cell r="C60">
            <v>3.9159296303521258</v>
          </cell>
          <cell r="D60">
            <v>3.9816161199635602</v>
          </cell>
          <cell r="E60">
            <v>0.2164368471497749</v>
          </cell>
          <cell r="F60">
            <v>21.350601502557268</v>
          </cell>
        </row>
        <row r="61">
          <cell r="A61">
            <v>38231</v>
          </cell>
          <cell r="B61">
            <v>13.501389593661987</v>
          </cell>
          <cell r="C61">
            <v>4.086600896314982</v>
          </cell>
          <cell r="D61">
            <v>3.8356771993063261</v>
          </cell>
          <cell r="E61">
            <v>0.23764906248595341</v>
          </cell>
          <cell r="F61">
            <v>21.661316751769249</v>
          </cell>
        </row>
        <row r="62">
          <cell r="A62">
            <v>38322</v>
          </cell>
          <cell r="B62">
            <v>13.758864922926348</v>
          </cell>
          <cell r="C62">
            <v>4.292851097262643</v>
          </cell>
          <cell r="D62">
            <v>3.5018444086767744</v>
          </cell>
          <cell r="E62">
            <v>0.276896112772264</v>
          </cell>
          <cell r="F62">
            <v>21.830456541638029</v>
          </cell>
        </row>
        <row r="63">
          <cell r="A63">
            <v>38412</v>
          </cell>
          <cell r="B63">
            <v>13.79930010744657</v>
          </cell>
          <cell r="C63">
            <v>4.4080290875717747</v>
          </cell>
          <cell r="D63">
            <v>3.3744697418111933</v>
          </cell>
          <cell r="E63">
            <v>0.3040016070265702</v>
          </cell>
          <cell r="F63">
            <v>21.88580054385611</v>
          </cell>
        </row>
        <row r="64">
          <cell r="A64">
            <v>38504</v>
          </cell>
          <cell r="B64">
            <v>13.985572488299161</v>
          </cell>
          <cell r="C64">
            <v>4.6400071288476976</v>
          </cell>
          <cell r="D64">
            <v>3.2660606145581346</v>
          </cell>
          <cell r="E64">
            <v>0.33043867904359064</v>
          </cell>
          <cell r="F64">
            <v>22.222078910748582</v>
          </cell>
        </row>
        <row r="65">
          <cell r="A65">
            <v>38596</v>
          </cell>
          <cell r="B65">
            <v>13.755966275391346</v>
          </cell>
          <cell r="C65">
            <v>4.9625036869014423</v>
          </cell>
          <cell r="D65">
            <v>3.1405164386042093</v>
          </cell>
          <cell r="E65">
            <v>0.35445244372350299</v>
          </cell>
          <cell r="F65">
            <v>22.213438844620505</v>
          </cell>
        </row>
        <row r="66">
          <cell r="A66">
            <v>38687</v>
          </cell>
          <cell r="B66">
            <v>14.13299722551147</v>
          </cell>
          <cell r="C66">
            <v>5.3762012330313773</v>
          </cell>
          <cell r="D66">
            <v>3.059168615981287</v>
          </cell>
          <cell r="E66">
            <v>0.37307266466203493</v>
          </cell>
          <cell r="F66">
            <v>22.941439739186169</v>
          </cell>
        </row>
        <row r="67">
          <cell r="A67">
            <v>38777</v>
          </cell>
          <cell r="B67">
            <v>14.200451375708365</v>
          </cell>
          <cell r="C67">
            <v>5.7237066199159399</v>
          </cell>
          <cell r="D67">
            <v>2.981032684299362</v>
          </cell>
          <cell r="E67">
            <v>0.39164945457453493</v>
          </cell>
          <cell r="F67">
            <v>23.296840134498197</v>
          </cell>
        </row>
        <row r="68">
          <cell r="A68">
            <v>38869</v>
          </cell>
          <cell r="B68">
            <v>15.330153545403288</v>
          </cell>
          <cell r="C68">
            <v>6.1699639802942281</v>
          </cell>
          <cell r="D68">
            <v>2.9385936625182443</v>
          </cell>
          <cell r="E68">
            <v>0.40689989775322094</v>
          </cell>
          <cell r="F68">
            <v>24.845611085968997</v>
          </cell>
        </row>
        <row r="69">
          <cell r="A69">
            <v>38961</v>
          </cell>
          <cell r="B69">
            <v>15.670424056231075</v>
          </cell>
          <cell r="C69">
            <v>6.6510567036832127</v>
          </cell>
          <cell r="D69">
            <v>2.9735821688115496</v>
          </cell>
          <cell r="E69">
            <v>0.4330621133693523</v>
          </cell>
          <cell r="F69">
            <v>25.728125042095201</v>
          </cell>
        </row>
        <row r="70">
          <cell r="A70">
            <v>39052</v>
          </cell>
          <cell r="B70">
            <v>16.214543094435484</v>
          </cell>
          <cell r="C70">
            <v>7.087307051629022</v>
          </cell>
          <cell r="D70">
            <v>3.0005827073684457</v>
          </cell>
          <cell r="E70">
            <v>0.44261850948186549</v>
          </cell>
          <cell r="F70">
            <v>26.745051362914818</v>
          </cell>
        </row>
        <row r="71">
          <cell r="A71">
            <v>39142</v>
          </cell>
          <cell r="B71">
            <v>16.385749989344784</v>
          </cell>
          <cell r="C71">
            <v>7.4528135595740412</v>
          </cell>
          <cell r="D71">
            <v>3.0485151982673893</v>
          </cell>
          <cell r="E71">
            <v>0.45321119134847915</v>
          </cell>
          <cell r="F71">
            <v>27.340289938534703</v>
          </cell>
        </row>
        <row r="72">
          <cell r="A72">
            <v>39234</v>
          </cell>
          <cell r="B72">
            <v>16.893020870277972</v>
          </cell>
          <cell r="C72">
            <v>7.868128404188421</v>
          </cell>
          <cell r="D72">
            <v>3.1331797075387207</v>
          </cell>
          <cell r="E72">
            <v>0.45401597851814407</v>
          </cell>
          <cell r="F72">
            <v>28.348344960523264</v>
          </cell>
        </row>
        <row r="73">
          <cell r="A73">
            <v>39326</v>
          </cell>
          <cell r="B73">
            <v>17.606522465962531</v>
          </cell>
          <cell r="C73">
            <v>8.1963613857417634</v>
          </cell>
          <cell r="D73">
            <v>3.1679804272632333</v>
          </cell>
          <cell r="E73">
            <v>0.45765051177365973</v>
          </cell>
          <cell r="F73">
            <v>29.428514790741183</v>
          </cell>
        </row>
        <row r="74">
          <cell r="A74">
            <v>39417</v>
          </cell>
          <cell r="B74">
            <v>17.873525782640833</v>
          </cell>
          <cell r="C74">
            <v>8.5565848180712756</v>
          </cell>
          <cell r="D74">
            <v>3.2725840136746758</v>
          </cell>
          <cell r="E74">
            <v>0.4629826771858282</v>
          </cell>
          <cell r="F74">
            <v>30.165677291572599</v>
          </cell>
        </row>
        <row r="75">
          <cell r="A75">
            <v>39508</v>
          </cell>
          <cell r="B75">
            <v>17.822825066653465</v>
          </cell>
          <cell r="C75">
            <v>8.5430634804331014</v>
          </cell>
          <cell r="D75">
            <v>3.2980866896333847</v>
          </cell>
          <cell r="E75">
            <v>0.45713527596583681</v>
          </cell>
          <cell r="F75">
            <v>30.121110512685789</v>
          </cell>
        </row>
        <row r="76">
          <cell r="A76">
            <v>39600</v>
          </cell>
          <cell r="B76">
            <v>18.241766187091155</v>
          </cell>
          <cell r="C76">
            <v>8.5799905785255088</v>
          </cell>
          <cell r="D76">
            <v>3.3605255858106484</v>
          </cell>
          <cell r="E76">
            <v>0.48942666106997984</v>
          </cell>
          <cell r="F76">
            <v>30.671709012497288</v>
          </cell>
        </row>
        <row r="77">
          <cell r="A77">
            <v>39692</v>
          </cell>
          <cell r="B77">
            <v>18.7904170270584</v>
          </cell>
          <cell r="C77">
            <v>8.6306756541242891</v>
          </cell>
          <cell r="D77">
            <v>3.4097347154247233</v>
          </cell>
          <cell r="E77">
            <v>0.51568215596451228</v>
          </cell>
          <cell r="F77">
            <v>31.346509552571934</v>
          </cell>
        </row>
        <row r="78">
          <cell r="A78">
            <v>39783</v>
          </cell>
          <cell r="B78">
            <v>19.263050349891309</v>
          </cell>
          <cell r="C78">
            <v>8.6223069733110389</v>
          </cell>
          <cell r="D78">
            <v>3.4354011057966649</v>
          </cell>
          <cell r="E78">
            <v>0.64863610488404688</v>
          </cell>
          <cell r="F78">
            <v>31.969394533883051</v>
          </cell>
        </row>
        <row r="79">
          <cell r="A79">
            <v>39873</v>
          </cell>
          <cell r="B79">
            <v>19.097670161844874</v>
          </cell>
          <cell r="C79">
            <v>8.3699646506332197</v>
          </cell>
          <cell r="D79">
            <v>3.4669317721948758</v>
          </cell>
          <cell r="E79">
            <v>0.6821665029519699</v>
          </cell>
          <cell r="F79">
            <v>31.616733087624933</v>
          </cell>
        </row>
        <row r="80">
          <cell r="A80">
            <v>39965</v>
          </cell>
          <cell r="B80">
            <v>19.329649975669689</v>
          </cell>
          <cell r="C80">
            <v>8.1966216923280975</v>
          </cell>
          <cell r="D80">
            <v>3.5004201118814748</v>
          </cell>
          <cell r="E80">
            <v>0.71862897027717321</v>
          </cell>
          <cell r="F80">
            <v>31.745320750156413</v>
          </cell>
        </row>
        <row r="81">
          <cell r="A81">
            <v>40057</v>
          </cell>
          <cell r="B81">
            <v>18.533848928161632</v>
          </cell>
          <cell r="C81">
            <v>8.1740151389478868</v>
          </cell>
          <cell r="D81">
            <v>3.588543945521609</v>
          </cell>
          <cell r="E81">
            <v>0.75357690342835693</v>
          </cell>
          <cell r="F81">
            <v>31.049984916059476</v>
          </cell>
        </row>
        <row r="82">
          <cell r="A82">
            <v>40148</v>
          </cell>
          <cell r="B82">
            <v>18.354720501419184</v>
          </cell>
          <cell r="C82">
            <v>8.2880504320617199</v>
          </cell>
          <cell r="D82">
            <v>3.6816779193604043</v>
          </cell>
          <cell r="E82">
            <v>0.76510133518528101</v>
          </cell>
          <cell r="F82">
            <v>31.089550188026603</v>
          </cell>
        </row>
        <row r="83">
          <cell r="A83">
            <v>40238</v>
          </cell>
          <cell r="B83">
            <v>18.093941141082713</v>
          </cell>
          <cell r="C83">
            <v>8.2554581699228891</v>
          </cell>
          <cell r="D83">
            <v>3.7532257139440208</v>
          </cell>
          <cell r="E83">
            <v>0.75400424290897061</v>
          </cell>
          <cell r="F83">
            <v>30.856629267858594</v>
          </cell>
        </row>
        <row r="84">
          <cell r="A84">
            <v>40330</v>
          </cell>
          <cell r="B84">
            <v>18.432440576494937</v>
          </cell>
          <cell r="C84">
            <v>8.3515368623001276</v>
          </cell>
          <cell r="D84">
            <v>3.8166584449799466</v>
          </cell>
          <cell r="E84">
            <v>0.75383090124518493</v>
          </cell>
          <cell r="F84">
            <v>31.354466785020186</v>
          </cell>
        </row>
        <row r="85">
          <cell r="A85">
            <v>40422</v>
          </cell>
          <cell r="B85">
            <v>19.001936451294132</v>
          </cell>
          <cell r="C85">
            <v>8.5988843386065259</v>
          </cell>
          <cell r="D85">
            <v>3.9092385814515045</v>
          </cell>
          <cell r="E85">
            <v>0.7704338784680872</v>
          </cell>
          <cell r="F85">
            <v>32.280493249820253</v>
          </cell>
        </row>
        <row r="86">
          <cell r="A86">
            <v>40513</v>
          </cell>
          <cell r="B86">
            <v>20.165110502120523</v>
          </cell>
          <cell r="C86">
            <v>8.8966249341187069</v>
          </cell>
          <cell r="D86">
            <v>3.9818260890628023</v>
          </cell>
          <cell r="E86">
            <v>0.79243147921796708</v>
          </cell>
          <cell r="F86">
            <v>33.835993004519999</v>
          </cell>
        </row>
        <row r="87">
          <cell r="A87">
            <v>40603</v>
          </cell>
          <cell r="B87">
            <v>20.209704204910654</v>
          </cell>
          <cell r="C87">
            <v>9.010803246635211</v>
          </cell>
          <cell r="D87">
            <v>4.0171541268622093</v>
          </cell>
          <cell r="E87">
            <v>0.89575695798278565</v>
          </cell>
          <cell r="F87">
            <v>34.133418536390849</v>
          </cell>
        </row>
        <row r="88">
          <cell r="A88">
            <v>40695</v>
          </cell>
          <cell r="B88">
            <v>20.502151785839349</v>
          </cell>
          <cell r="C88">
            <v>9.3982272142642831</v>
          </cell>
          <cell r="D88">
            <v>4.0823338616649121</v>
          </cell>
          <cell r="E88">
            <v>0.91714357255895107</v>
          </cell>
          <cell r="F88">
            <v>34.899856434327496</v>
          </cell>
        </row>
        <row r="89">
          <cell r="A89">
            <v>40787</v>
          </cell>
          <cell r="B89">
            <v>20.807928895704549</v>
          </cell>
          <cell r="C89">
            <v>9.5762880503765864</v>
          </cell>
          <cell r="D89">
            <v>4.1274677765679408</v>
          </cell>
          <cell r="E89">
            <v>0.94228585375134444</v>
          </cell>
          <cell r="F89">
            <v>35.453970576400415</v>
          </cell>
        </row>
        <row r="90">
          <cell r="A90">
            <v>40878</v>
          </cell>
          <cell r="B90">
            <v>21.039558094529692</v>
          </cell>
          <cell r="C90">
            <v>9.7763735599681496</v>
          </cell>
          <cell r="D90">
            <v>4.1798889762920624</v>
          </cell>
          <cell r="E90">
            <v>0.96316132174163283</v>
          </cell>
          <cell r="F90">
            <v>35.958981952531538</v>
          </cell>
        </row>
        <row r="91">
          <cell r="A91">
            <v>40969</v>
          </cell>
          <cell r="B91">
            <v>20.667688541100645</v>
          </cell>
          <cell r="C91">
            <v>9.9018207198632293</v>
          </cell>
          <cell r="D91">
            <v>4.2249543966900749</v>
          </cell>
          <cell r="E91">
            <v>0.97045946729230004</v>
          </cell>
          <cell r="F91">
            <v>35.764923124946243</v>
          </cell>
        </row>
        <row r="92">
          <cell r="A92">
            <v>41061</v>
          </cell>
          <cell r="B92">
            <v>20.913264692978096</v>
          </cell>
          <cell r="C92">
            <v>10.099219962227144</v>
          </cell>
          <cell r="D92">
            <v>4.2868500876623479</v>
          </cell>
          <cell r="E92">
            <v>0.98563394242002134</v>
          </cell>
          <cell r="F92">
            <v>36.284968685287595</v>
          </cell>
        </row>
        <row r="93">
          <cell r="A93">
            <v>41153</v>
          </cell>
          <cell r="B93">
            <v>21.164970753506772</v>
          </cell>
          <cell r="C93">
            <v>10.340933555763645</v>
          </cell>
          <cell r="D93">
            <v>4.2948852846661101</v>
          </cell>
          <cell r="E93">
            <v>1.0309096311344932</v>
          </cell>
          <cell r="F93">
            <v>36.83169922507102</v>
          </cell>
        </row>
        <row r="94">
          <cell r="A94">
            <v>41244</v>
          </cell>
          <cell r="B94">
            <v>22.091238816149982</v>
          </cell>
          <cell r="C94">
            <v>10.637134135940936</v>
          </cell>
          <cell r="D94">
            <v>4.4366173530250661</v>
          </cell>
          <cell r="E94">
            <v>1.0704286473062323</v>
          </cell>
          <cell r="F94">
            <v>38.235418952422215</v>
          </cell>
        </row>
        <row r="95">
          <cell r="A95">
            <v>41334</v>
          </cell>
          <cell r="B95">
            <v>22.143168314488051</v>
          </cell>
          <cell r="C95">
            <v>10.731795097784456</v>
          </cell>
          <cell r="D95">
            <v>4.5209298511545439</v>
          </cell>
          <cell r="E95">
            <v>1.0894565145959976</v>
          </cell>
          <cell r="F95">
            <v>38.485349778023043</v>
          </cell>
        </row>
        <row r="96">
          <cell r="A96">
            <v>41426</v>
          </cell>
          <cell r="B96">
            <v>22.932320236465117</v>
          </cell>
          <cell r="C96">
            <v>10.844409463595863</v>
          </cell>
          <cell r="D96">
            <v>4.6328539994175859</v>
          </cell>
          <cell r="E96">
            <v>1.1241630667445688</v>
          </cell>
          <cell r="F96">
            <v>39.533746766223132</v>
          </cell>
        </row>
        <row r="97">
          <cell r="A97">
            <v>41518</v>
          </cell>
          <cell r="B97">
            <v>22.99766829677225</v>
          </cell>
          <cell r="C97">
            <v>10.979194307422526</v>
          </cell>
          <cell r="D97">
            <v>4.7665501230453362</v>
          </cell>
          <cell r="E97">
            <v>1.1578870163275614</v>
          </cell>
          <cell r="F97">
            <v>39.901299743567662</v>
          </cell>
        </row>
        <row r="98">
          <cell r="A98">
            <v>41609</v>
          </cell>
          <cell r="B98">
            <v>22.960761384478243</v>
          </cell>
          <cell r="C98">
            <v>11.108381481319835</v>
          </cell>
          <cell r="D98">
            <v>4.9452138742420368</v>
          </cell>
          <cell r="E98">
            <v>1.1720620504720436</v>
          </cell>
          <cell r="F98">
            <v>40.186418790512164</v>
          </cell>
        </row>
        <row r="99">
          <cell r="A99">
            <v>41699</v>
          </cell>
          <cell r="B99">
            <v>23.176332256217172</v>
          </cell>
          <cell r="C99">
            <v>11.059874562330336</v>
          </cell>
          <cell r="D99">
            <v>5.0384184716018199</v>
          </cell>
          <cell r="E99">
            <v>1.1686151898284913</v>
          </cell>
          <cell r="F99">
            <v>40.443240479977831</v>
          </cell>
        </row>
        <row r="100">
          <cell r="A100">
            <v>41791</v>
          </cell>
          <cell r="B100">
            <v>23.877702063896361</v>
          </cell>
          <cell r="C100">
            <v>11.23093944108458</v>
          </cell>
          <cell r="D100">
            <v>5.2041317613797693</v>
          </cell>
          <cell r="E100">
            <v>1.1844701296464442</v>
          </cell>
          <cell r="F100">
            <v>41.497243396007178</v>
          </cell>
        </row>
        <row r="101">
          <cell r="A101">
            <v>41883</v>
          </cell>
          <cell r="B101">
            <v>23.837976145026907</v>
          </cell>
          <cell r="C101">
            <v>11.469393279286516</v>
          </cell>
          <cell r="D101">
            <v>5.3277452991815144</v>
          </cell>
          <cell r="E101">
            <v>1.2012160416502866</v>
          </cell>
          <cell r="F101">
            <v>41.836330765145199</v>
          </cell>
        </row>
        <row r="102">
          <cell r="A102">
            <v>41974</v>
          </cell>
          <cell r="B102">
            <v>24.80971980479563</v>
          </cell>
          <cell r="C102">
            <v>11.742245716762154</v>
          </cell>
          <cell r="D102">
            <v>5.4538894969049201</v>
          </cell>
          <cell r="E102">
            <v>1.1999243218430125</v>
          </cell>
          <cell r="F102">
            <v>43.205779340305746</v>
          </cell>
        </row>
        <row r="103">
          <cell r="A103">
            <v>42064</v>
          </cell>
          <cell r="B103">
            <v>25.883730215773582</v>
          </cell>
          <cell r="C103">
            <v>11.829210666503602</v>
          </cell>
          <cell r="D103">
            <v>5.5390034956167336</v>
          </cell>
          <cell r="E103">
            <v>1.3183774115860389</v>
          </cell>
          <cell r="F103">
            <v>44.570321789479962</v>
          </cell>
        </row>
        <row r="104">
          <cell r="A104">
            <v>42156</v>
          </cell>
          <cell r="B104">
            <v>26.559323182913381</v>
          </cell>
          <cell r="C104">
            <v>12.10897470633568</v>
          </cell>
          <cell r="D104">
            <v>5.6686532222236385</v>
          </cell>
          <cell r="E104">
            <v>1.3224159400829905</v>
          </cell>
          <cell r="F104">
            <v>45.65936705155567</v>
          </cell>
        </row>
        <row r="105">
          <cell r="A105">
            <v>42248</v>
          </cell>
          <cell r="B105">
            <v>27.528628762348461</v>
          </cell>
          <cell r="C105">
            <v>12.275837617731028</v>
          </cell>
          <cell r="D105">
            <v>5.8097037946260164</v>
          </cell>
          <cell r="E105">
            <v>1.3188069452598778</v>
          </cell>
          <cell r="F105">
            <v>46.932977119965379</v>
          </cell>
        </row>
        <row r="106">
          <cell r="A106">
            <v>42339</v>
          </cell>
          <cell r="B106">
            <v>27.68569014289049</v>
          </cell>
          <cell r="C106">
            <v>12.448570458484602</v>
          </cell>
          <cell r="D106">
            <v>5.9646164725548383</v>
          </cell>
          <cell r="E106">
            <v>1.3115666624771261</v>
          </cell>
          <cell r="F106">
            <v>47.410443736407068</v>
          </cell>
        </row>
        <row r="107">
          <cell r="A107">
            <v>42430</v>
          </cell>
          <cell r="B107">
            <v>27.690426035118286</v>
          </cell>
          <cell r="C107">
            <v>12.432883403071237</v>
          </cell>
          <cell r="D107">
            <v>5.9515697191839401</v>
          </cell>
          <cell r="E107">
            <v>1.2941027373512162</v>
          </cell>
          <cell r="F107">
            <v>47.368981894724698</v>
          </cell>
        </row>
        <row r="108">
          <cell r="A108">
            <v>42522</v>
          </cell>
          <cell r="B108">
            <v>27.612647233199478</v>
          </cell>
          <cell r="C108">
            <v>12.683676608114425</v>
          </cell>
          <cell r="D108">
            <v>6.0787509117323202</v>
          </cell>
          <cell r="E108">
            <v>1.2948261759388062</v>
          </cell>
          <cell r="F108">
            <v>47.669900928985051</v>
          </cell>
        </row>
        <row r="109">
          <cell r="A109">
            <v>42614</v>
          </cell>
          <cell r="B109">
            <v>27.332168310460236</v>
          </cell>
          <cell r="C109">
            <v>12.870208594420344</v>
          </cell>
          <cell r="D109">
            <v>6.1611062093512103</v>
          </cell>
          <cell r="E109">
            <v>1.310095904851527</v>
          </cell>
          <cell r="F109">
            <v>47.673579019083313</v>
          </cell>
        </row>
        <row r="110">
          <cell r="A110">
            <v>42705</v>
          </cell>
          <cell r="B110">
            <v>26.852420178701074</v>
          </cell>
          <cell r="C110">
            <v>13.125906574939734</v>
          </cell>
          <cell r="D110">
            <v>6.2682469696730232</v>
          </cell>
          <cell r="E110">
            <v>1.3032766992248783</v>
          </cell>
          <cell r="F110">
            <v>47.549850422538739</v>
          </cell>
        </row>
        <row r="111">
          <cell r="A111">
            <v>42795</v>
          </cell>
          <cell r="B111">
            <v>26.495436118776144</v>
          </cell>
          <cell r="C111">
            <v>13.145214780392994</v>
          </cell>
          <cell r="D111">
            <v>6.3118229406841948</v>
          </cell>
          <cell r="E111">
            <v>1.301410439963373</v>
          </cell>
          <cell r="F111">
            <v>47.25388427981671</v>
          </cell>
        </row>
        <row r="112">
          <cell r="A112">
            <v>42887</v>
          </cell>
          <cell r="B112">
            <v>26.710386614176983</v>
          </cell>
          <cell r="C112">
            <v>13.264419873327189</v>
          </cell>
          <cell r="D112">
            <v>6.3771351947271935</v>
          </cell>
          <cell r="E112">
            <v>1.3094035753287774</v>
          </cell>
          <cell r="F112">
            <v>47.661345257560157</v>
          </cell>
        </row>
        <row r="113">
          <cell r="A113">
            <v>42979</v>
          </cell>
          <cell r="B113">
            <v>26.290751922683114</v>
          </cell>
          <cell r="C113">
            <v>13.373536314266355</v>
          </cell>
          <cell r="D113">
            <v>6.4499323005018177</v>
          </cell>
          <cell r="E113">
            <v>1.324426457269372</v>
          </cell>
          <cell r="F113">
            <v>47.438646994720692</v>
          </cell>
        </row>
        <row r="114">
          <cell r="A114">
            <v>43070</v>
          </cell>
          <cell r="B114">
            <v>26.044254673110501</v>
          </cell>
          <cell r="C114">
            <v>13.514860322202837</v>
          </cell>
          <cell r="D114">
            <v>6.5776213115783948</v>
          </cell>
          <cell r="E114">
            <v>1.3180632775006706</v>
          </cell>
          <cell r="F114">
            <v>47.45479958439239</v>
          </cell>
        </row>
        <row r="115">
          <cell r="A115">
            <v>43160</v>
          </cell>
          <cell r="B115">
            <v>25.759811272675844</v>
          </cell>
          <cell r="C115">
            <v>13.406738566132741</v>
          </cell>
          <cell r="D115">
            <v>6.5947434914599476</v>
          </cell>
          <cell r="E115">
            <v>1.3038213510456464</v>
          </cell>
          <cell r="F115">
            <v>47.065114681314185</v>
          </cell>
        </row>
        <row r="116">
          <cell r="A116">
            <v>43252</v>
          </cell>
          <cell r="B116">
            <v>25.566720645552582</v>
          </cell>
          <cell r="C116">
            <v>13.50571554160366</v>
          </cell>
          <cell r="D116">
            <v>6.6750315574455223</v>
          </cell>
          <cell r="E116">
            <v>1.2978968090772531</v>
          </cell>
          <cell r="F116">
            <v>47.045364553679029</v>
          </cell>
        </row>
        <row r="117">
          <cell r="A117">
            <v>43344</v>
          </cell>
          <cell r="B117">
            <v>24.982409010748977</v>
          </cell>
          <cell r="C117">
            <v>13.633568099796994</v>
          </cell>
          <cell r="D117">
            <v>6.7678125242599032</v>
          </cell>
          <cell r="E117">
            <v>1.2882659774118328</v>
          </cell>
          <cell r="F117">
            <v>46.672055612217697</v>
          </cell>
        </row>
        <row r="118">
          <cell r="A118">
            <v>43435</v>
          </cell>
          <cell r="B118">
            <v>25.344653701344498</v>
          </cell>
          <cell r="C118">
            <v>13.91535216749967</v>
          </cell>
          <cell r="D118">
            <v>6.8806401867668399</v>
          </cell>
          <cell r="E118">
            <v>1.2865230733169437</v>
          </cell>
          <cell r="F118">
            <v>47.427169128927979</v>
          </cell>
        </row>
        <row r="119">
          <cell r="A119">
            <v>43466</v>
          </cell>
        </row>
        <row r="120">
          <cell r="A120">
            <v>43497</v>
          </cell>
        </row>
      </sheetData>
      <sheetData sheetId="20">
        <row r="2">
          <cell r="B2" t="str">
            <v>Depósitos a la vista</v>
          </cell>
          <cell r="C2" t="str">
            <v>Depósitos a término</v>
          </cell>
          <cell r="D2" t="str">
            <v>Bonos</v>
          </cell>
          <cell r="E2" t="str">
            <v>Crédito de bancos y otras obligaciones financieras</v>
          </cell>
          <cell r="F2" t="str">
            <v>Mercado monetario</v>
          </cell>
          <cell r="G2" t="str">
            <v>Otros pasivos*</v>
          </cell>
          <cell r="H2" t="str">
            <v>Pasivos totales</v>
          </cell>
        </row>
        <row r="3">
          <cell r="A3">
            <v>40939</v>
          </cell>
          <cell r="B3">
            <v>169.86246410483665</v>
          </cell>
          <cell r="C3">
            <v>84.844799554489796</v>
          </cell>
          <cell r="D3">
            <v>37.964333506817404</v>
          </cell>
          <cell r="E3">
            <v>31.147316639606675</v>
          </cell>
          <cell r="F3">
            <v>12.302687436946318</v>
          </cell>
          <cell r="G3">
            <v>27.206384176493884</v>
          </cell>
          <cell r="H3">
            <v>363.32798541919072</v>
          </cell>
        </row>
        <row r="4">
          <cell r="A4">
            <v>40968</v>
          </cell>
          <cell r="B4">
            <v>174.04837378479857</v>
          </cell>
          <cell r="C4">
            <v>86.966827997768576</v>
          </cell>
          <cell r="D4">
            <v>36.214622828117619</v>
          </cell>
          <cell r="E4">
            <v>30.635488927328751</v>
          </cell>
          <cell r="F4">
            <v>10.393806703104829</v>
          </cell>
          <cell r="G4">
            <v>26.242828347460261</v>
          </cell>
          <cell r="H4">
            <v>364.50194858857861</v>
          </cell>
        </row>
        <row r="5">
          <cell r="A5">
            <v>40999</v>
          </cell>
          <cell r="B5">
            <v>172.58164301646494</v>
          </cell>
          <cell r="C5">
            <v>89.848551621886756</v>
          </cell>
          <cell r="D5">
            <v>35.431521995459711</v>
          </cell>
          <cell r="E5">
            <v>30.461551070820473</v>
          </cell>
          <cell r="F5">
            <v>11.582683075081846</v>
          </cell>
          <cell r="G5">
            <v>30.014009822503738</v>
          </cell>
          <cell r="H5">
            <v>369.91996060221743</v>
          </cell>
        </row>
        <row r="6">
          <cell r="A6">
            <v>41029</v>
          </cell>
          <cell r="B6">
            <v>170.12171907577752</v>
          </cell>
          <cell r="C6">
            <v>91.733945433003214</v>
          </cell>
          <cell r="D6">
            <v>33.877660744199723</v>
          </cell>
          <cell r="E6">
            <v>31.774170613594535</v>
          </cell>
          <cell r="F6">
            <v>13.895385590804464</v>
          </cell>
          <cell r="G6">
            <v>29.191117448708383</v>
          </cell>
          <cell r="H6">
            <v>370.59399890608779</v>
          </cell>
        </row>
        <row r="7">
          <cell r="A7">
            <v>41060</v>
          </cell>
          <cell r="B7">
            <v>171.16053051974129</v>
          </cell>
          <cell r="C7">
            <v>94.322639311440824</v>
          </cell>
          <cell r="D7">
            <v>33.461008390079911</v>
          </cell>
          <cell r="E7">
            <v>32.104772858857167</v>
          </cell>
          <cell r="F7">
            <v>12.282862058453546</v>
          </cell>
          <cell r="G7">
            <v>28.446027846154209</v>
          </cell>
          <cell r="H7">
            <v>371.77784098472699</v>
          </cell>
        </row>
        <row r="8">
          <cell r="A8">
            <v>41090</v>
          </cell>
          <cell r="B8">
            <v>170.06477995713647</v>
          </cell>
          <cell r="C8">
            <v>96.047436697381741</v>
          </cell>
          <cell r="D8">
            <v>32.9246588373165</v>
          </cell>
          <cell r="E8">
            <v>31.366479690641491</v>
          </cell>
          <cell r="F8">
            <v>21.993072955367726</v>
          </cell>
          <cell r="G8">
            <v>29.373124648421197</v>
          </cell>
          <cell r="H8">
            <v>381.76955278626508</v>
          </cell>
        </row>
        <row r="9">
          <cell r="A9">
            <v>41121</v>
          </cell>
          <cell r="B9">
            <v>165.22728061360345</v>
          </cell>
          <cell r="C9">
            <v>100.17584505221541</v>
          </cell>
          <cell r="D9">
            <v>32.7614575084893</v>
          </cell>
          <cell r="E9">
            <v>32.959561171433037</v>
          </cell>
          <cell r="F9">
            <v>22.563837337785813</v>
          </cell>
          <cell r="G9">
            <v>27.64362665268203</v>
          </cell>
          <cell r="H9">
            <v>381.331608336209</v>
          </cell>
        </row>
        <row r="10">
          <cell r="A10">
            <v>41152</v>
          </cell>
          <cell r="B10">
            <v>171.49039941492441</v>
          </cell>
          <cell r="C10">
            <v>102.60818456377217</v>
          </cell>
          <cell r="D10">
            <v>33.330793629012895</v>
          </cell>
          <cell r="E10">
            <v>34.326956004643577</v>
          </cell>
          <cell r="F10">
            <v>15.866006192571875</v>
          </cell>
          <cell r="G10">
            <v>27.529485825709287</v>
          </cell>
          <cell r="H10">
            <v>385.15182563063422</v>
          </cell>
        </row>
        <row r="11">
          <cell r="A11">
            <v>41182</v>
          </cell>
          <cell r="B11">
            <v>172.83306076683343</v>
          </cell>
          <cell r="C11">
            <v>104.36044070601216</v>
          </cell>
          <cell r="D11">
            <v>32.837492134504529</v>
          </cell>
          <cell r="E11">
            <v>37.173271318144025</v>
          </cell>
          <cell r="F11">
            <v>19.810000252604365</v>
          </cell>
          <cell r="G11">
            <v>29.457703704045343</v>
          </cell>
          <cell r="H11">
            <v>396.47196888214387</v>
          </cell>
        </row>
        <row r="12">
          <cell r="A12">
            <v>41213</v>
          </cell>
          <cell r="B12">
            <v>179.45200670125027</v>
          </cell>
          <cell r="C12">
            <v>105.53101873466046</v>
          </cell>
          <cell r="D12">
            <v>32.49223910534527</v>
          </cell>
          <cell r="E12">
            <v>37.379677964790609</v>
          </cell>
          <cell r="F12">
            <v>15.81422310677036</v>
          </cell>
          <cell r="G12">
            <v>27.611203315192427</v>
          </cell>
          <cell r="H12">
            <v>398.28036892800947</v>
          </cell>
        </row>
        <row r="13">
          <cell r="A13">
            <v>41243</v>
          </cell>
          <cell r="B13">
            <v>184.56637986096206</v>
          </cell>
          <cell r="C13">
            <v>104.65044653902244</v>
          </cell>
          <cell r="D13">
            <v>32.613356555398823</v>
          </cell>
          <cell r="E13">
            <v>36.81569961009258</v>
          </cell>
          <cell r="F13">
            <v>12.949774635435194</v>
          </cell>
          <cell r="G13">
            <v>28.636789301845056</v>
          </cell>
          <cell r="H13">
            <v>400.23244650275609</v>
          </cell>
        </row>
        <row r="14">
          <cell r="A14">
            <v>41274</v>
          </cell>
          <cell r="B14">
            <v>192.78215166704888</v>
          </cell>
          <cell r="C14">
            <v>104.49203387702116</v>
          </cell>
          <cell r="D14">
            <v>33.639897844046935</v>
          </cell>
          <cell r="E14">
            <v>36.391196111070606</v>
          </cell>
          <cell r="F14">
            <v>11.7666639493247</v>
          </cell>
          <cell r="G14">
            <v>29.418864064885668</v>
          </cell>
          <cell r="H14">
            <v>408.49080751339795</v>
          </cell>
        </row>
        <row r="15">
          <cell r="A15">
            <v>41305</v>
          </cell>
          <cell r="B15">
            <v>187.20695818432247</v>
          </cell>
          <cell r="C15">
            <v>109.01934013629275</v>
          </cell>
          <cell r="D15">
            <v>32.27260496366938</v>
          </cell>
          <cell r="E15">
            <v>37.44242229255461</v>
          </cell>
          <cell r="F15">
            <v>14.709790683532503</v>
          </cell>
          <cell r="G15">
            <v>26.707777540787845</v>
          </cell>
          <cell r="H15">
            <v>407.35889380115958</v>
          </cell>
        </row>
        <row r="16">
          <cell r="A16">
            <v>41333</v>
          </cell>
          <cell r="B16">
            <v>189.77748712890607</v>
          </cell>
          <cell r="C16">
            <v>110.27190323938319</v>
          </cell>
          <cell r="D16">
            <v>31.803528272335534</v>
          </cell>
          <cell r="E16">
            <v>39.975765110512498</v>
          </cell>
          <cell r="F16">
            <v>12.016768659160622</v>
          </cell>
          <cell r="G16">
            <v>25.892983789037942</v>
          </cell>
          <cell r="H16">
            <v>409.73843619933587</v>
          </cell>
        </row>
        <row r="17">
          <cell r="A17">
            <v>41364</v>
          </cell>
          <cell r="B17">
            <v>192.73855043137613</v>
          </cell>
          <cell r="C17">
            <v>111.33149739267854</v>
          </cell>
          <cell r="D17">
            <v>32.839816218600937</v>
          </cell>
          <cell r="E17">
            <v>40.652499754285245</v>
          </cell>
          <cell r="F17">
            <v>10.747664666303125</v>
          </cell>
          <cell r="G17">
            <v>30.5339253877695</v>
          </cell>
          <cell r="H17">
            <v>418.84395385101351</v>
          </cell>
        </row>
        <row r="18">
          <cell r="A18">
            <v>41394</v>
          </cell>
          <cell r="B18">
            <v>192.44318284814264</v>
          </cell>
          <cell r="C18">
            <v>112.03848358262383</v>
          </cell>
          <cell r="D18">
            <v>36.107382509201891</v>
          </cell>
          <cell r="E18">
            <v>40.547482874501803</v>
          </cell>
          <cell r="F18">
            <v>13.934951006548015</v>
          </cell>
          <cell r="G18">
            <v>29.165886616624221</v>
          </cell>
          <cell r="H18">
            <v>424.23736943764243</v>
          </cell>
        </row>
        <row r="19">
          <cell r="A19">
            <v>41425</v>
          </cell>
          <cell r="B19">
            <v>196.4906476642112</v>
          </cell>
          <cell r="C19">
            <v>111.1690287014998</v>
          </cell>
          <cell r="D19">
            <v>36.710007732772112</v>
          </cell>
          <cell r="E19">
            <v>41.844666623803164</v>
          </cell>
          <cell r="F19">
            <v>15.900159186701895</v>
          </cell>
          <cell r="G19">
            <v>29.309409769828051</v>
          </cell>
          <cell r="H19">
            <v>431.42391967881622</v>
          </cell>
        </row>
        <row r="20">
          <cell r="A20">
            <v>41455</v>
          </cell>
          <cell r="B20">
            <v>203.05091268857467</v>
          </cell>
          <cell r="C20">
            <v>109.91246517484112</v>
          </cell>
          <cell r="D20">
            <v>38.20338843047363</v>
          </cell>
          <cell r="E20">
            <v>41.636467230139587</v>
          </cell>
          <cell r="F20">
            <v>12.878875898814163</v>
          </cell>
          <cell r="G20">
            <v>30.552974158683526</v>
          </cell>
          <cell r="H20">
            <v>436.23508358152668</v>
          </cell>
        </row>
        <row r="21">
          <cell r="A21">
            <v>41486</v>
          </cell>
          <cell r="B21">
            <v>208.01659711691374</v>
          </cell>
          <cell r="C21">
            <v>109.15106025043801</v>
          </cell>
          <cell r="D21">
            <v>39.135108905255876</v>
          </cell>
          <cell r="E21">
            <v>41.233432952233301</v>
          </cell>
          <cell r="F21">
            <v>12.823830676603944</v>
          </cell>
          <cell r="G21">
            <v>28.486484227400638</v>
          </cell>
          <cell r="H21">
            <v>438.84651412884557</v>
          </cell>
        </row>
        <row r="22">
          <cell r="A22">
            <v>41517</v>
          </cell>
          <cell r="B22">
            <v>210.63411803781284</v>
          </cell>
          <cell r="C22">
            <v>111.81578382631974</v>
          </cell>
          <cell r="D22">
            <v>39.506889539397378</v>
          </cell>
          <cell r="E22">
            <v>40.358045547252473</v>
          </cell>
          <cell r="F22">
            <v>12.129504153569227</v>
          </cell>
          <cell r="G22">
            <v>28.946782102307736</v>
          </cell>
          <cell r="H22">
            <v>443.39112320665936</v>
          </cell>
        </row>
        <row r="23">
          <cell r="A23">
            <v>41547</v>
          </cell>
          <cell r="B23">
            <v>207.15541271912446</v>
          </cell>
          <cell r="C23">
            <v>113.37233233163597</v>
          </cell>
          <cell r="D23">
            <v>39.77631116160218</v>
          </cell>
          <cell r="E23">
            <v>39.087804814458032</v>
          </cell>
          <cell r="F23">
            <v>16.497448590856145</v>
          </cell>
          <cell r="G23">
            <v>29.468736573587364</v>
          </cell>
          <cell r="H23">
            <v>445.35804619126412</v>
          </cell>
        </row>
        <row r="24">
          <cell r="A24">
            <v>41578</v>
          </cell>
          <cell r="B24">
            <v>213.15380924402939</v>
          </cell>
          <cell r="C24">
            <v>115.67920811385385</v>
          </cell>
          <cell r="D24">
            <v>39.639764478650861</v>
          </cell>
          <cell r="E24">
            <v>38.711854172443431</v>
          </cell>
          <cell r="F24">
            <v>15.111729805988602</v>
          </cell>
          <cell r="G24">
            <v>29.070972663432087</v>
          </cell>
          <cell r="H24">
            <v>451.36733847839827</v>
          </cell>
        </row>
        <row r="25">
          <cell r="A25">
            <v>41608</v>
          </cell>
          <cell r="B25">
            <v>220.16132058945846</v>
          </cell>
          <cell r="C25">
            <v>116.50297790037339</v>
          </cell>
          <cell r="D25">
            <v>39.895602898390678</v>
          </cell>
          <cell r="E25">
            <v>39.034007477453606</v>
          </cell>
          <cell r="F25">
            <v>10.620100573236156</v>
          </cell>
          <cell r="G25">
            <v>31.550570603882477</v>
          </cell>
          <cell r="H25">
            <v>457.76458004279471</v>
          </cell>
        </row>
        <row r="26">
          <cell r="A26">
            <v>41639</v>
          </cell>
          <cell r="B26">
            <v>221.84956828780091</v>
          </cell>
          <cell r="C26">
            <v>113.55905552203392</v>
          </cell>
          <cell r="D26">
            <v>40.756231685240202</v>
          </cell>
          <cell r="E26">
            <v>39.362304010062324</v>
          </cell>
          <cell r="F26">
            <v>12.897350922749586</v>
          </cell>
          <cell r="G26">
            <v>28.575581027850205</v>
          </cell>
          <cell r="H26">
            <v>457.00009145573711</v>
          </cell>
        </row>
        <row r="27">
          <cell r="A27">
            <v>41670</v>
          </cell>
          <cell r="B27">
            <v>219.65754488508506</v>
          </cell>
          <cell r="C27">
            <v>116.52079434045129</v>
          </cell>
          <cell r="D27">
            <v>40.85085309360489</v>
          </cell>
          <cell r="E27">
            <v>39.865112551027678</v>
          </cell>
          <cell r="F27">
            <v>10.585877913813686</v>
          </cell>
          <cell r="G27">
            <v>28.43494203402264</v>
          </cell>
          <cell r="H27">
            <v>455.91512481800521</v>
          </cell>
        </row>
        <row r="28">
          <cell r="A28">
            <v>41698</v>
          </cell>
          <cell r="B28">
            <v>227.15385493837638</v>
          </cell>
          <cell r="C28">
            <v>117.91046960138698</v>
          </cell>
          <cell r="D28">
            <v>41.27679905472781</v>
          </cell>
          <cell r="E28">
            <v>39.234256221921015</v>
          </cell>
          <cell r="F28">
            <v>12.776882657424947</v>
          </cell>
          <cell r="G28">
            <v>28.282259459706893</v>
          </cell>
          <cell r="H28">
            <v>466.63452193354397</v>
          </cell>
        </row>
        <row r="29">
          <cell r="A29">
            <v>41729</v>
          </cell>
          <cell r="B29">
            <v>224.89968248501208</v>
          </cell>
          <cell r="C29">
            <v>118.44402186910202</v>
          </cell>
          <cell r="D29">
            <v>41.151317585890666</v>
          </cell>
          <cell r="E29">
            <v>38.292604502165268</v>
          </cell>
          <cell r="F29">
            <v>13.986549947188719</v>
          </cell>
          <cell r="G29">
            <v>30.7022829639522</v>
          </cell>
          <cell r="H29">
            <v>467.47645935331099</v>
          </cell>
        </row>
        <row r="30">
          <cell r="A30">
            <v>41759</v>
          </cell>
          <cell r="B30">
            <v>225.6966428256018</v>
          </cell>
          <cell r="C30">
            <v>117.01178350613264</v>
          </cell>
          <cell r="D30">
            <v>40.218530319338235</v>
          </cell>
          <cell r="E30">
            <v>37.827395000536342</v>
          </cell>
          <cell r="F30">
            <v>18.936777430705149</v>
          </cell>
          <cell r="G30">
            <v>29.883733857838479</v>
          </cell>
          <cell r="H30">
            <v>469.57486294015268</v>
          </cell>
        </row>
        <row r="31">
          <cell r="A31">
            <v>41790</v>
          </cell>
          <cell r="B31">
            <v>221.87785935166198</v>
          </cell>
          <cell r="C31">
            <v>119.21245742111812</v>
          </cell>
          <cell r="D31">
            <v>39.858223813793018</v>
          </cell>
          <cell r="E31">
            <v>38.755425861651823</v>
          </cell>
          <cell r="F31">
            <v>16.537144327738019</v>
          </cell>
          <cell r="G31">
            <v>30.463111104583447</v>
          </cell>
          <cell r="H31">
            <v>466.70422188054641</v>
          </cell>
        </row>
        <row r="32">
          <cell r="A32">
            <v>41820</v>
          </cell>
          <cell r="B32">
            <v>225.70306118864102</v>
          </cell>
          <cell r="C32">
            <v>119.04979679254882</v>
          </cell>
          <cell r="D32">
            <v>39.603265842027909</v>
          </cell>
          <cell r="E32">
            <v>38.149453014436247</v>
          </cell>
          <cell r="F32">
            <v>14.618903943890894</v>
          </cell>
          <cell r="G32">
            <v>31.236303328500696</v>
          </cell>
          <cell r="H32">
            <v>468.36078411004553</v>
          </cell>
        </row>
        <row r="33">
          <cell r="A33">
            <v>41851</v>
          </cell>
          <cell r="B33">
            <v>228.34081141880779</v>
          </cell>
          <cell r="C33">
            <v>120.10816777615402</v>
          </cell>
          <cell r="D33">
            <v>39.014232665851054</v>
          </cell>
          <cell r="E33">
            <v>38.028838009871208</v>
          </cell>
          <cell r="F33">
            <v>14.514380602669204</v>
          </cell>
          <cell r="G33">
            <v>28.82195531099967</v>
          </cell>
          <cell r="H33">
            <v>468.82838578435292</v>
          </cell>
        </row>
        <row r="34">
          <cell r="A34">
            <v>41882</v>
          </cell>
          <cell r="B34">
            <v>228.39895499272637</v>
          </cell>
          <cell r="C34">
            <v>122.60151353321734</v>
          </cell>
          <cell r="D34">
            <v>39.639308471946372</v>
          </cell>
          <cell r="E34">
            <v>37.89316465752411</v>
          </cell>
          <cell r="F34">
            <v>15.92665002421167</v>
          </cell>
          <cell r="G34">
            <v>31.300918486832188</v>
          </cell>
          <cell r="H34">
            <v>475.760510166458</v>
          </cell>
        </row>
        <row r="35">
          <cell r="A35">
            <v>41912</v>
          </cell>
          <cell r="B35">
            <v>225.54331349692606</v>
          </cell>
          <cell r="C35">
            <v>125.29785959623641</v>
          </cell>
          <cell r="D35">
            <v>40.338327943862453</v>
          </cell>
          <cell r="E35">
            <v>38.413120253864058</v>
          </cell>
          <cell r="F35">
            <v>16.228592380433245</v>
          </cell>
          <cell r="G35">
            <v>31.272166397329499</v>
          </cell>
          <cell r="H35">
            <v>477.09338006865175</v>
          </cell>
        </row>
        <row r="36">
          <cell r="A36">
            <v>41943</v>
          </cell>
          <cell r="B36">
            <v>228.22314582396132</v>
          </cell>
          <cell r="C36">
            <v>126.93579869591539</v>
          </cell>
          <cell r="D36">
            <v>39.458279657523278</v>
          </cell>
          <cell r="E36">
            <v>39.590119133872072</v>
          </cell>
          <cell r="F36">
            <v>18.152205873914621</v>
          </cell>
          <cell r="G36">
            <v>30.774947163233605</v>
          </cell>
          <cell r="H36">
            <v>483.13449634842033</v>
          </cell>
        </row>
        <row r="37">
          <cell r="A37">
            <v>41973</v>
          </cell>
          <cell r="B37">
            <v>229.47674216724627</v>
          </cell>
          <cell r="C37">
            <v>127.63145134041108</v>
          </cell>
          <cell r="D37">
            <v>40.891043331163388</v>
          </cell>
          <cell r="E37">
            <v>40.965321329903993</v>
          </cell>
          <cell r="F37">
            <v>20.67608220062176</v>
          </cell>
          <cell r="G37">
            <v>37.046443159915441</v>
          </cell>
          <cell r="H37">
            <v>496.68708352926188</v>
          </cell>
        </row>
        <row r="38">
          <cell r="A38">
            <v>42004</v>
          </cell>
          <cell r="B38">
            <v>227.69840486422228</v>
          </cell>
          <cell r="C38">
            <v>126.8209964958606</v>
          </cell>
          <cell r="D38">
            <v>45.627508586997415</v>
          </cell>
          <cell r="E38">
            <v>42.202857491143234</v>
          </cell>
          <cell r="F38">
            <v>18.866697329733537</v>
          </cell>
          <cell r="G38">
            <v>35.397883750852031</v>
          </cell>
          <cell r="H38">
            <v>496.61434851880909</v>
          </cell>
        </row>
        <row r="39">
          <cell r="A39">
            <v>42035</v>
          </cell>
          <cell r="B39">
            <v>222.92712057853527</v>
          </cell>
          <cell r="C39">
            <v>129.75358557783841</v>
          </cell>
          <cell r="D39">
            <v>43.121940931500596</v>
          </cell>
          <cell r="E39">
            <v>45.5930248687716</v>
          </cell>
          <cell r="F39">
            <v>28.111689942508018</v>
          </cell>
          <cell r="G39">
            <v>38.50379293341922</v>
          </cell>
          <cell r="H39">
            <v>508.01115483257308</v>
          </cell>
        </row>
        <row r="40">
          <cell r="A40">
            <v>42063</v>
          </cell>
          <cell r="B40">
            <v>229.3299082634519</v>
          </cell>
          <cell r="C40">
            <v>133.49779135772582</v>
          </cell>
          <cell r="D40">
            <v>43.333492639915171</v>
          </cell>
          <cell r="E40">
            <v>46.003352840999803</v>
          </cell>
          <cell r="F40">
            <v>22.058808115142003</v>
          </cell>
          <cell r="G40">
            <v>38.54791311109318</v>
          </cell>
          <cell r="H40">
            <v>512.7712663283279</v>
          </cell>
        </row>
        <row r="41">
          <cell r="A41">
            <v>42094</v>
          </cell>
          <cell r="B41">
            <v>230.17014312397518</v>
          </cell>
          <cell r="C41">
            <v>133.66847737511765</v>
          </cell>
          <cell r="D41">
            <v>43.933771135894879</v>
          </cell>
          <cell r="E41">
            <v>45.788284872092326</v>
          </cell>
          <cell r="F41">
            <v>24.688431958918059</v>
          </cell>
          <cell r="G41">
            <v>39.68986592514824</v>
          </cell>
          <cell r="H41">
            <v>517.9389743911463</v>
          </cell>
        </row>
        <row r="42">
          <cell r="A42">
            <v>42124</v>
          </cell>
          <cell r="B42">
            <v>224.55459026214317</v>
          </cell>
          <cell r="C42">
            <v>135.4169265109571</v>
          </cell>
          <cell r="D42">
            <v>42.845296359184744</v>
          </cell>
          <cell r="E42">
            <v>43.301608848383722</v>
          </cell>
          <cell r="F42">
            <v>31.88388633545717</v>
          </cell>
          <cell r="G42">
            <v>39.294560751080098</v>
          </cell>
          <cell r="H42">
            <v>517.29686906720599</v>
          </cell>
        </row>
        <row r="43">
          <cell r="A43">
            <v>42155</v>
          </cell>
          <cell r="B43">
            <v>223.67054985982776</v>
          </cell>
          <cell r="C43">
            <v>136.89190842221075</v>
          </cell>
          <cell r="D43">
            <v>44.170472598170356</v>
          </cell>
          <cell r="E43">
            <v>43.603801924250099</v>
          </cell>
          <cell r="F43">
            <v>29.451652585173264</v>
          </cell>
          <cell r="G43">
            <v>39.668771450880968</v>
          </cell>
          <cell r="H43">
            <v>517.45715684051322</v>
          </cell>
        </row>
        <row r="44">
          <cell r="A44">
            <v>42185</v>
          </cell>
          <cell r="B44">
            <v>227.67425234011966</v>
          </cell>
          <cell r="C44">
            <v>136.49430737755222</v>
          </cell>
          <cell r="D44">
            <v>44.535422781206918</v>
          </cell>
          <cell r="E44">
            <v>45.013874535603875</v>
          </cell>
          <cell r="F44">
            <v>28.557286548328566</v>
          </cell>
          <cell r="G44">
            <v>36.964762170460006</v>
          </cell>
          <cell r="H44">
            <v>519.23990575327127</v>
          </cell>
        </row>
        <row r="45">
          <cell r="A45">
            <v>42216</v>
          </cell>
          <cell r="B45">
            <v>232.34009514373025</v>
          </cell>
          <cell r="C45">
            <v>138.13789898157418</v>
          </cell>
          <cell r="D45">
            <v>46.674019700040212</v>
          </cell>
          <cell r="E45">
            <v>47.410108970871313</v>
          </cell>
          <cell r="F45">
            <v>23.693276281265931</v>
          </cell>
          <cell r="G45">
            <v>40.90768823446399</v>
          </cell>
          <cell r="H45">
            <v>529.1630873119459</v>
          </cell>
        </row>
        <row r="46">
          <cell r="A46">
            <v>42247</v>
          </cell>
          <cell r="B46">
            <v>236.12252274990823</v>
          </cell>
          <cell r="C46">
            <v>139.67842158222601</v>
          </cell>
          <cell r="D46">
            <v>47.738419933610977</v>
          </cell>
          <cell r="E46">
            <v>50.43948652941075</v>
          </cell>
          <cell r="F46">
            <v>24.373074083471007</v>
          </cell>
          <cell r="G46">
            <v>44.511177477398235</v>
          </cell>
          <cell r="H46">
            <v>542.86310235602525</v>
          </cell>
        </row>
        <row r="47">
          <cell r="A47">
            <v>42277</v>
          </cell>
          <cell r="B47">
            <v>232.39345667748188</v>
          </cell>
          <cell r="C47">
            <v>138.01054213835369</v>
          </cell>
          <cell r="D47">
            <v>47.724939287923334</v>
          </cell>
          <cell r="E47">
            <v>49.804700010264263</v>
          </cell>
          <cell r="F47">
            <v>29.91190337293105</v>
          </cell>
          <cell r="G47">
            <v>41.719081881479042</v>
          </cell>
          <cell r="H47">
            <v>539.56462336843322</v>
          </cell>
        </row>
        <row r="48">
          <cell r="A48">
            <v>42308</v>
          </cell>
          <cell r="B48">
            <v>239.28314902824326</v>
          </cell>
          <cell r="C48">
            <v>137.72114572198436</v>
          </cell>
          <cell r="D48">
            <v>45.759155936226549</v>
          </cell>
          <cell r="E48">
            <v>49.389641961333503</v>
          </cell>
          <cell r="F48">
            <v>29.078044790081215</v>
          </cell>
          <cell r="G48">
            <v>38.905590928445235</v>
          </cell>
          <cell r="H48">
            <v>540.13672836631406</v>
          </cell>
        </row>
        <row r="49">
          <cell r="A49">
            <v>42338</v>
          </cell>
          <cell r="B49">
            <v>242.12431616003568</v>
          </cell>
          <cell r="C49">
            <v>136.84885979178475</v>
          </cell>
          <cell r="D49">
            <v>48.199893298809144</v>
          </cell>
          <cell r="E49">
            <v>52.880677490759176</v>
          </cell>
          <cell r="F49">
            <v>24.752582210565848</v>
          </cell>
          <cell r="G49">
            <v>42.447713332473711</v>
          </cell>
          <cell r="H49">
            <v>547.25404228442824</v>
          </cell>
        </row>
        <row r="50">
          <cell r="A50">
            <v>42369</v>
          </cell>
          <cell r="B50">
            <v>241.07630409378231</v>
          </cell>
          <cell r="C50">
            <v>135.79527677864678</v>
          </cell>
          <cell r="D50">
            <v>47.664563027288239</v>
          </cell>
          <cell r="E50">
            <v>56.167494897385033</v>
          </cell>
          <cell r="F50">
            <v>25.851917761748908</v>
          </cell>
          <cell r="G50">
            <v>39.441853477172174</v>
          </cell>
          <cell r="H50">
            <v>545.99741003602344</v>
          </cell>
        </row>
        <row r="51">
          <cell r="A51">
            <v>42400</v>
          </cell>
          <cell r="B51">
            <v>233.72478603306737</v>
          </cell>
          <cell r="C51">
            <v>138.28003110415543</v>
          </cell>
          <cell r="D51">
            <v>48.349191799100929</v>
          </cell>
          <cell r="E51">
            <v>57.072790736679515</v>
          </cell>
          <cell r="F51">
            <v>26.131744537920799</v>
          </cell>
          <cell r="G51">
            <v>40.508037277569713</v>
          </cell>
          <cell r="H51">
            <v>544.06658148849374</v>
          </cell>
        </row>
        <row r="52">
          <cell r="A52">
            <v>42429</v>
          </cell>
          <cell r="B52">
            <v>241.64231623959026</v>
          </cell>
          <cell r="C52">
            <v>139.78656353638527</v>
          </cell>
          <cell r="D52">
            <v>47.803153786643669</v>
          </cell>
          <cell r="E52">
            <v>56.565750135260053</v>
          </cell>
          <cell r="F52">
            <v>25.458049288094351</v>
          </cell>
          <cell r="G52">
            <v>36.760830255289534</v>
          </cell>
          <cell r="H52">
            <v>548.01666324126313</v>
          </cell>
        </row>
        <row r="53">
          <cell r="A53">
            <v>42460</v>
          </cell>
          <cell r="B53">
            <v>236.41396807987584</v>
          </cell>
          <cell r="C53">
            <v>142.78555203570312</v>
          </cell>
          <cell r="D53">
            <v>45.251293524459051</v>
          </cell>
          <cell r="E53">
            <v>53.192503182707839</v>
          </cell>
          <cell r="F53">
            <v>28.458965992469441</v>
          </cell>
          <cell r="G53">
            <v>39.882664585545058</v>
          </cell>
          <cell r="H53">
            <v>545.98494740076035</v>
          </cell>
        </row>
        <row r="54">
          <cell r="A54">
            <v>42490</v>
          </cell>
          <cell r="B54">
            <v>232.96806282742392</v>
          </cell>
          <cell r="C54">
            <v>148.20014624478122</v>
          </cell>
          <cell r="D54">
            <v>43.883409388770083</v>
          </cell>
          <cell r="E54">
            <v>51.629329323182809</v>
          </cell>
          <cell r="F54">
            <v>32.983793578963073</v>
          </cell>
          <cell r="G54">
            <v>40.552007950300606</v>
          </cell>
          <cell r="H54">
            <v>550.2167493134217</v>
          </cell>
        </row>
        <row r="55">
          <cell r="A55">
            <v>42521</v>
          </cell>
          <cell r="B55">
            <v>226.28811760600368</v>
          </cell>
          <cell r="C55">
            <v>152.92004104675044</v>
          </cell>
          <cell r="D55">
            <v>47.397194253103727</v>
          </cell>
          <cell r="E55">
            <v>53.661008422263563</v>
          </cell>
          <cell r="F55">
            <v>32.939124267107829</v>
          </cell>
          <cell r="G55">
            <v>37.146935168498999</v>
          </cell>
          <cell r="H55">
            <v>550.35242076372822</v>
          </cell>
        </row>
        <row r="56">
          <cell r="A56">
            <v>42551</v>
          </cell>
          <cell r="B56">
            <v>224.32605829750065</v>
          </cell>
          <cell r="C56">
            <v>157.11139233224293</v>
          </cell>
          <cell r="D56">
            <v>46.262311089830433</v>
          </cell>
          <cell r="E56">
            <v>51.999631852965294</v>
          </cell>
          <cell r="F56">
            <v>25.157217987925634</v>
          </cell>
          <cell r="G56">
            <v>37.225123407570436</v>
          </cell>
          <cell r="H56">
            <v>542.08173496803533</v>
          </cell>
        </row>
        <row r="57">
          <cell r="A57">
            <v>42582</v>
          </cell>
          <cell r="B57">
            <v>222.00888465373953</v>
          </cell>
          <cell r="C57">
            <v>160.37582936339598</v>
          </cell>
          <cell r="D57">
            <v>48.116282522163964</v>
          </cell>
          <cell r="E57">
            <v>52.714271445748665</v>
          </cell>
          <cell r="F57">
            <v>21.784956830799835</v>
          </cell>
          <cell r="G57">
            <v>37.828850646616388</v>
          </cell>
          <cell r="H57">
            <v>542.82907546246429</v>
          </cell>
        </row>
        <row r="58">
          <cell r="A58">
            <v>42613</v>
          </cell>
          <cell r="B58">
            <v>221.11901815445063</v>
          </cell>
          <cell r="C58">
            <v>163.62450723393772</v>
          </cell>
          <cell r="D58">
            <v>47.475979880350614</v>
          </cell>
          <cell r="E58">
            <v>51.184556924982118</v>
          </cell>
          <cell r="F58">
            <v>24.357203865917647</v>
          </cell>
          <cell r="G58">
            <v>35.731319647298506</v>
          </cell>
          <cell r="H58">
            <v>543.49258570693723</v>
          </cell>
        </row>
        <row r="59">
          <cell r="A59">
            <v>42643</v>
          </cell>
          <cell r="B59">
            <v>215.27626261814632</v>
          </cell>
          <cell r="C59">
            <v>166.15067019059043</v>
          </cell>
          <cell r="D59">
            <v>47.021057841633571</v>
          </cell>
          <cell r="E59">
            <v>50.086179014777933</v>
          </cell>
          <cell r="F59">
            <v>26.546923988934779</v>
          </cell>
          <cell r="G59">
            <v>37.546355618761879</v>
          </cell>
          <cell r="H59">
            <v>542.62744927284496</v>
          </cell>
        </row>
        <row r="60">
          <cell r="A60">
            <v>42674</v>
          </cell>
          <cell r="B60">
            <v>218.04327388984342</v>
          </cell>
          <cell r="C60">
            <v>165.93795106490319</v>
          </cell>
          <cell r="D60">
            <v>48.497652305902356</v>
          </cell>
          <cell r="E60">
            <v>48.509074846995574</v>
          </cell>
          <cell r="F60">
            <v>23.407821350828325</v>
          </cell>
          <cell r="G60">
            <v>35.269227007226903</v>
          </cell>
          <cell r="H60">
            <v>539.66500046569979</v>
          </cell>
        </row>
        <row r="61">
          <cell r="A61">
            <v>42704</v>
          </cell>
          <cell r="B61">
            <v>229.69972684285369</v>
          </cell>
          <cell r="C61">
            <v>161.87650478295276</v>
          </cell>
          <cell r="D61">
            <v>51.194702042967691</v>
          </cell>
          <cell r="E61">
            <v>47.922387447921466</v>
          </cell>
          <cell r="F61">
            <v>23.48705086607513</v>
          </cell>
          <cell r="G61">
            <v>37.512193620708899</v>
          </cell>
          <cell r="H61">
            <v>551.69256560347969</v>
          </cell>
        </row>
        <row r="62">
          <cell r="A62">
            <v>42735</v>
          </cell>
          <cell r="B62">
            <v>226.97544241875923</v>
          </cell>
          <cell r="C62">
            <v>161.36631841827344</v>
          </cell>
          <cell r="D62">
            <v>50.80851339355506</v>
          </cell>
          <cell r="E62">
            <v>47.700261943760133</v>
          </cell>
          <cell r="F62">
            <v>20.627080859745689</v>
          </cell>
          <cell r="G62">
            <v>34.913975253742592</v>
          </cell>
          <cell r="H62">
            <v>542.39159228783615</v>
          </cell>
        </row>
        <row r="63">
          <cell r="A63">
            <v>42766</v>
          </cell>
          <cell r="B63">
            <v>225.5681718172458</v>
          </cell>
          <cell r="C63">
            <v>163.32540033825305</v>
          </cell>
          <cell r="D63">
            <v>47.607832190595957</v>
          </cell>
          <cell r="E63">
            <v>47.545513671803796</v>
          </cell>
          <cell r="F63">
            <v>22.57199832614679</v>
          </cell>
          <cell r="G63">
            <v>32.485817809276512</v>
          </cell>
          <cell r="H63">
            <v>539.10473415332194</v>
          </cell>
        </row>
        <row r="64">
          <cell r="A64">
            <v>42794</v>
          </cell>
          <cell r="B64">
            <v>226.04215178210268</v>
          </cell>
          <cell r="C64">
            <v>163.96592034543548</v>
          </cell>
          <cell r="D64">
            <v>47.517982085576854</v>
          </cell>
          <cell r="E64">
            <v>46.118627402510143</v>
          </cell>
          <cell r="F64">
            <v>20.404275606474574</v>
          </cell>
          <cell r="G64">
            <v>32.156229418661894</v>
          </cell>
          <cell r="H64">
            <v>536.20518664076167</v>
          </cell>
        </row>
        <row r="65">
          <cell r="A65">
            <v>42825</v>
          </cell>
          <cell r="B65">
            <v>220.45727046046756</v>
          </cell>
          <cell r="C65">
            <v>166.32512004327006</v>
          </cell>
          <cell r="D65">
            <v>47.031604570463941</v>
          </cell>
          <cell r="E65">
            <v>46.360848339018006</v>
          </cell>
          <cell r="F65">
            <v>24.171908335046979</v>
          </cell>
          <cell r="G65">
            <v>37.011372066604338</v>
          </cell>
          <cell r="H65">
            <v>541.35812381487085</v>
          </cell>
        </row>
        <row r="66">
          <cell r="A66">
            <v>42855</v>
          </cell>
          <cell r="B66">
            <v>220.40857601472169</v>
          </cell>
          <cell r="C66">
            <v>166.72164278544022</v>
          </cell>
          <cell r="D66">
            <v>49.067489070498908</v>
          </cell>
          <cell r="E66">
            <v>46.53694214596846</v>
          </cell>
          <cell r="F66">
            <v>20.094469297988237</v>
          </cell>
          <cell r="G66">
            <v>38.764406838547814</v>
          </cell>
          <cell r="H66">
            <v>541.59352615316527</v>
          </cell>
        </row>
        <row r="67">
          <cell r="A67">
            <v>42886</v>
          </cell>
          <cell r="B67">
            <v>217.73532487656655</v>
          </cell>
          <cell r="C67">
            <v>167.98719585587375</v>
          </cell>
          <cell r="D67">
            <v>47.559693297758344</v>
          </cell>
          <cell r="E67">
            <v>46.733036862433991</v>
          </cell>
          <cell r="F67">
            <v>27.597013479584106</v>
          </cell>
          <cell r="G67">
            <v>35.097003360371104</v>
          </cell>
          <cell r="H67">
            <v>542.70926773258793</v>
          </cell>
        </row>
        <row r="68">
          <cell r="A68">
            <v>42916</v>
          </cell>
          <cell r="B68">
            <v>222.29576580633147</v>
          </cell>
          <cell r="C68">
            <v>167.23454945041468</v>
          </cell>
          <cell r="D68">
            <v>49.298111562904253</v>
          </cell>
          <cell r="E68">
            <v>47.980059150107827</v>
          </cell>
          <cell r="F68">
            <v>24.10332718974832</v>
          </cell>
          <cell r="G68">
            <v>35.497562392753878</v>
          </cell>
          <cell r="H68">
            <v>546.40937555226037</v>
          </cell>
        </row>
        <row r="69">
          <cell r="A69">
            <v>42947</v>
          </cell>
          <cell r="B69">
            <v>225.41967053257875</v>
          </cell>
          <cell r="C69">
            <v>165.75724190501711</v>
          </cell>
          <cell r="D69">
            <v>48.919537615540193</v>
          </cell>
          <cell r="E69">
            <v>48.084218047854669</v>
          </cell>
          <cell r="F69">
            <v>23.977628151528258</v>
          </cell>
          <cell r="G69">
            <v>34.679563226680557</v>
          </cell>
          <cell r="H69">
            <v>546.83785947919955</v>
          </cell>
        </row>
        <row r="70">
          <cell r="A70">
            <v>42978</v>
          </cell>
          <cell r="B70">
            <v>221.84804684672784</v>
          </cell>
          <cell r="C70">
            <v>167.52591496959712</v>
          </cell>
          <cell r="D70">
            <v>50.291254837258535</v>
          </cell>
          <cell r="E70">
            <v>46.370824734718674</v>
          </cell>
          <cell r="F70">
            <v>25.632435873864981</v>
          </cell>
          <cell r="G70">
            <v>34.171573011900136</v>
          </cell>
          <cell r="H70">
            <v>545.84005027406727</v>
          </cell>
        </row>
        <row r="71">
          <cell r="A71">
            <v>43008</v>
          </cell>
          <cell r="B71">
            <v>218.39214250109123</v>
          </cell>
          <cell r="C71">
            <v>166.86598045353136</v>
          </cell>
          <cell r="D71">
            <v>49.749597690832474</v>
          </cell>
          <cell r="E71">
            <v>46.169108227197235</v>
          </cell>
          <cell r="F71">
            <v>26.73431900675574</v>
          </cell>
          <cell r="G71">
            <v>35.690720348777575</v>
          </cell>
          <cell r="H71">
            <v>543.60186822818559</v>
          </cell>
        </row>
        <row r="72">
          <cell r="A72">
            <v>43039</v>
          </cell>
          <cell r="B72">
            <v>221.6367007433814</v>
          </cell>
          <cell r="C72">
            <v>166.62897416475295</v>
          </cell>
          <cell r="D72">
            <v>51.954418699456134</v>
          </cell>
          <cell r="E72">
            <v>46.697547174076263</v>
          </cell>
          <cell r="F72">
            <v>25.289510084343135</v>
          </cell>
          <cell r="G72">
            <v>34.626511926133844</v>
          </cell>
          <cell r="H72">
            <v>546.83366279214374</v>
          </cell>
        </row>
        <row r="73">
          <cell r="A73">
            <v>43069</v>
          </cell>
          <cell r="B73">
            <v>228.23686012506818</v>
          </cell>
          <cell r="C73">
            <v>165.85267910764549</v>
          </cell>
          <cell r="D73">
            <v>51.747934578462832</v>
          </cell>
          <cell r="E73">
            <v>46.946636641676434</v>
          </cell>
          <cell r="F73">
            <v>23.458496174595172</v>
          </cell>
          <cell r="G73">
            <v>35.949890915558626</v>
          </cell>
          <cell r="H73">
            <v>552.19249754300677</v>
          </cell>
        </row>
        <row r="74">
          <cell r="A74">
            <v>43100</v>
          </cell>
          <cell r="B74">
            <v>231.95814077990144</v>
          </cell>
          <cell r="C74">
            <v>162.54361517777798</v>
          </cell>
          <cell r="D74">
            <v>51.844761273020765</v>
          </cell>
          <cell r="E74">
            <v>47.634383090767244</v>
          </cell>
          <cell r="F74">
            <v>20.092476157982198</v>
          </cell>
          <cell r="G74">
            <v>34.243768583216934</v>
          </cell>
          <cell r="H74">
            <v>548.31714506266655</v>
          </cell>
        </row>
        <row r="75">
          <cell r="A75">
            <v>43131</v>
          </cell>
          <cell r="B75">
            <v>225.6355458663003</v>
          </cell>
          <cell r="C75">
            <v>165.21757486472779</v>
          </cell>
          <cell r="D75">
            <v>49.04836698482211</v>
          </cell>
          <cell r="E75">
            <v>45.330802688668825</v>
          </cell>
          <cell r="F75">
            <v>26.150852570458216</v>
          </cell>
          <cell r="G75">
            <v>33.09809250951082</v>
          </cell>
          <cell r="H75">
            <v>544.48123548448802</v>
          </cell>
        </row>
        <row r="76">
          <cell r="A76">
            <v>43159</v>
          </cell>
          <cell r="B76">
            <v>227.51733746253817</v>
          </cell>
          <cell r="C76">
            <v>167.11132298358874</v>
          </cell>
          <cell r="D76">
            <v>48.115853927872429</v>
          </cell>
          <cell r="E76">
            <v>45.626236520431341</v>
          </cell>
          <cell r="F76">
            <v>21.412745122249984</v>
          </cell>
          <cell r="G76">
            <v>31.531700752501308</v>
          </cell>
          <cell r="H76">
            <v>541.31519676918197</v>
          </cell>
        </row>
        <row r="77">
          <cell r="A77">
            <v>43190</v>
          </cell>
          <cell r="B77">
            <v>226.26080078088827</v>
          </cell>
          <cell r="C77">
            <v>167.16795698953464</v>
          </cell>
          <cell r="D77">
            <v>46.449168687411799</v>
          </cell>
          <cell r="E77">
            <v>45.480617679886755</v>
          </cell>
          <cell r="F77">
            <v>20.931766668083359</v>
          </cell>
          <cell r="G77">
            <v>37.855514011474327</v>
          </cell>
          <cell r="H77">
            <v>544.14582481727916</v>
          </cell>
        </row>
        <row r="78">
          <cell r="A78">
            <v>43220</v>
          </cell>
          <cell r="B78">
            <v>223.16734725641274</v>
          </cell>
          <cell r="C78">
            <v>169.33749358759903</v>
          </cell>
          <cell r="D78">
            <v>46.735552869039594</v>
          </cell>
          <cell r="E78">
            <v>46.064970520849116</v>
          </cell>
          <cell r="F78">
            <v>23.227238379055127</v>
          </cell>
          <cell r="G78">
            <v>35.381041005268287</v>
          </cell>
          <cell r="H78">
            <v>543.91364361822389</v>
          </cell>
        </row>
        <row r="79">
          <cell r="A79">
            <v>43251</v>
          </cell>
          <cell r="B79">
            <v>218.93557221743282</v>
          </cell>
          <cell r="C79">
            <v>170.31980899473166</v>
          </cell>
          <cell r="D79">
            <v>46.587726582358826</v>
          </cell>
          <cell r="E79">
            <v>46.845328118442943</v>
          </cell>
          <cell r="F79">
            <v>27.922001367794355</v>
          </cell>
          <cell r="G79">
            <v>33.27188591846442</v>
          </cell>
          <cell r="H79">
            <v>543.88232319922497</v>
          </cell>
        </row>
        <row r="80">
          <cell r="A80">
            <v>43281</v>
          </cell>
          <cell r="B80">
            <v>221.54564245581497</v>
          </cell>
          <cell r="C80">
            <v>168.46081560475875</v>
          </cell>
          <cell r="D80">
            <v>47.169081975242705</v>
          </cell>
          <cell r="E80">
            <v>47.235947077253272</v>
          </cell>
          <cell r="F80">
            <v>22.960604161802987</v>
          </cell>
          <cell r="G80">
            <v>34.677077427916402</v>
          </cell>
          <cell r="H80">
            <v>542.04916870278907</v>
          </cell>
        </row>
        <row r="81">
          <cell r="A81">
            <v>43312</v>
          </cell>
          <cell r="B81">
            <v>227.33041921412206</v>
          </cell>
          <cell r="C81">
            <v>168.19585854230303</v>
          </cell>
          <cell r="D81">
            <v>47.249973017673497</v>
          </cell>
          <cell r="E81">
            <v>46.256880390764536</v>
          </cell>
          <cell r="F81">
            <v>26.99009483842984</v>
          </cell>
          <cell r="G81">
            <v>32.393291155912266</v>
          </cell>
          <cell r="H81">
            <v>548.41651715920523</v>
          </cell>
        </row>
        <row r="82">
          <cell r="A82">
            <v>43343</v>
          </cell>
          <cell r="B82">
            <v>229.75546217644069</v>
          </cell>
          <cell r="C82">
            <v>167.95437291220773</v>
          </cell>
          <cell r="D82">
            <v>47.875057405679826</v>
          </cell>
          <cell r="E82">
            <v>47.996087920335917</v>
          </cell>
          <cell r="F82">
            <v>27.843728130955089</v>
          </cell>
          <cell r="G82">
            <v>34.668613420349402</v>
          </cell>
          <cell r="H82">
            <v>556.0933219659687</v>
          </cell>
        </row>
        <row r="83">
          <cell r="A83">
            <v>43344</v>
          </cell>
          <cell r="B83">
            <v>223.5230503665808</v>
          </cell>
          <cell r="C83">
            <v>167.76333438624746</v>
          </cell>
          <cell r="D83">
            <v>47.319284510409751</v>
          </cell>
          <cell r="E83">
            <v>48.41110742883118</v>
          </cell>
          <cell r="F83">
            <v>24.86787894189019</v>
          </cell>
          <cell r="G83">
            <v>35.916326664577298</v>
          </cell>
          <cell r="H83">
            <v>547.80098229853672</v>
          </cell>
        </row>
        <row r="84">
          <cell r="A84">
            <v>43374</v>
          </cell>
          <cell r="B84">
            <v>228.21572473511245</v>
          </cell>
          <cell r="C84">
            <v>167.04943607783252</v>
          </cell>
          <cell r="D84">
            <v>48.826017714469437</v>
          </cell>
          <cell r="E84">
            <v>50.517929644227216</v>
          </cell>
          <cell r="F84">
            <v>27.130600575219717</v>
          </cell>
          <cell r="G84">
            <v>36.653708727729622</v>
          </cell>
          <cell r="H84">
            <v>558.39341747459093</v>
          </cell>
        </row>
        <row r="85">
          <cell r="A85">
            <v>43405</v>
          </cell>
          <cell r="B85">
            <v>237.61290154971604</v>
          </cell>
          <cell r="C85">
            <v>164.42953869641391</v>
          </cell>
          <cell r="D85">
            <v>49.840117791056407</v>
          </cell>
          <cell r="E85">
            <v>51.770557861758142</v>
          </cell>
          <cell r="F85">
            <v>26.757706687046326</v>
          </cell>
          <cell r="G85">
            <v>36.538969153575067</v>
          </cell>
          <cell r="H85">
            <v>566.94979173956597</v>
          </cell>
        </row>
        <row r="86">
          <cell r="A86">
            <v>43435</v>
          </cell>
          <cell r="B86">
            <v>238.24255409472721</v>
          </cell>
          <cell r="C86">
            <v>162.83578098752523</v>
          </cell>
          <cell r="D86">
            <v>49.624661191341133</v>
          </cell>
          <cell r="E86">
            <v>52.466928034010756</v>
          </cell>
          <cell r="F86">
            <v>26.008832046108925</v>
          </cell>
          <cell r="G86">
            <v>41.397617807611141</v>
          </cell>
          <cell r="H86">
            <v>570.57637416132445</v>
          </cell>
        </row>
        <row r="87">
          <cell r="A87">
            <v>43466</v>
          </cell>
          <cell r="B87">
            <v>230.48696300681473</v>
          </cell>
          <cell r="C87">
            <v>165.02201337270733</v>
          </cell>
          <cell r="D87">
            <v>48.520913079465579</v>
          </cell>
          <cell r="E87">
            <v>51.21131111731431</v>
          </cell>
          <cell r="F87">
            <v>32.543005254281866</v>
          </cell>
          <cell r="G87">
            <v>37.402531902177202</v>
          </cell>
          <cell r="H87">
            <v>565.18673773276112</v>
          </cell>
        </row>
        <row r="88">
          <cell r="A88">
            <v>43497</v>
          </cell>
          <cell r="B88">
            <v>233.42281342334911</v>
          </cell>
          <cell r="C88">
            <v>168.42275235256704</v>
          </cell>
          <cell r="D88">
            <v>48.465198525683995</v>
          </cell>
          <cell r="E88">
            <v>48.746506302671499</v>
          </cell>
          <cell r="F88">
            <v>30.000797038286041</v>
          </cell>
          <cell r="G88">
            <v>37.67157353786024</v>
          </cell>
          <cell r="H88">
            <v>566.72964118041796</v>
          </cell>
        </row>
      </sheetData>
      <sheetData sheetId="21">
        <row r="1">
          <cell r="B1" t="str">
            <v>Patrimonio Real</v>
          </cell>
        </row>
        <row r="2">
          <cell r="A2">
            <v>36130</v>
          </cell>
          <cell r="B2">
            <v>22.447860700381227</v>
          </cell>
        </row>
        <row r="3">
          <cell r="A3">
            <v>36161</v>
          </cell>
          <cell r="B3">
            <v>21.947766274480621</v>
          </cell>
        </row>
        <row r="4">
          <cell r="A4">
            <v>36192</v>
          </cell>
          <cell r="B4">
            <v>21.698529166453717</v>
          </cell>
        </row>
        <row r="5">
          <cell r="A5">
            <v>36220</v>
          </cell>
          <cell r="B5">
            <v>21.299721615767734</v>
          </cell>
        </row>
        <row r="6">
          <cell r="A6">
            <v>36251</v>
          </cell>
          <cell r="B6">
            <v>20.95133260845682</v>
          </cell>
        </row>
        <row r="7">
          <cell r="A7">
            <v>36281</v>
          </cell>
          <cell r="B7">
            <v>20.412321539364456</v>
          </cell>
        </row>
        <row r="8">
          <cell r="A8">
            <v>36312</v>
          </cell>
          <cell r="B8">
            <v>20.541854697045387</v>
          </cell>
        </row>
        <row r="9">
          <cell r="A9">
            <v>36342</v>
          </cell>
          <cell r="B9">
            <v>20.837961732785057</v>
          </cell>
        </row>
        <row r="10">
          <cell r="A10">
            <v>36373</v>
          </cell>
          <cell r="B10">
            <v>22.419670202382999</v>
          </cell>
        </row>
        <row r="11">
          <cell r="A11">
            <v>36404</v>
          </cell>
          <cell r="B11">
            <v>23.787877757507388</v>
          </cell>
        </row>
        <row r="12">
          <cell r="A12">
            <v>36434</v>
          </cell>
          <cell r="B12">
            <v>23.217661020717212</v>
          </cell>
        </row>
        <row r="13">
          <cell r="A13">
            <v>36465</v>
          </cell>
          <cell r="B13">
            <v>22.781562505900208</v>
          </cell>
        </row>
        <row r="14">
          <cell r="A14">
            <v>36495</v>
          </cell>
          <cell r="B14">
            <v>21.008199791693318</v>
          </cell>
        </row>
        <row r="15">
          <cell r="A15">
            <v>36526</v>
          </cell>
          <cell r="B15">
            <v>21.048915368294164</v>
          </cell>
        </row>
        <row r="16">
          <cell r="A16">
            <v>36557</v>
          </cell>
          <cell r="B16">
            <v>20.682592283197017</v>
          </cell>
        </row>
        <row r="17">
          <cell r="A17">
            <v>36586</v>
          </cell>
          <cell r="B17">
            <v>20.950708838925522</v>
          </cell>
        </row>
        <row r="18">
          <cell r="A18">
            <v>36617</v>
          </cell>
          <cell r="B18">
            <v>20.54537599810855</v>
          </cell>
        </row>
        <row r="19">
          <cell r="A19">
            <v>36647</v>
          </cell>
          <cell r="B19">
            <v>20.675971262663388</v>
          </cell>
        </row>
        <row r="20">
          <cell r="A20">
            <v>36678</v>
          </cell>
          <cell r="B20">
            <v>20.027023323770205</v>
          </cell>
        </row>
        <row r="21">
          <cell r="A21">
            <v>36708</v>
          </cell>
          <cell r="B21">
            <v>19.907674245267142</v>
          </cell>
        </row>
        <row r="22">
          <cell r="A22">
            <v>36739</v>
          </cell>
          <cell r="B22">
            <v>19.311267939982628</v>
          </cell>
        </row>
        <row r="23">
          <cell r="A23">
            <v>36770</v>
          </cell>
          <cell r="B23">
            <v>20.187819491010362</v>
          </cell>
        </row>
        <row r="24">
          <cell r="A24">
            <v>36800</v>
          </cell>
          <cell r="B24">
            <v>20.806557301351734</v>
          </cell>
        </row>
        <row r="25">
          <cell r="A25">
            <v>36831</v>
          </cell>
          <cell r="B25">
            <v>20.109036070023716</v>
          </cell>
        </row>
        <row r="26">
          <cell r="A26">
            <v>36861</v>
          </cell>
          <cell r="B26">
            <v>19.130376969005717</v>
          </cell>
        </row>
        <row r="27">
          <cell r="A27">
            <v>36892</v>
          </cell>
          <cell r="B27">
            <v>19.03496404090178</v>
          </cell>
        </row>
        <row r="28">
          <cell r="A28">
            <v>36923</v>
          </cell>
          <cell r="B28">
            <v>19.050654283361755</v>
          </cell>
        </row>
        <row r="29">
          <cell r="A29">
            <v>36951</v>
          </cell>
          <cell r="B29">
            <v>18.718225357880335</v>
          </cell>
        </row>
        <row r="30">
          <cell r="A30">
            <v>36982</v>
          </cell>
          <cell r="B30">
            <v>18.766059998603232</v>
          </cell>
        </row>
        <row r="31">
          <cell r="A31">
            <v>37012</v>
          </cell>
          <cell r="B31">
            <v>18.773611057253525</v>
          </cell>
        </row>
        <row r="32">
          <cell r="A32">
            <v>37043</v>
          </cell>
          <cell r="B32">
            <v>18.586716817875637</v>
          </cell>
        </row>
        <row r="33">
          <cell r="A33">
            <v>37073</v>
          </cell>
          <cell r="B33">
            <v>18.38661770157205</v>
          </cell>
        </row>
        <row r="34">
          <cell r="A34">
            <v>37104</v>
          </cell>
          <cell r="B34">
            <v>18.441313543718152</v>
          </cell>
        </row>
        <row r="35">
          <cell r="A35">
            <v>37135</v>
          </cell>
          <cell r="B35">
            <v>18.620448163662271</v>
          </cell>
        </row>
        <row r="36">
          <cell r="A36">
            <v>37165</v>
          </cell>
          <cell r="B36">
            <v>18.698571415501579</v>
          </cell>
        </row>
        <row r="37">
          <cell r="A37">
            <v>37196</v>
          </cell>
          <cell r="B37">
            <v>19.175716104992389</v>
          </cell>
        </row>
        <row r="38">
          <cell r="A38">
            <v>37226</v>
          </cell>
          <cell r="B38">
            <v>19.240023766552156</v>
          </cell>
        </row>
        <row r="39">
          <cell r="A39">
            <v>37257</v>
          </cell>
          <cell r="B39">
            <v>18.726812036484482</v>
          </cell>
        </row>
        <row r="40">
          <cell r="A40">
            <v>37288</v>
          </cell>
          <cell r="B40">
            <v>18.427268261235429</v>
          </cell>
        </row>
        <row r="41">
          <cell r="A41">
            <v>37316</v>
          </cell>
          <cell r="B41">
            <v>18.22920975523072</v>
          </cell>
        </row>
        <row r="42">
          <cell r="A42">
            <v>37347</v>
          </cell>
          <cell r="B42">
            <v>18.144964603817929</v>
          </cell>
        </row>
        <row r="43">
          <cell r="A43">
            <v>37377</v>
          </cell>
          <cell r="B43">
            <v>18.807323622694739</v>
          </cell>
        </row>
        <row r="44">
          <cell r="A44">
            <v>37408</v>
          </cell>
          <cell r="B44">
            <v>18.682692993707217</v>
          </cell>
        </row>
        <row r="45">
          <cell r="A45">
            <v>37438</v>
          </cell>
          <cell r="B45">
            <v>18.880865965411665</v>
          </cell>
        </row>
        <row r="46">
          <cell r="A46">
            <v>37469</v>
          </cell>
          <cell r="B46">
            <v>18.583223693074945</v>
          </cell>
        </row>
        <row r="47">
          <cell r="A47">
            <v>37500</v>
          </cell>
          <cell r="B47">
            <v>18.12988665272556</v>
          </cell>
        </row>
        <row r="48">
          <cell r="A48">
            <v>37530</v>
          </cell>
          <cell r="B48">
            <v>18.199015376077075</v>
          </cell>
        </row>
        <row r="49">
          <cell r="A49">
            <v>37561</v>
          </cell>
          <cell r="B49">
            <v>18.607976368501411</v>
          </cell>
        </row>
        <row r="50">
          <cell r="A50">
            <v>37591</v>
          </cell>
          <cell r="B50">
            <v>18.693608350658007</v>
          </cell>
        </row>
        <row r="51">
          <cell r="A51">
            <v>37622</v>
          </cell>
          <cell r="B51">
            <v>18.996384394297756</v>
          </cell>
        </row>
        <row r="52">
          <cell r="A52">
            <v>37653</v>
          </cell>
          <cell r="B52">
            <v>18.799799625735695</v>
          </cell>
        </row>
        <row r="53">
          <cell r="A53">
            <v>37681</v>
          </cell>
          <cell r="B53">
            <v>18.040447444583581</v>
          </cell>
        </row>
        <row r="54">
          <cell r="A54">
            <v>37712</v>
          </cell>
          <cell r="B54">
            <v>18.239506024513915</v>
          </cell>
        </row>
        <row r="55">
          <cell r="A55">
            <v>37742</v>
          </cell>
          <cell r="B55">
            <v>18.744419033542954</v>
          </cell>
        </row>
        <row r="56">
          <cell r="A56">
            <v>37773</v>
          </cell>
          <cell r="B56">
            <v>18.931851119912487</v>
          </cell>
        </row>
        <row r="57">
          <cell r="A57">
            <v>37803</v>
          </cell>
          <cell r="B57">
            <v>19.325656585642662</v>
          </cell>
        </row>
        <row r="58">
          <cell r="A58">
            <v>37834</v>
          </cell>
          <cell r="B58">
            <v>19.34104482217522</v>
          </cell>
        </row>
        <row r="59">
          <cell r="A59">
            <v>37865</v>
          </cell>
          <cell r="B59">
            <v>19.270687055691166</v>
          </cell>
        </row>
        <row r="60">
          <cell r="A60">
            <v>37895</v>
          </cell>
          <cell r="B60">
            <v>19.605146116889681</v>
          </cell>
        </row>
        <row r="61">
          <cell r="A61">
            <v>37926</v>
          </cell>
          <cell r="B61">
            <v>19.632180019986563</v>
          </cell>
        </row>
        <row r="62">
          <cell r="A62">
            <v>37956</v>
          </cell>
          <cell r="B62">
            <v>19.969376610786814</v>
          </cell>
        </row>
        <row r="63">
          <cell r="A63">
            <v>37987</v>
          </cell>
          <cell r="B63">
            <v>20.353998405318439</v>
          </cell>
        </row>
        <row r="64">
          <cell r="A64">
            <v>38018</v>
          </cell>
          <cell r="B64">
            <v>20.43895487735308</v>
          </cell>
        </row>
        <row r="65">
          <cell r="A65">
            <v>38047</v>
          </cell>
          <cell r="B65">
            <v>20.35826797454936</v>
          </cell>
        </row>
        <row r="66">
          <cell r="A66">
            <v>38078</v>
          </cell>
          <cell r="B66">
            <v>20.359814946963542</v>
          </cell>
        </row>
        <row r="67">
          <cell r="A67">
            <v>38108</v>
          </cell>
          <cell r="B67">
            <v>20.261014387640149</v>
          </cell>
        </row>
        <row r="68">
          <cell r="A68">
            <v>38139</v>
          </cell>
          <cell r="B68">
            <v>20.471285286200168</v>
          </cell>
        </row>
        <row r="69">
          <cell r="A69">
            <v>38169</v>
          </cell>
          <cell r="B69">
            <v>20.807406696723422</v>
          </cell>
        </row>
        <row r="70">
          <cell r="A70">
            <v>38200</v>
          </cell>
          <cell r="B70">
            <v>21.374117006288781</v>
          </cell>
        </row>
        <row r="71">
          <cell r="A71">
            <v>38231</v>
          </cell>
          <cell r="B71">
            <v>21.617368304201872</v>
          </cell>
        </row>
        <row r="72">
          <cell r="A72">
            <v>38261</v>
          </cell>
          <cell r="B72">
            <v>22.167990877159401</v>
          </cell>
        </row>
        <row r="73">
          <cell r="A73">
            <v>38292</v>
          </cell>
          <cell r="B73">
            <v>22.814271039205977</v>
          </cell>
        </row>
        <row r="74">
          <cell r="A74">
            <v>38322</v>
          </cell>
          <cell r="B74">
            <v>23.419472798209249</v>
          </cell>
        </row>
        <row r="75">
          <cell r="A75">
            <v>38353</v>
          </cell>
          <cell r="B75">
            <v>23.760833073427392</v>
          </cell>
        </row>
        <row r="76">
          <cell r="A76">
            <v>38384</v>
          </cell>
          <cell r="B76">
            <v>23.959187667218266</v>
          </cell>
        </row>
        <row r="77">
          <cell r="A77">
            <v>38412</v>
          </cell>
          <cell r="B77">
            <v>22.686888613752696</v>
          </cell>
        </row>
        <row r="78">
          <cell r="A78">
            <v>38443</v>
          </cell>
          <cell r="B78">
            <v>23.326725189952537</v>
          </cell>
        </row>
        <row r="79">
          <cell r="A79">
            <v>38473</v>
          </cell>
          <cell r="B79">
            <v>23.862296994091082</v>
          </cell>
        </row>
        <row r="80">
          <cell r="A80">
            <v>38504</v>
          </cell>
          <cell r="B80">
            <v>24.786957312560016</v>
          </cell>
        </row>
        <row r="81">
          <cell r="A81">
            <v>38534</v>
          </cell>
          <cell r="B81">
            <v>23.978522310345934</v>
          </cell>
        </row>
        <row r="82">
          <cell r="A82">
            <v>38565</v>
          </cell>
          <cell r="B82">
            <v>24.325360184706557</v>
          </cell>
        </row>
        <row r="83">
          <cell r="A83">
            <v>38596</v>
          </cell>
          <cell r="B83">
            <v>25.753832893048614</v>
          </cell>
        </row>
        <row r="84">
          <cell r="A84">
            <v>38626</v>
          </cell>
          <cell r="B84">
            <v>26.112063404361727</v>
          </cell>
        </row>
        <row r="85">
          <cell r="A85">
            <v>38657</v>
          </cell>
          <cell r="B85">
            <v>26.829039795113793</v>
          </cell>
        </row>
        <row r="86">
          <cell r="A86">
            <v>38687</v>
          </cell>
          <cell r="B86">
            <v>27.266229285144274</v>
          </cell>
        </row>
        <row r="87">
          <cell r="A87">
            <v>38718</v>
          </cell>
          <cell r="B87">
            <v>28.42213404432129</v>
          </cell>
        </row>
        <row r="88">
          <cell r="A88">
            <v>38749</v>
          </cell>
          <cell r="B88">
            <v>28.693059239639634</v>
          </cell>
        </row>
        <row r="89">
          <cell r="A89">
            <v>38777</v>
          </cell>
          <cell r="B89">
            <v>27.286100078416332</v>
          </cell>
        </row>
        <row r="90">
          <cell r="A90">
            <v>38808</v>
          </cell>
          <cell r="B90">
            <v>27.300427554280692</v>
          </cell>
        </row>
        <row r="91">
          <cell r="A91">
            <v>38838</v>
          </cell>
          <cell r="B91">
            <v>25.615532648380217</v>
          </cell>
        </row>
        <row r="92">
          <cell r="A92">
            <v>38869</v>
          </cell>
          <cell r="B92">
            <v>25.541594969925054</v>
          </cell>
        </row>
        <row r="93">
          <cell r="A93">
            <v>38899</v>
          </cell>
          <cell r="B93">
            <v>26.91873673426764</v>
          </cell>
        </row>
        <row r="94">
          <cell r="A94">
            <v>38930</v>
          </cell>
          <cell r="B94">
            <v>28.059507037706375</v>
          </cell>
        </row>
        <row r="95">
          <cell r="A95">
            <v>38961</v>
          </cell>
          <cell r="B95">
            <v>27.13390525295959</v>
          </cell>
        </row>
        <row r="96">
          <cell r="A96">
            <v>38991</v>
          </cell>
          <cell r="B96">
            <v>27.973451816880619</v>
          </cell>
        </row>
        <row r="97">
          <cell r="A97">
            <v>39022</v>
          </cell>
          <cell r="B97">
            <v>28.303306636317025</v>
          </cell>
        </row>
        <row r="98">
          <cell r="A98">
            <v>39052</v>
          </cell>
          <cell r="B98">
            <v>29.540691809981443</v>
          </cell>
        </row>
        <row r="99">
          <cell r="A99">
            <v>39083</v>
          </cell>
          <cell r="B99">
            <v>29.614230442176773</v>
          </cell>
        </row>
        <row r="100">
          <cell r="A100">
            <v>39114</v>
          </cell>
          <cell r="B100">
            <v>29.728072087647988</v>
          </cell>
        </row>
        <row r="101">
          <cell r="A101">
            <v>39142</v>
          </cell>
          <cell r="B101">
            <v>28.861311495449485</v>
          </cell>
        </row>
        <row r="102">
          <cell r="A102">
            <v>39173</v>
          </cell>
          <cell r="B102">
            <v>29.143053513464114</v>
          </cell>
        </row>
        <row r="103">
          <cell r="A103">
            <v>39203</v>
          </cell>
          <cell r="B103">
            <v>29.458855340122231</v>
          </cell>
        </row>
        <row r="104">
          <cell r="A104">
            <v>39234</v>
          </cell>
          <cell r="B104">
            <v>30.063210210567544</v>
          </cell>
        </row>
        <row r="105">
          <cell r="A105">
            <v>39264</v>
          </cell>
          <cell r="B105">
            <v>32.116912315641379</v>
          </cell>
        </row>
        <row r="106">
          <cell r="A106">
            <v>39295</v>
          </cell>
          <cell r="B106">
            <v>32.502096425027219</v>
          </cell>
        </row>
        <row r="107">
          <cell r="A107">
            <v>39326</v>
          </cell>
          <cell r="B107">
            <v>31.189716384991854</v>
          </cell>
        </row>
        <row r="108">
          <cell r="A108">
            <v>39356</v>
          </cell>
          <cell r="B108">
            <v>31.880882421714272</v>
          </cell>
        </row>
        <row r="109">
          <cell r="A109">
            <v>39387</v>
          </cell>
          <cell r="B109">
            <v>32.686250154831953</v>
          </cell>
        </row>
        <row r="110">
          <cell r="A110">
            <v>39417</v>
          </cell>
          <cell r="B110">
            <v>33.861417755255204</v>
          </cell>
        </row>
        <row r="111">
          <cell r="A111">
            <v>39448</v>
          </cell>
          <cell r="B111">
            <v>33.661040523372769</v>
          </cell>
        </row>
        <row r="112">
          <cell r="A112">
            <v>39479</v>
          </cell>
          <cell r="B112">
            <v>33.858637734926859</v>
          </cell>
        </row>
        <row r="113">
          <cell r="A113">
            <v>39508</v>
          </cell>
          <cell r="B113">
            <v>32.29356031988862</v>
          </cell>
        </row>
        <row r="114">
          <cell r="A114">
            <v>39539</v>
          </cell>
          <cell r="B114">
            <v>33.028639135892583</v>
          </cell>
        </row>
        <row r="115">
          <cell r="A115">
            <v>39569</v>
          </cell>
          <cell r="B115">
            <v>33.84448910883561</v>
          </cell>
        </row>
        <row r="116">
          <cell r="A116">
            <v>39600</v>
          </cell>
          <cell r="B116">
            <v>34.256719412516205</v>
          </cell>
        </row>
        <row r="117">
          <cell r="A117">
            <v>39630</v>
          </cell>
          <cell r="B117">
            <v>34.946619103149352</v>
          </cell>
        </row>
        <row r="118">
          <cell r="A118">
            <v>39661</v>
          </cell>
          <cell r="B118">
            <v>35.972974536789152</v>
          </cell>
        </row>
        <row r="119">
          <cell r="A119">
            <v>39692</v>
          </cell>
          <cell r="B119">
            <v>35.503739354533529</v>
          </cell>
        </row>
        <row r="120">
          <cell r="A120">
            <v>39722</v>
          </cell>
          <cell r="B120">
            <v>35.667323785885948</v>
          </cell>
        </row>
        <row r="121">
          <cell r="A121">
            <v>39753</v>
          </cell>
          <cell r="B121">
            <v>36.79768124871967</v>
          </cell>
        </row>
        <row r="122">
          <cell r="A122">
            <v>39783</v>
          </cell>
          <cell r="B122">
            <v>37.906848769849915</v>
          </cell>
        </row>
        <row r="123">
          <cell r="A123">
            <v>39814</v>
          </cell>
          <cell r="B123">
            <v>38.910649163931652</v>
          </cell>
        </row>
        <row r="124">
          <cell r="A124">
            <v>39845</v>
          </cell>
          <cell r="B124">
            <v>39.385624577544455</v>
          </cell>
        </row>
        <row r="125">
          <cell r="A125">
            <v>39873</v>
          </cell>
          <cell r="B125">
            <v>38.25147489113214</v>
          </cell>
        </row>
        <row r="126">
          <cell r="A126">
            <v>39904</v>
          </cell>
          <cell r="B126">
            <v>39.244801251901649</v>
          </cell>
        </row>
        <row r="127">
          <cell r="A127">
            <v>39934</v>
          </cell>
          <cell r="B127">
            <v>39.984237532941378</v>
          </cell>
        </row>
        <row r="128">
          <cell r="A128">
            <v>39965</v>
          </cell>
          <cell r="B128">
            <v>40.870985954927328</v>
          </cell>
        </row>
        <row r="129">
          <cell r="A129">
            <v>39995</v>
          </cell>
          <cell r="B129">
            <v>41.840494102276224</v>
          </cell>
        </row>
        <row r="130">
          <cell r="A130">
            <v>40026</v>
          </cell>
          <cell r="B130">
            <v>42.765989241218563</v>
          </cell>
        </row>
        <row r="131">
          <cell r="A131">
            <v>40057</v>
          </cell>
          <cell r="B131">
            <v>43.331927655686791</v>
          </cell>
        </row>
        <row r="132">
          <cell r="A132">
            <v>40087</v>
          </cell>
          <cell r="B132">
            <v>44.210564687468519</v>
          </cell>
        </row>
        <row r="133">
          <cell r="A133">
            <v>40118</v>
          </cell>
          <cell r="B133">
            <v>44.614949166874602</v>
          </cell>
        </row>
        <row r="134">
          <cell r="A134">
            <v>40148</v>
          </cell>
          <cell r="B134">
            <v>45.735275519619798</v>
          </cell>
        </row>
        <row r="135">
          <cell r="A135">
            <v>40179</v>
          </cell>
          <cell r="B135">
            <v>45.473532830929351</v>
          </cell>
        </row>
        <row r="136">
          <cell r="A136">
            <v>40210</v>
          </cell>
          <cell r="B136">
            <v>45.971727314993068</v>
          </cell>
        </row>
        <row r="137">
          <cell r="A137">
            <v>40238</v>
          </cell>
          <cell r="B137">
            <v>44.814766100868326</v>
          </cell>
        </row>
        <row r="138">
          <cell r="A138">
            <v>40269</v>
          </cell>
          <cell r="B138">
            <v>45.797114603080885</v>
          </cell>
        </row>
        <row r="139">
          <cell r="A139">
            <v>40299</v>
          </cell>
          <cell r="B139">
            <v>46.391833279119183</v>
          </cell>
        </row>
        <row r="140">
          <cell r="A140">
            <v>40330</v>
          </cell>
          <cell r="B140">
            <v>47.017980020610715</v>
          </cell>
        </row>
        <row r="141">
          <cell r="A141">
            <v>40360</v>
          </cell>
          <cell r="B141">
            <v>48.012725598183053</v>
          </cell>
        </row>
        <row r="142">
          <cell r="A142">
            <v>40391</v>
          </cell>
          <cell r="B142">
            <v>48.736123518465661</v>
          </cell>
        </row>
        <row r="143">
          <cell r="A143">
            <v>40422</v>
          </cell>
          <cell r="B143">
            <v>49.981535991149208</v>
          </cell>
        </row>
        <row r="144">
          <cell r="A144">
            <v>40452</v>
          </cell>
          <cell r="B144">
            <v>50.886022320703262</v>
          </cell>
        </row>
        <row r="145">
          <cell r="A145">
            <v>40483</v>
          </cell>
          <cell r="B145">
            <v>51.208213068188392</v>
          </cell>
        </row>
        <row r="146">
          <cell r="A146">
            <v>40513</v>
          </cell>
          <cell r="B146">
            <v>51.256073354281135</v>
          </cell>
        </row>
        <row r="147">
          <cell r="A147">
            <v>40544</v>
          </cell>
          <cell r="B147">
            <v>51.350969140243102</v>
          </cell>
        </row>
        <row r="148">
          <cell r="A148">
            <v>40575</v>
          </cell>
          <cell r="B148">
            <v>51.548551148625066</v>
          </cell>
        </row>
        <row r="149">
          <cell r="A149">
            <v>40603</v>
          </cell>
          <cell r="B149">
            <v>53.940922533054817</v>
          </cell>
        </row>
        <row r="150">
          <cell r="A150">
            <v>40634</v>
          </cell>
          <cell r="B150">
            <v>54.214468419625398</v>
          </cell>
        </row>
        <row r="151">
          <cell r="A151">
            <v>40664</v>
          </cell>
          <cell r="B151">
            <v>54.37547990727785</v>
          </cell>
        </row>
        <row r="152">
          <cell r="A152">
            <v>40695</v>
          </cell>
          <cell r="B152">
            <v>55.601912051568057</v>
          </cell>
        </row>
        <row r="153">
          <cell r="A153">
            <v>40725</v>
          </cell>
          <cell r="B153">
            <v>56.306246056439939</v>
          </cell>
        </row>
        <row r="154">
          <cell r="A154">
            <v>40756</v>
          </cell>
          <cell r="B154">
            <v>57.203884860584608</v>
          </cell>
        </row>
        <row r="155">
          <cell r="A155">
            <v>40787</v>
          </cell>
          <cell r="B155">
            <v>57.267145207977968</v>
          </cell>
        </row>
        <row r="156">
          <cell r="A156">
            <v>40817</v>
          </cell>
          <cell r="B156">
            <v>58.233379261845975</v>
          </cell>
        </row>
        <row r="157">
          <cell r="A157">
            <v>40848</v>
          </cell>
          <cell r="B157">
            <v>58.539480338948295</v>
          </cell>
        </row>
        <row r="158">
          <cell r="A158">
            <v>40878</v>
          </cell>
          <cell r="B158">
            <v>60.228414919156776</v>
          </cell>
        </row>
        <row r="159">
          <cell r="A159">
            <v>40909</v>
          </cell>
          <cell r="B159">
            <v>60.962163941771649</v>
          </cell>
        </row>
        <row r="160">
          <cell r="A160">
            <v>40940</v>
          </cell>
          <cell r="B160">
            <v>63.300844939276168</v>
          </cell>
        </row>
        <row r="161">
          <cell r="A161">
            <v>40969</v>
          </cell>
          <cell r="B161">
            <v>62.329811333055076</v>
          </cell>
        </row>
        <row r="162">
          <cell r="A162">
            <v>41000</v>
          </cell>
          <cell r="B162">
            <v>63.324276559052322</v>
          </cell>
        </row>
        <row r="163">
          <cell r="A163">
            <v>41030</v>
          </cell>
          <cell r="B163">
            <v>63.776931388726204</v>
          </cell>
        </row>
        <row r="164">
          <cell r="A164">
            <v>41061</v>
          </cell>
          <cell r="B164">
            <v>64.075296231596141</v>
          </cell>
        </row>
        <row r="165">
          <cell r="A165">
            <v>41091</v>
          </cell>
          <cell r="B165">
            <v>65.376539483186278</v>
          </cell>
        </row>
        <row r="166">
          <cell r="A166">
            <v>41122</v>
          </cell>
          <cell r="B166">
            <v>65.873738872111502</v>
          </cell>
        </row>
        <row r="167">
          <cell r="A167">
            <v>41153</v>
          </cell>
          <cell r="B167">
            <v>65.891675882748089</v>
          </cell>
        </row>
        <row r="168">
          <cell r="A168">
            <v>41183</v>
          </cell>
          <cell r="B168">
            <v>66.918344704837637</v>
          </cell>
        </row>
        <row r="169">
          <cell r="A169">
            <v>41214</v>
          </cell>
          <cell r="B169">
            <v>67.486270203757869</v>
          </cell>
        </row>
        <row r="170">
          <cell r="A170">
            <v>41244</v>
          </cell>
          <cell r="B170">
            <v>69.637270512196523</v>
          </cell>
        </row>
        <row r="171">
          <cell r="A171">
            <v>41275</v>
          </cell>
          <cell r="B171">
            <v>70.283279624200503</v>
          </cell>
        </row>
        <row r="172">
          <cell r="A172">
            <v>41306</v>
          </cell>
          <cell r="B172">
            <v>71.194071402336192</v>
          </cell>
        </row>
        <row r="173">
          <cell r="A173">
            <v>41334</v>
          </cell>
          <cell r="B173">
            <v>69.603385526212094</v>
          </cell>
        </row>
        <row r="174">
          <cell r="A174">
            <v>41365</v>
          </cell>
          <cell r="B174">
            <v>70.059140102229136</v>
          </cell>
        </row>
        <row r="175">
          <cell r="A175">
            <v>41395</v>
          </cell>
          <cell r="B175">
            <v>70.162970311649417</v>
          </cell>
        </row>
        <row r="176">
          <cell r="A176">
            <v>41426</v>
          </cell>
          <cell r="B176">
            <v>69.572242958819047</v>
          </cell>
        </row>
        <row r="177">
          <cell r="A177">
            <v>41456</v>
          </cell>
          <cell r="B177">
            <v>70.609466156455454</v>
          </cell>
        </row>
        <row r="178">
          <cell r="A178">
            <v>41487</v>
          </cell>
          <cell r="B178">
            <v>73.986350947232182</v>
          </cell>
        </row>
        <row r="179">
          <cell r="A179">
            <v>41518</v>
          </cell>
          <cell r="B179">
            <v>74.757670813564218</v>
          </cell>
        </row>
        <row r="180">
          <cell r="A180">
            <v>41548</v>
          </cell>
          <cell r="B180">
            <v>76.227214783900294</v>
          </cell>
        </row>
        <row r="181">
          <cell r="A181">
            <v>41579</v>
          </cell>
          <cell r="B181">
            <v>77.106799621095348</v>
          </cell>
        </row>
        <row r="182">
          <cell r="A182">
            <v>41609</v>
          </cell>
          <cell r="B182">
            <v>78.976678144244147</v>
          </cell>
        </row>
        <row r="183">
          <cell r="A183">
            <v>41640</v>
          </cell>
          <cell r="B183">
            <v>78.546163574907055</v>
          </cell>
        </row>
        <row r="184">
          <cell r="A184">
            <v>41671</v>
          </cell>
          <cell r="B184">
            <v>78.557154621523168</v>
          </cell>
        </row>
        <row r="185">
          <cell r="A185">
            <v>41699</v>
          </cell>
          <cell r="B185">
            <v>80.946606842968919</v>
          </cell>
        </row>
        <row r="186">
          <cell r="A186">
            <v>41730</v>
          </cell>
          <cell r="B186">
            <v>81.452797788612571</v>
          </cell>
        </row>
        <row r="187">
          <cell r="A187">
            <v>41760</v>
          </cell>
          <cell r="B187">
            <v>82.193486538740885</v>
          </cell>
        </row>
        <row r="188">
          <cell r="A188">
            <v>41791</v>
          </cell>
          <cell r="B188">
            <v>80.84233288276404</v>
          </cell>
        </row>
        <row r="189">
          <cell r="A189">
            <v>41821</v>
          </cell>
          <cell r="B189">
            <v>81.572361063925101</v>
          </cell>
        </row>
        <row r="190">
          <cell r="A190">
            <v>41852</v>
          </cell>
          <cell r="B190">
            <v>82.666839111931736</v>
          </cell>
        </row>
        <row r="191">
          <cell r="A191">
            <v>41883</v>
          </cell>
          <cell r="B191">
            <v>82.720363550118293</v>
          </cell>
        </row>
        <row r="192">
          <cell r="A192">
            <v>41913</v>
          </cell>
          <cell r="B192">
            <v>83.41131106689248</v>
          </cell>
        </row>
        <row r="193">
          <cell r="A193">
            <v>41944</v>
          </cell>
          <cell r="B193">
            <v>86.203577104394427</v>
          </cell>
        </row>
        <row r="194">
          <cell r="A194">
            <v>41974</v>
          </cell>
          <cell r="B194">
            <v>86.869207682054494</v>
          </cell>
        </row>
        <row r="195">
          <cell r="A195">
            <v>42005</v>
          </cell>
          <cell r="B195">
            <v>82.54408273259385</v>
          </cell>
        </row>
        <row r="196">
          <cell r="A196">
            <v>42036</v>
          </cell>
          <cell r="B196">
            <v>84.024107562928421</v>
          </cell>
        </row>
        <row r="197">
          <cell r="A197">
            <v>42064</v>
          </cell>
          <cell r="B197">
            <v>83.214735984305364</v>
          </cell>
        </row>
        <row r="198">
          <cell r="A198">
            <v>42095</v>
          </cell>
          <cell r="B198">
            <v>84.860401396669047</v>
          </cell>
        </row>
        <row r="199">
          <cell r="A199">
            <v>42125</v>
          </cell>
          <cell r="B199">
            <v>84.275032255576832</v>
          </cell>
        </row>
        <row r="200">
          <cell r="A200">
            <v>42156</v>
          </cell>
          <cell r="B200">
            <v>85.377349052701902</v>
          </cell>
        </row>
        <row r="201">
          <cell r="A201">
            <v>42186</v>
          </cell>
          <cell r="B201">
            <v>86.313625285578553</v>
          </cell>
        </row>
        <row r="202">
          <cell r="A202">
            <v>42217</v>
          </cell>
          <cell r="B202">
            <v>86.60109333663209</v>
          </cell>
        </row>
        <row r="203">
          <cell r="A203">
            <v>42248</v>
          </cell>
          <cell r="B203">
            <v>87.149644249152871</v>
          </cell>
        </row>
        <row r="204">
          <cell r="A204">
            <v>42278</v>
          </cell>
          <cell r="B204">
            <v>88.38429206873866</v>
          </cell>
        </row>
        <row r="205">
          <cell r="A205">
            <v>42309</v>
          </cell>
          <cell r="B205">
            <v>87.0056609373095</v>
          </cell>
        </row>
        <row r="206">
          <cell r="A206">
            <v>42339</v>
          </cell>
          <cell r="B206">
            <v>88.46556568336031</v>
          </cell>
        </row>
        <row r="207">
          <cell r="A207">
            <v>42370</v>
          </cell>
          <cell r="B207">
            <v>89.097928284448415</v>
          </cell>
        </row>
        <row r="208">
          <cell r="A208">
            <v>42401</v>
          </cell>
          <cell r="B208">
            <v>90.036071668468338</v>
          </cell>
        </row>
        <row r="209">
          <cell r="A209">
            <v>42430</v>
          </cell>
          <cell r="B209">
            <v>88.356551368180348</v>
          </cell>
        </row>
        <row r="210">
          <cell r="A210">
            <v>42461</v>
          </cell>
          <cell r="B210">
            <v>87.527840478611253</v>
          </cell>
        </row>
        <row r="211">
          <cell r="A211">
            <v>42491</v>
          </cell>
          <cell r="B211">
            <v>87.473183391991228</v>
          </cell>
        </row>
        <row r="212">
          <cell r="A212">
            <v>42522</v>
          </cell>
          <cell r="B212">
            <v>87.26368027149212</v>
          </cell>
        </row>
        <row r="213">
          <cell r="A213">
            <v>42552</v>
          </cell>
          <cell r="B213">
            <v>86.958646103910851</v>
          </cell>
        </row>
        <row r="214">
          <cell r="A214">
            <v>42583</v>
          </cell>
          <cell r="B214">
            <v>88.209191312167533</v>
          </cell>
        </row>
        <row r="215">
          <cell r="A215">
            <v>42614</v>
          </cell>
          <cell r="B215">
            <v>87.766945721557391</v>
          </cell>
        </row>
        <row r="216">
          <cell r="A216">
            <v>42644</v>
          </cell>
          <cell r="B216">
            <v>85.368825050532251</v>
          </cell>
        </row>
        <row r="217">
          <cell r="A217">
            <v>42675</v>
          </cell>
          <cell r="B217">
            <v>86.031995216164162</v>
          </cell>
        </row>
        <row r="218">
          <cell r="A218">
            <v>42705</v>
          </cell>
          <cell r="B218">
            <v>88.234240040744737</v>
          </cell>
        </row>
        <row r="219">
          <cell r="A219">
            <v>42736</v>
          </cell>
          <cell r="B219">
            <v>87.874542201665378</v>
          </cell>
        </row>
        <row r="220">
          <cell r="A220">
            <v>42767</v>
          </cell>
          <cell r="B220">
            <v>86.768806734167569</v>
          </cell>
        </row>
        <row r="221">
          <cell r="A221">
            <v>42795</v>
          </cell>
          <cell r="B221">
            <v>84.105635578592214</v>
          </cell>
        </row>
        <row r="222">
          <cell r="A222">
            <v>42826</v>
          </cell>
          <cell r="B222">
            <v>84.041073493402195</v>
          </cell>
        </row>
        <row r="223">
          <cell r="A223">
            <v>42856</v>
          </cell>
          <cell r="B223">
            <v>84.688839139319953</v>
          </cell>
        </row>
        <row r="224">
          <cell r="A224">
            <v>42887</v>
          </cell>
          <cell r="B224">
            <v>84.973234417076554</v>
          </cell>
        </row>
        <row r="225">
          <cell r="A225">
            <v>42917</v>
          </cell>
          <cell r="B225">
            <v>86.155836498203314</v>
          </cell>
        </row>
        <row r="226">
          <cell r="A226">
            <v>42948</v>
          </cell>
          <cell r="B226">
            <v>86.062059854268568</v>
          </cell>
        </row>
        <row r="227">
          <cell r="A227">
            <v>42979</v>
          </cell>
          <cell r="B227">
            <v>86.148936859388513</v>
          </cell>
        </row>
        <row r="228">
          <cell r="A228">
            <v>43009</v>
          </cell>
          <cell r="B228">
            <v>86.130805740504726</v>
          </cell>
        </row>
        <row r="229">
          <cell r="A229">
            <v>43040</v>
          </cell>
          <cell r="B229">
            <v>86.949934731279271</v>
          </cell>
        </row>
        <row r="230">
          <cell r="A230">
            <v>43070</v>
          </cell>
          <cell r="B230">
            <v>87.683388159650875</v>
          </cell>
        </row>
        <row r="231">
          <cell r="A231">
            <v>43101</v>
          </cell>
          <cell r="B231">
            <v>87.572963650165107</v>
          </cell>
        </row>
        <row r="232">
          <cell r="A232">
            <v>43132</v>
          </cell>
          <cell r="B232">
            <v>87.452907079727254</v>
          </cell>
        </row>
        <row r="233">
          <cell r="A233">
            <v>43160</v>
          </cell>
          <cell r="B233">
            <v>84.007169207229509</v>
          </cell>
        </row>
        <row r="234">
          <cell r="A234">
            <v>43191</v>
          </cell>
          <cell r="B234">
            <v>84.188851542548377</v>
          </cell>
        </row>
        <row r="235">
          <cell r="A235">
            <v>43221</v>
          </cell>
          <cell r="B235">
            <v>84.481588708336503</v>
          </cell>
        </row>
        <row r="236">
          <cell r="A236">
            <v>43252</v>
          </cell>
          <cell r="B236">
            <v>86.298649165075261</v>
          </cell>
        </row>
        <row r="237">
          <cell r="A237">
            <v>43282</v>
          </cell>
          <cell r="B237">
            <v>86.66962860762078</v>
          </cell>
        </row>
        <row r="238">
          <cell r="A238">
            <v>43313</v>
          </cell>
          <cell r="B238">
            <v>87.02778180960641</v>
          </cell>
        </row>
        <row r="239">
          <cell r="A239">
            <v>43344</v>
          </cell>
          <cell r="B239">
            <v>90.742025700945135</v>
          </cell>
        </row>
        <row r="240">
          <cell r="A240">
            <v>43374</v>
          </cell>
          <cell r="B240">
            <v>91.602111949701793</v>
          </cell>
        </row>
        <row r="241">
          <cell r="A241">
            <v>43405</v>
          </cell>
          <cell r="B241">
            <v>93.544752650186197</v>
          </cell>
        </row>
        <row r="242">
          <cell r="A242">
            <v>43435</v>
          </cell>
          <cell r="B242">
            <v>95.279641720802658</v>
          </cell>
        </row>
        <row r="243">
          <cell r="A243">
            <v>43466</v>
          </cell>
          <cell r="B243">
            <v>95.96214642857791</v>
          </cell>
        </row>
        <row r="244">
          <cell r="A244">
            <v>43497</v>
          </cell>
          <cell r="B244">
            <v>95.955935969758926</v>
          </cell>
        </row>
      </sheetData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s "/>
      <sheetName val="Patrimonio y Pasivos "/>
      <sheetName val="Margen Ex-Post"/>
      <sheetName val="Comp_Inversiones"/>
      <sheetName val="Comp_Inversiones_2"/>
      <sheetName val="Comp_Pasivos"/>
      <sheetName val="Profundizacion"/>
      <sheetName val="Utilidad"/>
      <sheetName val="Utilidad2"/>
      <sheetName val="Crecimientos nominales"/>
      <sheetName val="Diciembre 2016"/>
    </sheetNames>
    <sheetDataSet>
      <sheetData sheetId="0">
        <row r="6">
          <cell r="E6">
            <v>206358484658.05518</v>
          </cell>
          <cell r="H6">
            <v>9264764147.4179897</v>
          </cell>
          <cell r="K6">
            <v>24333497216.293385</v>
          </cell>
          <cell r="AD6">
            <v>138847832015.52509</v>
          </cell>
          <cell r="AE6">
            <v>72818737120.703644</v>
          </cell>
          <cell r="AF6">
            <v>25059692886.557652</v>
          </cell>
          <cell r="AG6">
            <v>40969402008.263779</v>
          </cell>
          <cell r="AH6">
            <v>0</v>
          </cell>
          <cell r="AJ6">
            <v>40969402008.263779</v>
          </cell>
          <cell r="BO6">
            <v>14742889840.057337</v>
          </cell>
          <cell r="BP6">
            <v>6170900104.26021</v>
          </cell>
          <cell r="BQ6">
            <v>4433980234.2502518</v>
          </cell>
          <cell r="BR6">
            <v>4138009501.5468745</v>
          </cell>
          <cell r="BS6">
            <v>0</v>
          </cell>
        </row>
        <row r="7">
          <cell r="E7">
            <v>205467586075.04865</v>
          </cell>
          <cell r="H7">
            <v>9813966192.9495239</v>
          </cell>
          <cell r="K7">
            <v>24799258142.710365</v>
          </cell>
          <cell r="AD7">
            <v>137322183508.77274</v>
          </cell>
          <cell r="AE7">
            <v>71579675912.743317</v>
          </cell>
          <cell r="AF7">
            <v>25414217642.39817</v>
          </cell>
          <cell r="AG7">
            <v>40328289953.631248</v>
          </cell>
          <cell r="AH7">
            <v>0</v>
          </cell>
          <cell r="AJ7">
            <v>40328289953.631248</v>
          </cell>
          <cell r="BO7">
            <v>16598551548.057762</v>
          </cell>
          <cell r="BP7">
            <v>6946684065.6842175</v>
          </cell>
          <cell r="BQ7">
            <v>5007346310.3356533</v>
          </cell>
          <cell r="BR7">
            <v>4644521172.0378914</v>
          </cell>
          <cell r="BS7">
            <v>0</v>
          </cell>
        </row>
        <row r="8">
          <cell r="E8">
            <v>200634060908.04807</v>
          </cell>
          <cell r="H8">
            <v>9218557372.9521904</v>
          </cell>
          <cell r="K8">
            <v>24301217383.376659</v>
          </cell>
          <cell r="AD8">
            <v>133380730189.32857</v>
          </cell>
          <cell r="AE8">
            <v>68749364356.836563</v>
          </cell>
          <cell r="AF8">
            <v>24567365917.676693</v>
          </cell>
          <cell r="AG8">
            <v>40063999914.815308</v>
          </cell>
          <cell r="AH8">
            <v>0</v>
          </cell>
          <cell r="AJ8">
            <v>40063999914.815308</v>
          </cell>
          <cell r="BO8">
            <v>17166671958.197044</v>
          </cell>
          <cell r="BP8">
            <v>7067768564.8429899</v>
          </cell>
          <cell r="BQ8">
            <v>5015242279.3136721</v>
          </cell>
          <cell r="BR8">
            <v>5083661114.0403814</v>
          </cell>
          <cell r="BS8">
            <v>0</v>
          </cell>
        </row>
        <row r="9">
          <cell r="E9">
            <v>195635595020.44333</v>
          </cell>
          <cell r="H9">
            <v>9992124791.7337608</v>
          </cell>
          <cell r="K9">
            <v>21868174971.064247</v>
          </cell>
          <cell r="AD9">
            <v>131792974252.72894</v>
          </cell>
          <cell r="AE9">
            <v>68142110834.79203</v>
          </cell>
          <cell r="AF9">
            <v>23785372777.726624</v>
          </cell>
          <cell r="AG9">
            <v>39865490640.210289</v>
          </cell>
          <cell r="AH9">
            <v>0</v>
          </cell>
          <cell r="AJ9">
            <v>39865490640.210289</v>
          </cell>
          <cell r="BO9">
            <v>18014959806.137897</v>
          </cell>
          <cell r="BP9">
            <v>7502856883.9860306</v>
          </cell>
          <cell r="BQ9">
            <v>5044646491.7422791</v>
          </cell>
          <cell r="BR9">
            <v>5467456430.4095869</v>
          </cell>
          <cell r="BS9">
            <v>0</v>
          </cell>
        </row>
        <row r="10">
          <cell r="E10">
            <v>194491259105.94742</v>
          </cell>
          <cell r="H10">
            <v>9769239444.4100742</v>
          </cell>
          <cell r="K10">
            <v>23504991929.27145</v>
          </cell>
          <cell r="AD10">
            <v>129958843850.66742</v>
          </cell>
          <cell r="AE10">
            <v>67224539750.365509</v>
          </cell>
          <cell r="AF10">
            <v>23316508578.345394</v>
          </cell>
          <cell r="AG10">
            <v>39417795521.956512</v>
          </cell>
          <cell r="AH10">
            <v>0</v>
          </cell>
          <cell r="AJ10">
            <v>39417795521.956512</v>
          </cell>
          <cell r="BO10">
            <v>19027463798.265461</v>
          </cell>
          <cell r="BP10">
            <v>7901994522.4229231</v>
          </cell>
          <cell r="BQ10">
            <v>5168036927.9424686</v>
          </cell>
          <cell r="BR10">
            <v>5957432347.9000702</v>
          </cell>
          <cell r="BS10">
            <v>0</v>
          </cell>
        </row>
        <row r="11">
          <cell r="E11">
            <v>190550508065.77744</v>
          </cell>
          <cell r="H11">
            <v>8958189607.9963284</v>
          </cell>
          <cell r="K11">
            <v>21568038378.951454</v>
          </cell>
          <cell r="AD11">
            <v>128805644440.52982</v>
          </cell>
          <cell r="AE11">
            <v>66908936196.018845</v>
          </cell>
          <cell r="AF11">
            <v>22575055232.292755</v>
          </cell>
          <cell r="AG11">
            <v>39321653012.218216</v>
          </cell>
          <cell r="AH11">
            <v>0</v>
          </cell>
          <cell r="AJ11">
            <v>39321653012.218216</v>
          </cell>
          <cell r="BO11">
            <v>18261190044.859451</v>
          </cell>
          <cell r="BP11">
            <v>8181612615.1565762</v>
          </cell>
          <cell r="BQ11">
            <v>5086761531.7869921</v>
          </cell>
          <cell r="BR11">
            <v>4992815897.9158831</v>
          </cell>
          <cell r="BS11">
            <v>0</v>
          </cell>
        </row>
        <row r="12">
          <cell r="E12">
            <v>188724436326.29773</v>
          </cell>
          <cell r="H12">
            <v>9758984080.1169109</v>
          </cell>
          <cell r="K12">
            <v>20004636780.813297</v>
          </cell>
          <cell r="AD12">
            <v>126485659582.30043</v>
          </cell>
          <cell r="AE12">
            <v>66258364824.808731</v>
          </cell>
          <cell r="AF12">
            <v>21043564902.028969</v>
          </cell>
          <cell r="AG12">
            <v>39183729855.462738</v>
          </cell>
          <cell r="AH12">
            <v>0</v>
          </cell>
          <cell r="AJ12">
            <v>39183729855.462738</v>
          </cell>
          <cell r="BO12">
            <v>16220560165.176395</v>
          </cell>
          <cell r="BP12">
            <v>6910954207.9046097</v>
          </cell>
          <cell r="BQ12">
            <v>4325251917.5779276</v>
          </cell>
          <cell r="BR12">
            <v>4984354039.6938581</v>
          </cell>
          <cell r="BS12">
            <v>0</v>
          </cell>
        </row>
        <row r="13">
          <cell r="E13">
            <v>188172885400.82468</v>
          </cell>
          <cell r="H13">
            <v>9092431725.065012</v>
          </cell>
          <cell r="K13">
            <v>21345730846.038853</v>
          </cell>
          <cell r="AD13">
            <v>125650894201.14445</v>
          </cell>
          <cell r="AE13">
            <v>66891414153.875244</v>
          </cell>
          <cell r="AF13">
            <v>19928303416.045269</v>
          </cell>
          <cell r="AG13">
            <v>38831176631.223938</v>
          </cell>
          <cell r="AH13">
            <v>0</v>
          </cell>
          <cell r="AJ13">
            <v>38831176631.223938</v>
          </cell>
          <cell r="BO13">
            <v>16834025246.487926</v>
          </cell>
          <cell r="BP13">
            <v>7330815764.5856266</v>
          </cell>
          <cell r="BQ13">
            <v>4300333697.3636103</v>
          </cell>
          <cell r="BR13">
            <v>5202875784.5386896</v>
          </cell>
          <cell r="BS13">
            <v>0</v>
          </cell>
        </row>
        <row r="14">
          <cell r="E14">
            <v>190191512935.89301</v>
          </cell>
          <cell r="H14">
            <v>9172908867.0103321</v>
          </cell>
          <cell r="K14">
            <v>24428610564.774094</v>
          </cell>
          <cell r="AD14">
            <v>123578153772.27789</v>
          </cell>
          <cell r="AE14">
            <v>65935779264.92186</v>
          </cell>
          <cell r="AF14">
            <v>19128869249.155445</v>
          </cell>
          <cell r="AG14">
            <v>38513505258.200592</v>
          </cell>
          <cell r="AH14">
            <v>0</v>
          </cell>
          <cell r="AJ14">
            <v>38513505258.200592</v>
          </cell>
          <cell r="BO14">
            <v>16654804841.983116</v>
          </cell>
          <cell r="BP14">
            <v>6964727676.0041552</v>
          </cell>
          <cell r="BQ14">
            <v>4027518102.2961841</v>
          </cell>
          <cell r="BR14">
            <v>5662559063.6827765</v>
          </cell>
          <cell r="BS14">
            <v>0</v>
          </cell>
        </row>
        <row r="15">
          <cell r="E15">
            <v>193002896255.43689</v>
          </cell>
          <cell r="H15">
            <v>10120338005.859966</v>
          </cell>
          <cell r="K15">
            <v>26375010047.471996</v>
          </cell>
          <cell r="AD15">
            <v>124932252041.69753</v>
          </cell>
          <cell r="AE15">
            <v>67442354387.020271</v>
          </cell>
          <cell r="AF15">
            <v>18633386770.844765</v>
          </cell>
          <cell r="AG15">
            <v>38856510883.832489</v>
          </cell>
          <cell r="AH15">
            <v>0</v>
          </cell>
          <cell r="AJ15">
            <v>38856510883.832489</v>
          </cell>
          <cell r="BO15">
            <v>16635332184.849115</v>
          </cell>
          <cell r="BP15">
            <v>7129068113.6696625</v>
          </cell>
          <cell r="BQ15">
            <v>3804978257.632937</v>
          </cell>
          <cell r="BR15">
            <v>5701285813.5465164</v>
          </cell>
          <cell r="BS15">
            <v>0</v>
          </cell>
        </row>
        <row r="16">
          <cell r="E16">
            <v>190090615964.22089</v>
          </cell>
          <cell r="H16">
            <v>9837500399.3210468</v>
          </cell>
          <cell r="K16">
            <v>27117397020.230156</v>
          </cell>
          <cell r="AD16">
            <v>122440597213.66925</v>
          </cell>
          <cell r="AE16">
            <v>66123965944.492088</v>
          </cell>
          <cell r="AF16">
            <v>18172078029.323391</v>
          </cell>
          <cell r="AG16">
            <v>38144553239.85376</v>
          </cell>
          <cell r="AH16">
            <v>0</v>
          </cell>
          <cell r="AJ16">
            <v>38144553239.85376</v>
          </cell>
          <cell r="BO16">
            <v>17519359650.170475</v>
          </cell>
          <cell r="BP16">
            <v>7253916197.4957619</v>
          </cell>
          <cell r="BQ16">
            <v>3887688027.6795368</v>
          </cell>
          <cell r="BR16">
            <v>6377755424.9951782</v>
          </cell>
          <cell r="BS16">
            <v>0</v>
          </cell>
        </row>
        <row r="17">
          <cell r="E17">
            <v>190746259151.35284</v>
          </cell>
          <cell r="H17">
            <v>8617908067.3072491</v>
          </cell>
          <cell r="K17">
            <v>28032460676.673107</v>
          </cell>
          <cell r="AD17">
            <v>122952625325.60443</v>
          </cell>
          <cell r="AE17">
            <v>66611656259.215683</v>
          </cell>
          <cell r="AF17">
            <v>17985327361.673431</v>
          </cell>
          <cell r="AG17">
            <v>38355641704.715324</v>
          </cell>
          <cell r="AH17">
            <v>0</v>
          </cell>
          <cell r="AJ17">
            <v>38355641704.715324</v>
          </cell>
          <cell r="BO17">
            <v>19902246628.577572</v>
          </cell>
          <cell r="BP17">
            <v>8249425985.9341345</v>
          </cell>
          <cell r="BQ17">
            <v>4075564275.8605962</v>
          </cell>
          <cell r="BR17">
            <v>7577256366.7828407</v>
          </cell>
          <cell r="BS17">
            <v>0</v>
          </cell>
        </row>
        <row r="18">
          <cell r="E18">
            <v>188902826686.55692</v>
          </cell>
          <cell r="H18">
            <v>10575404482.500401</v>
          </cell>
          <cell r="K18">
            <v>28481545725.721127</v>
          </cell>
          <cell r="AD18">
            <v>121059784316.2773</v>
          </cell>
          <cell r="AE18">
            <v>65962618556.138687</v>
          </cell>
          <cell r="AF18">
            <v>16655844859.868155</v>
          </cell>
          <cell r="AG18">
            <v>38441320900.270462</v>
          </cell>
          <cell r="AH18">
            <v>0</v>
          </cell>
          <cell r="AJ18">
            <v>38441320900.270462</v>
          </cell>
          <cell r="BO18">
            <v>16308970407.537113</v>
          </cell>
          <cell r="BP18">
            <v>6157237088.9194956</v>
          </cell>
          <cell r="BQ18">
            <v>3047538352.5077691</v>
          </cell>
          <cell r="BR18">
            <v>7104194966.109849</v>
          </cell>
          <cell r="BS18">
            <v>0</v>
          </cell>
          <cell r="BT18">
            <v>10.622615948907388</v>
          </cell>
          <cell r="BU18">
            <v>-0.22141041193134425</v>
          </cell>
          <cell r="BV18">
            <v>-31.268562521612552</v>
          </cell>
          <cell r="BW18">
            <v>71.681456107197249</v>
          </cell>
          <cell r="BX18" t="str">
            <v/>
          </cell>
          <cell r="CI18">
            <v>0.35658737023276377</v>
          </cell>
          <cell r="CJ18">
            <v>4.7075619037879601</v>
          </cell>
          <cell r="CK18">
            <v>-27.890349432108398</v>
          </cell>
          <cell r="CL18">
            <v>39.373328634007329</v>
          </cell>
          <cell r="CM18" t="str">
            <v/>
          </cell>
          <cell r="DR18">
            <v>13459125240.242151</v>
          </cell>
          <cell r="DS18">
            <v>4995557840.3164577</v>
          </cell>
          <cell r="DT18">
            <v>1586210606.543241</v>
          </cell>
          <cell r="DU18">
            <v>6877356793.382452</v>
          </cell>
          <cell r="DV18">
            <v>0</v>
          </cell>
        </row>
        <row r="19">
          <cell r="E19">
            <v>188172007138.37781</v>
          </cell>
          <cell r="H19">
            <v>8144193950.4101133</v>
          </cell>
          <cell r="K19">
            <v>31147899334.978851</v>
          </cell>
          <cell r="AD19">
            <v>117580080303.7894</v>
          </cell>
          <cell r="AE19">
            <v>64487298111.956139</v>
          </cell>
          <cell r="AF19">
            <v>16556818439.337368</v>
          </cell>
          <cell r="AG19">
            <v>36535963752.495895</v>
          </cell>
          <cell r="AH19">
            <v>0</v>
          </cell>
          <cell r="AJ19">
            <v>36535963752.495895</v>
          </cell>
          <cell r="BO19">
            <v>16984133367.807405</v>
          </cell>
          <cell r="BP19">
            <v>6448140750.5321636</v>
          </cell>
          <cell r="BQ19">
            <v>3216367641.3442879</v>
          </cell>
          <cell r="BR19">
            <v>7319624975.9309549</v>
          </cell>
          <cell r="BS19">
            <v>0</v>
          </cell>
          <cell r="BT19">
            <v>2.3229847413689608</v>
          </cell>
          <cell r="BU19">
            <v>-7.1767092102949963</v>
          </cell>
          <cell r="BV19">
            <v>-35.767022250780023</v>
          </cell>
          <cell r="BW19">
            <v>57.596977272886441</v>
          </cell>
          <cell r="BX19" t="str">
            <v/>
          </cell>
          <cell r="CI19">
            <v>-2.2082357312679601</v>
          </cell>
          <cell r="CJ19">
            <v>0.84270412047853238</v>
          </cell>
          <cell r="CK19">
            <v>-29.540605052050672</v>
          </cell>
          <cell r="CL19">
            <v>42.19798338141856</v>
          </cell>
          <cell r="CM19" t="str">
            <v/>
          </cell>
          <cell r="DR19">
            <v>13897815678.427307</v>
          </cell>
          <cell r="DS19">
            <v>5109403704.8794212</v>
          </cell>
          <cell r="DT19">
            <v>1665963051.6024287</v>
          </cell>
          <cell r="DU19">
            <v>7122448921.9454575</v>
          </cell>
          <cell r="DV19">
            <v>0</v>
          </cell>
        </row>
        <row r="20">
          <cell r="E20">
            <v>177030985040.34143</v>
          </cell>
          <cell r="H20">
            <v>8009547354.1977148</v>
          </cell>
          <cell r="K20">
            <v>28098356144.97858</v>
          </cell>
          <cell r="AD20">
            <v>111144016128.35922</v>
          </cell>
          <cell r="AE20">
            <v>61231005628.493355</v>
          </cell>
          <cell r="AF20">
            <v>15670710052.578957</v>
          </cell>
          <cell r="AG20">
            <v>34242300447.286911</v>
          </cell>
          <cell r="AH20">
            <v>0</v>
          </cell>
          <cell r="AJ20">
            <v>34242300447.286911</v>
          </cell>
          <cell r="BO20">
            <v>14192559357.227097</v>
          </cell>
          <cell r="BP20">
            <v>5757541554.9079742</v>
          </cell>
          <cell r="BQ20">
            <v>2951672864.5343933</v>
          </cell>
          <cell r="BR20">
            <v>5483344937.784729</v>
          </cell>
          <cell r="BS20">
            <v>0</v>
          </cell>
          <cell r="BT20">
            <v>-17.324922432328627</v>
          </cell>
          <cell r="BU20">
            <v>-18.538057633245696</v>
          </cell>
          <cell r="BV20">
            <v>-41.145956662769144</v>
          </cell>
          <cell r="BW20">
            <v>7.8621256369838521</v>
          </cell>
          <cell r="BX20" t="str">
            <v/>
          </cell>
          <cell r="CI20">
            <v>-8.0709882800525499</v>
          </cell>
          <cell r="CJ20">
            <v>-5.0413824524754851</v>
          </cell>
          <cell r="CK20">
            <v>-29.901886807762644</v>
          </cell>
          <cell r="CL20">
            <v>23.826647019373336</v>
          </cell>
          <cell r="CM20" t="str">
            <v/>
          </cell>
          <cell r="DR20">
            <v>11403473513.425819</v>
          </cell>
          <cell r="DS20">
            <v>4572533924.6500235</v>
          </cell>
          <cell r="DT20">
            <v>1445226847.7418208</v>
          </cell>
          <cell r="DU20">
            <v>5385712741.0339756</v>
          </cell>
          <cell r="DV20">
            <v>0</v>
          </cell>
        </row>
        <row r="21">
          <cell r="E21">
            <v>174272273082.64127</v>
          </cell>
          <cell r="H21">
            <v>6398224651.7440643</v>
          </cell>
          <cell r="K21">
            <v>29637299379.481773</v>
          </cell>
          <cell r="AD21">
            <v>108171021249.09479</v>
          </cell>
          <cell r="AE21">
            <v>60118166671.204323</v>
          </cell>
          <cell r="AF21">
            <v>15171996557.656797</v>
          </cell>
          <cell r="AG21">
            <v>32880858020.233662</v>
          </cell>
          <cell r="AH21">
            <v>0</v>
          </cell>
          <cell r="AJ21">
            <v>32880858020.233662</v>
          </cell>
          <cell r="BO21">
            <v>13074106931.699633</v>
          </cell>
          <cell r="BP21">
            <v>5573001660.9100361</v>
          </cell>
          <cell r="BQ21">
            <v>2627065473.3836174</v>
          </cell>
          <cell r="BR21">
            <v>4874039797.4059782</v>
          </cell>
          <cell r="BS21">
            <v>0</v>
          </cell>
          <cell r="BT21">
            <v>-27.426388554887925</v>
          </cell>
          <cell r="BU21">
            <v>-25.721605155431448</v>
          </cell>
          <cell r="BV21">
            <v>-47.923695393048192</v>
          </cell>
          <cell r="BW21">
            <v>-10.853614300482938</v>
          </cell>
          <cell r="BX21" t="str">
            <v/>
          </cell>
          <cell r="CI21">
            <v>-7.9093219305997442</v>
          </cell>
          <cell r="CJ21">
            <v>0.39478225440965353</v>
          </cell>
          <cell r="CK21">
            <v>-35.896082927489346</v>
          </cell>
          <cell r="CL21">
            <v>16.131988207966288</v>
          </cell>
          <cell r="CM21" t="str">
            <v/>
          </cell>
          <cell r="DR21">
            <v>10662030461.181387</v>
          </cell>
          <cell r="DS21">
            <v>4577888695.7556076</v>
          </cell>
          <cell r="DT21">
            <v>1300285951.0474246</v>
          </cell>
          <cell r="DU21">
            <v>4783855814.3783541</v>
          </cell>
          <cell r="DV21">
            <v>0</v>
          </cell>
        </row>
        <row r="22">
          <cell r="E22">
            <v>174006984474.05673</v>
          </cell>
          <cell r="H22">
            <v>6888767943.8568296</v>
          </cell>
          <cell r="K22">
            <v>31077682896.784924</v>
          </cell>
          <cell r="AD22">
            <v>107355160472.61134</v>
          </cell>
          <cell r="AE22">
            <v>59554355723.604851</v>
          </cell>
          <cell r="AF22">
            <v>15046900829.160854</v>
          </cell>
          <cell r="AG22">
            <v>32753903919.845634</v>
          </cell>
          <cell r="AH22">
            <v>0</v>
          </cell>
          <cell r="AJ22">
            <v>32753903919.845634</v>
          </cell>
          <cell r="BO22">
            <v>12389324619.007195</v>
          </cell>
          <cell r="BP22">
            <v>5650230050.0014544</v>
          </cell>
          <cell r="BQ22">
            <v>2578958927.2955942</v>
          </cell>
          <cell r="BR22">
            <v>4160135641.7101469</v>
          </cell>
          <cell r="BS22">
            <v>0</v>
          </cell>
          <cell r="BT22">
            <v>-34.887146545843898</v>
          </cell>
          <cell r="BU22">
            <v>-28.496153294358763</v>
          </cell>
          <cell r="BV22">
            <v>-50.097900551915252</v>
          </cell>
          <cell r="BW22">
            <v>-30.168982226436036</v>
          </cell>
          <cell r="BX22" t="str">
            <v/>
          </cell>
          <cell r="CI22">
            <v>-15.78426737966031</v>
          </cell>
          <cell r="CJ22">
            <v>-12.273793223826857</v>
          </cell>
          <cell r="CK22">
            <v>-36.569794513970152</v>
          </cell>
          <cell r="CL22">
            <v>12.134368998573407</v>
          </cell>
          <cell r="CM22" t="str">
            <v/>
          </cell>
          <cell r="DR22">
            <v>9772829967.4988556</v>
          </cell>
          <cell r="DS22">
            <v>4410586247.693635</v>
          </cell>
          <cell r="DT22">
            <v>1323276160.5344663</v>
          </cell>
          <cell r="DU22">
            <v>4038967559.2707553</v>
          </cell>
          <cell r="DV22">
            <v>0</v>
          </cell>
        </row>
        <row r="23">
          <cell r="E23">
            <v>173120601844.08124</v>
          </cell>
          <cell r="H23">
            <v>7390553709.5467472</v>
          </cell>
          <cell r="K23">
            <v>32105682426.566921</v>
          </cell>
          <cell r="AD23">
            <v>107213706723.19402</v>
          </cell>
          <cell r="AE23">
            <v>59577889756.368141</v>
          </cell>
          <cell r="AF23">
            <v>15043118557.618727</v>
          </cell>
          <cell r="AG23">
            <v>32592698409.207157</v>
          </cell>
          <cell r="AH23">
            <v>0</v>
          </cell>
          <cell r="AJ23">
            <v>32592698409.207157</v>
          </cell>
          <cell r="BO23">
            <v>11976567693.273685</v>
          </cell>
          <cell r="BP23">
            <v>5514763508.0337973</v>
          </cell>
          <cell r="BQ23">
            <v>2498731397.014596</v>
          </cell>
          <cell r="BR23">
            <v>3963072788.2252922</v>
          </cell>
          <cell r="BS23">
            <v>0</v>
          </cell>
          <cell r="BT23">
            <v>-34.415185079106578</v>
          </cell>
          <cell r="BU23">
            <v>-32.595641379822794</v>
          </cell>
          <cell r="BV23">
            <v>-50.877756281671303</v>
          </cell>
          <cell r="BW23">
            <v>-20.624495890594108</v>
          </cell>
          <cell r="BX23" t="str">
            <v/>
          </cell>
          <cell r="CI23">
            <v>-6.6074579444047377</v>
          </cell>
          <cell r="CJ23">
            <v>0.87827077603310766</v>
          </cell>
          <cell r="CK23">
            <v>-33.240217443278063</v>
          </cell>
          <cell r="CL23">
            <v>18.998672001933457</v>
          </cell>
          <cell r="CM23" t="str">
            <v/>
          </cell>
          <cell r="DR23">
            <v>9526357950.7103977</v>
          </cell>
          <cell r="DS23">
            <v>4424580480.5616016</v>
          </cell>
          <cell r="DT23">
            <v>1273710398.3376374</v>
          </cell>
          <cell r="DU23">
            <v>3828067071.8111591</v>
          </cell>
          <cell r="DV23">
            <v>0</v>
          </cell>
        </row>
        <row r="24">
          <cell r="E24">
            <v>171623887776.92017</v>
          </cell>
          <cell r="H24">
            <v>7770874430.9594631</v>
          </cell>
          <cell r="K24">
            <v>31027037027.360111</v>
          </cell>
          <cell r="AD24">
            <v>106831090521.77252</v>
          </cell>
          <cell r="AE24">
            <v>59350226408.077583</v>
          </cell>
          <cell r="AF24">
            <v>15165054910.721292</v>
          </cell>
          <cell r="AG24">
            <v>32315809202.973648</v>
          </cell>
          <cell r="AH24">
            <v>0</v>
          </cell>
          <cell r="AJ24">
            <v>32315809202.973648</v>
          </cell>
          <cell r="BO24">
            <v>11157737628.54435</v>
          </cell>
          <cell r="BP24">
            <v>4905928649.9157419</v>
          </cell>
          <cell r="BQ24">
            <v>2455527534.0042605</v>
          </cell>
          <cell r="BR24">
            <v>3796281444.6243482</v>
          </cell>
          <cell r="BS24">
            <v>0</v>
          </cell>
          <cell r="BT24">
            <v>-31.212377902344713</v>
          </cell>
          <cell r="BU24">
            <v>-29.012282496323884</v>
          </cell>
          <cell r="BV24">
            <v>-43.228103685130158</v>
          </cell>
          <cell r="BW24">
            <v>-23.836039446798253</v>
          </cell>
          <cell r="BX24" t="str">
            <v/>
          </cell>
          <cell r="CI24">
            <v>-0.73472391166620188</v>
          </cell>
          <cell r="CJ24">
            <v>10.219961146840873</v>
          </cell>
          <cell r="CK24">
            <v>-29.445482188871829</v>
          </cell>
          <cell r="CL24">
            <v>8.1629173490016527</v>
          </cell>
          <cell r="CM24" t="str">
            <v/>
          </cell>
          <cell r="DR24">
            <v>8965857776.8282452</v>
          </cell>
          <cell r="DS24">
            <v>4178264178.9716344</v>
          </cell>
          <cell r="DT24">
            <v>1146369714.3972964</v>
          </cell>
          <cell r="DU24">
            <v>3641223883.4593134</v>
          </cell>
          <cell r="DV24">
            <v>0</v>
          </cell>
        </row>
        <row r="25">
          <cell r="E25">
            <v>170961887042.49075</v>
          </cell>
          <cell r="H25">
            <v>7710140233.6004782</v>
          </cell>
          <cell r="K25">
            <v>31945304875.976791</v>
          </cell>
          <cell r="AD25">
            <v>106066657669.86977</v>
          </cell>
          <cell r="AE25">
            <v>58823495049.177567</v>
          </cell>
          <cell r="AF25">
            <v>15266763919.03664</v>
          </cell>
          <cell r="AG25">
            <v>31976398701.65556</v>
          </cell>
          <cell r="AH25">
            <v>0</v>
          </cell>
          <cell r="AJ25">
            <v>31976398701.65556</v>
          </cell>
          <cell r="BO25">
            <v>12125544816.317806</v>
          </cell>
          <cell r="BP25">
            <v>5201798093.5103445</v>
          </cell>
          <cell r="BQ25">
            <v>2557170122.3082113</v>
          </cell>
          <cell r="BR25">
            <v>4366576600.4992495</v>
          </cell>
          <cell r="BS25">
            <v>0</v>
          </cell>
          <cell r="BT25">
            <v>-27.970021199489693</v>
          </cell>
          <cell r="BU25">
            <v>-29.042029419977165</v>
          </cell>
          <cell r="BV25">
            <v>-40.535542070236872</v>
          </cell>
          <cell r="BW25">
            <v>-16.073787241368677</v>
          </cell>
          <cell r="BX25" t="str">
            <v/>
          </cell>
          <cell r="CI25">
            <v>1.8630709227235087</v>
          </cell>
          <cell r="CJ25">
            <v>8.2034347878253033</v>
          </cell>
          <cell r="CK25">
            <v>-29.214118217713427</v>
          </cell>
          <cell r="CL25">
            <v>31.765327848210823</v>
          </cell>
          <cell r="CM25" t="str">
            <v/>
          </cell>
          <cell r="DR25">
            <v>9686107654.2722683</v>
          </cell>
          <cell r="DS25">
            <v>4303733842.5988646</v>
          </cell>
          <cell r="DT25">
            <v>1150455919.5979042</v>
          </cell>
          <cell r="DU25">
            <v>4231917892.0754995</v>
          </cell>
          <cell r="DV25">
            <v>0</v>
          </cell>
        </row>
        <row r="26">
          <cell r="E26">
            <v>169279991306.09988</v>
          </cell>
          <cell r="H26">
            <v>7532826869.3721571</v>
          </cell>
          <cell r="K26">
            <v>33219241382.184818</v>
          </cell>
          <cell r="AD26">
            <v>104431603915.15764</v>
          </cell>
          <cell r="AE26">
            <v>59351902239.106186</v>
          </cell>
          <cell r="AF26">
            <v>15353622150.482952</v>
          </cell>
          <cell r="AG26">
            <v>29726079525.568501</v>
          </cell>
          <cell r="AH26">
            <v>0</v>
          </cell>
          <cell r="AJ26">
            <v>29726079525.568501</v>
          </cell>
          <cell r="BO26">
            <v>12357168112.911087</v>
          </cell>
          <cell r="BP26">
            <v>5223420589.083643</v>
          </cell>
          <cell r="BQ26">
            <v>2450595930.1602626</v>
          </cell>
          <cell r="BR26">
            <v>4683151593.667182</v>
          </cell>
          <cell r="BS26">
            <v>0</v>
          </cell>
          <cell r="BT26">
            <v>-25.804185457872364</v>
          </cell>
          <cell r="BU26">
            <v>-25.001797168895845</v>
          </cell>
          <cell r="BV26">
            <v>-39.153695454202442</v>
          </cell>
          <cell r="BW26">
            <v>-17.296198750439416</v>
          </cell>
          <cell r="BX26" t="str">
            <v/>
          </cell>
          <cell r="CI26">
            <v>27.494059855743846</v>
          </cell>
          <cell r="CJ26">
            <v>50.046224994015546</v>
          </cell>
          <cell r="CK26">
            <v>-21.853453957314262</v>
          </cell>
          <cell r="CL26">
            <v>40.692489778715114</v>
          </cell>
          <cell r="CM26" t="str">
            <v/>
          </cell>
          <cell r="DR26">
            <v>10027580351.047718</v>
          </cell>
          <cell r="DS26">
            <v>4332325060.0608196</v>
          </cell>
          <cell r="DT26">
            <v>1174249086.0862877</v>
          </cell>
          <cell r="DU26">
            <v>4521006204.9006109</v>
          </cell>
          <cell r="DV26">
            <v>0</v>
          </cell>
        </row>
        <row r="27">
          <cell r="E27">
            <v>169073664293.43289</v>
          </cell>
          <cell r="H27">
            <v>6683730096.7377357</v>
          </cell>
          <cell r="K27">
            <v>33245840874.478416</v>
          </cell>
          <cell r="AD27">
            <v>104458144812.76338</v>
          </cell>
          <cell r="AE27">
            <v>59477995264.215904</v>
          </cell>
          <cell r="AF27">
            <v>15193663941.553976</v>
          </cell>
          <cell r="AG27">
            <v>29786485606.993507</v>
          </cell>
          <cell r="AH27">
            <v>0</v>
          </cell>
          <cell r="AJ27">
            <v>29786485606.993507</v>
          </cell>
          <cell r="BO27">
            <v>12701559660.91029</v>
          </cell>
          <cell r="BP27">
            <v>5041622546.0031853</v>
          </cell>
          <cell r="BQ27">
            <v>2317694401.3909497</v>
          </cell>
          <cell r="BR27">
            <v>5342242713.5161552</v>
          </cell>
          <cell r="BS27">
            <v>0</v>
          </cell>
          <cell r="BT27">
            <v>-23.647093308551838</v>
          </cell>
          <cell r="BU27">
            <v>-29.280763409510648</v>
          </cell>
          <cell r="BV27">
            <v>-39.087841126514633</v>
          </cell>
          <cell r="BW27">
            <v>-6.2975811382277698</v>
          </cell>
          <cell r="BX27" t="str">
            <v/>
          </cell>
          <cell r="CI27">
            <v>18.778227338833918</v>
          </cell>
          <cell r="CJ27">
            <v>27.772049938672836</v>
          </cell>
          <cell r="CK27">
            <v>-21.629732510204359</v>
          </cell>
          <cell r="CL27">
            <v>50.531648132731412</v>
          </cell>
          <cell r="CM27" t="str">
            <v/>
          </cell>
          <cell r="DR27">
            <v>10636670924.859655</v>
          </cell>
          <cell r="DS27">
            <v>4307976819.0210447</v>
          </cell>
          <cell r="DT27">
            <v>1144109960.210542</v>
          </cell>
          <cell r="DU27">
            <v>5184584145.6280689</v>
          </cell>
          <cell r="DV27">
            <v>0</v>
          </cell>
        </row>
        <row r="28">
          <cell r="E28">
            <v>170416224304.70523</v>
          </cell>
          <cell r="H28">
            <v>6372605778.8083382</v>
          </cell>
          <cell r="K28">
            <v>36083495561.608528</v>
          </cell>
          <cell r="AD28">
            <v>102253731263.59393</v>
          </cell>
          <cell r="AE28">
            <v>58457963637.65654</v>
          </cell>
          <cell r="AF28">
            <v>14879971057.445957</v>
          </cell>
          <cell r="AG28">
            <v>28915796568.491436</v>
          </cell>
          <cell r="AH28">
            <v>0</v>
          </cell>
          <cell r="AJ28">
            <v>28915796568.491436</v>
          </cell>
          <cell r="BO28">
            <v>11658061914.915243</v>
          </cell>
          <cell r="BP28">
            <v>4477761308.5616856</v>
          </cell>
          <cell r="BQ28">
            <v>2035856178.7664616</v>
          </cell>
          <cell r="BR28">
            <v>5144444427.5870972</v>
          </cell>
          <cell r="BS28">
            <v>0</v>
          </cell>
          <cell r="BT28">
            <v>-33.456118558523897</v>
          </cell>
          <cell r="BU28">
            <v>-38.271118846016947</v>
          </cell>
          <cell r="BV28">
            <v>-47.63324206387999</v>
          </cell>
          <cell r="BW28">
            <v>-19.337696653819446</v>
          </cell>
          <cell r="BX28" t="str">
            <v/>
          </cell>
          <cell r="CI28">
            <v>-11.182633822426913</v>
          </cell>
          <cell r="CJ28">
            <v>-5.9899596345379784</v>
          </cell>
          <cell r="CK28">
            <v>-37.773581914099452</v>
          </cell>
          <cell r="CL28">
            <v>11.275925638144525</v>
          </cell>
          <cell r="CM28" t="str">
            <v/>
          </cell>
          <cell r="DR28">
            <v>9466167167.5938358</v>
          </cell>
          <cell r="DS28">
            <v>3496133585.2962103</v>
          </cell>
          <cell r="DT28">
            <v>964557672.61094034</v>
          </cell>
          <cell r="DU28">
            <v>5005475909.6866856</v>
          </cell>
          <cell r="DV28">
            <v>0</v>
          </cell>
        </row>
        <row r="29">
          <cell r="E29">
            <v>170889744140.00867</v>
          </cell>
          <cell r="H29">
            <v>8197081691.796854</v>
          </cell>
          <cell r="K29">
            <v>35440564364.528145</v>
          </cell>
          <cell r="AD29">
            <v>102007366605.35713</v>
          </cell>
          <cell r="AE29">
            <v>58462471786.771683</v>
          </cell>
          <cell r="AF29">
            <v>14860882302.187708</v>
          </cell>
          <cell r="AG29">
            <v>28684012516.397743</v>
          </cell>
          <cell r="AH29">
            <v>0</v>
          </cell>
          <cell r="AJ29">
            <v>28684012516.397743</v>
          </cell>
          <cell r="BO29">
            <v>11590701922.623247</v>
          </cell>
          <cell r="BP29">
            <v>4117610955.5004063</v>
          </cell>
          <cell r="BQ29">
            <v>2023346007.7993143</v>
          </cell>
          <cell r="BR29">
            <v>5449744959.3235273</v>
          </cell>
          <cell r="BS29">
            <v>0</v>
          </cell>
          <cell r="BT29">
            <v>-41.761841570286862</v>
          </cell>
          <cell r="BU29">
            <v>-50.086091292639878</v>
          </cell>
          <cell r="BV29">
            <v>-50.35421181347791</v>
          </cell>
          <cell r="BW29">
            <v>-28.077595695268975</v>
          </cell>
          <cell r="BX29" t="str">
            <v/>
          </cell>
          <cell r="CI29">
            <v>-20.907600388980008</v>
          </cell>
          <cell r="CJ29">
            <v>-19.168099071560761</v>
          </cell>
          <cell r="CK29">
            <v>-41.821368546256025</v>
          </cell>
          <cell r="CL29">
            <v>3.3257097795565072</v>
          </cell>
          <cell r="CM29" t="str">
            <v/>
          </cell>
          <cell r="DR29">
            <v>9550287338.4671268</v>
          </cell>
          <cell r="DS29">
            <v>3289957155.7008996</v>
          </cell>
          <cell r="DT29">
            <v>959493262.90512133</v>
          </cell>
          <cell r="DU29">
            <v>5300836919.8611059</v>
          </cell>
          <cell r="DV29">
            <v>0</v>
          </cell>
        </row>
        <row r="30">
          <cell r="E30">
            <v>171912681217.70297</v>
          </cell>
          <cell r="H30">
            <v>8889961922.9097424</v>
          </cell>
          <cell r="K30">
            <v>36446747901.525101</v>
          </cell>
          <cell r="AD30">
            <v>102175709066.43964</v>
          </cell>
          <cell r="AE30">
            <v>59199446552.898819</v>
          </cell>
          <cell r="AF30">
            <v>14630923103.594294</v>
          </cell>
          <cell r="AG30">
            <v>28345339409.946529</v>
          </cell>
          <cell r="AH30">
            <v>0</v>
          </cell>
          <cell r="AJ30">
            <v>28345339409.946529</v>
          </cell>
          <cell r="BO30">
            <v>11075370052.433372</v>
          </cell>
          <cell r="BP30">
            <v>3846199112.9860606</v>
          </cell>
          <cell r="BQ30">
            <v>1766412623.8738248</v>
          </cell>
          <cell r="BR30">
            <v>5462758315.5734873</v>
          </cell>
          <cell r="BS30">
            <v>0</v>
          </cell>
          <cell r="BT30">
            <v>-32.090317318161652</v>
          </cell>
          <cell r="BU30">
            <v>-37.533685036951994</v>
          </cell>
          <cell r="BV30">
            <v>-42.038051057822692</v>
          </cell>
          <cell r="BW30">
            <v>-23.105174595668345</v>
          </cell>
          <cell r="BX30" t="str">
            <v/>
          </cell>
          <cell r="CI30">
            <v>5.4543571427479121</v>
          </cell>
          <cell r="CJ30">
            <v>12.286523170858832</v>
          </cell>
          <cell r="CK30">
            <v>-27.372506213755209</v>
          </cell>
          <cell r="CL30">
            <v>19.470479207542411</v>
          </cell>
          <cell r="CM30" t="str">
            <v/>
          </cell>
          <cell r="DR30">
            <v>9307203562.7149296</v>
          </cell>
          <cell r="DS30">
            <v>3059711278.5824833</v>
          </cell>
          <cell r="DT30">
            <v>908768255.34927201</v>
          </cell>
          <cell r="DU30">
            <v>5338724028.7831736</v>
          </cell>
          <cell r="DV30">
            <v>0</v>
          </cell>
        </row>
        <row r="31">
          <cell r="E31">
            <v>170044163225.03479</v>
          </cell>
          <cell r="H31">
            <v>7672627360.737093</v>
          </cell>
          <cell r="K31">
            <v>36633597202.294464</v>
          </cell>
          <cell r="AD31">
            <v>100683567422.62924</v>
          </cell>
          <cell r="AE31">
            <v>58074345859.64267</v>
          </cell>
          <cell r="AF31">
            <v>14593464101.13316</v>
          </cell>
          <cell r="AG31">
            <v>28015757461.853424</v>
          </cell>
          <cell r="AH31">
            <v>0</v>
          </cell>
          <cell r="AJ31">
            <v>28015757461.853424</v>
          </cell>
          <cell r="BO31">
            <v>11363061684.657417</v>
          </cell>
          <cell r="BP31">
            <v>4030489187.4750142</v>
          </cell>
          <cell r="BQ31">
            <v>1764479240.0764017</v>
          </cell>
          <cell r="BR31">
            <v>5568093257.1060019</v>
          </cell>
          <cell r="BS31">
            <v>0</v>
          </cell>
          <cell r="BT31">
            <v>-33.096017096783136</v>
          </cell>
          <cell r="BU31">
            <v>-37.493777766213007</v>
          </cell>
          <cell r="BV31">
            <v>-45.14062331074399</v>
          </cell>
          <cell r="BW31">
            <v>-23.929254908338837</v>
          </cell>
          <cell r="BX31" t="str">
            <v/>
          </cell>
          <cell r="CI31">
            <v>3.5165564823822937</v>
          </cell>
          <cell r="CJ31">
            <v>12.378972893574769</v>
          </cell>
          <cell r="CK31">
            <v>-32.99526473406771</v>
          </cell>
          <cell r="CL31">
            <v>16.406328894863954</v>
          </cell>
          <cell r="CM31" t="str">
            <v/>
          </cell>
          <cell r="DR31">
            <v>9450951558.407032</v>
          </cell>
          <cell r="DS31">
            <v>3124026652.7268734</v>
          </cell>
          <cell r="DT31">
            <v>881222729.10312533</v>
          </cell>
          <cell r="DU31">
            <v>5445702176.5770321</v>
          </cell>
          <cell r="DV31">
            <v>0</v>
          </cell>
        </row>
        <row r="32">
          <cell r="E32">
            <v>166322942087.14505</v>
          </cell>
          <cell r="H32">
            <v>7527195261.957387</v>
          </cell>
          <cell r="K32">
            <v>36401369880.152832</v>
          </cell>
          <cell r="AD32">
            <v>99525012695.50856</v>
          </cell>
          <cell r="AE32">
            <v>57446175373.327827</v>
          </cell>
          <cell r="AF32">
            <v>14537249540.053047</v>
          </cell>
          <cell r="AG32">
            <v>27541587782.127686</v>
          </cell>
          <cell r="AH32">
            <v>0</v>
          </cell>
          <cell r="AJ32">
            <v>27541587782.127686</v>
          </cell>
          <cell r="BO32">
            <v>11172682488.068954</v>
          </cell>
          <cell r="BP32">
            <v>3793176639.9776039</v>
          </cell>
          <cell r="BQ32">
            <v>1791701245.3346779</v>
          </cell>
          <cell r="BR32">
            <v>5587804602.7566729</v>
          </cell>
          <cell r="BS32">
            <v>0</v>
          </cell>
          <cell r="BT32">
            <v>-21.277887892858228</v>
          </cell>
          <cell r="BU32">
            <v>-34.118119620966723</v>
          </cell>
          <cell r="BV32">
            <v>-39.298786567348586</v>
          </cell>
          <cell r="BW32">
            <v>1.9050354511191081</v>
          </cell>
          <cell r="BX32" t="str">
            <v/>
          </cell>
          <cell r="CI32">
            <v>11.356340891322469</v>
          </cell>
          <cell r="CJ32">
            <v>24.797422622203548</v>
          </cell>
          <cell r="CK32">
            <v>-31.637395052388449</v>
          </cell>
          <cell r="CL32">
            <v>22.737604965817603</v>
          </cell>
          <cell r="CM32" t="str">
            <v/>
          </cell>
          <cell r="DR32">
            <v>9286726763.506216</v>
          </cell>
          <cell r="DS32">
            <v>2938001213.6938262</v>
          </cell>
          <cell r="DT32">
            <v>872697855.84540355</v>
          </cell>
          <cell r="DU32">
            <v>5476027693.9669867</v>
          </cell>
          <cell r="DV32">
            <v>0</v>
          </cell>
        </row>
        <row r="33">
          <cell r="E33">
            <v>164207825123.93933</v>
          </cell>
          <cell r="H33">
            <v>6719500539.169385</v>
          </cell>
          <cell r="K33">
            <v>36765278480.340355</v>
          </cell>
          <cell r="AD33">
            <v>98529766074.470047</v>
          </cell>
          <cell r="AE33">
            <v>56978925024.438469</v>
          </cell>
          <cell r="AF33">
            <v>14202306819.321562</v>
          </cell>
          <cell r="AG33">
            <v>27348534230.710014</v>
          </cell>
          <cell r="AH33">
            <v>0</v>
          </cell>
          <cell r="AJ33">
            <v>27348534230.710014</v>
          </cell>
          <cell r="BO33">
            <v>11019743339.22893</v>
          </cell>
          <cell r="BP33">
            <v>3710733385.9130969</v>
          </cell>
          <cell r="BQ33">
            <v>1652740459.4246213</v>
          </cell>
          <cell r="BR33">
            <v>5656269493.8912106</v>
          </cell>
          <cell r="BS33">
            <v>0</v>
          </cell>
          <cell r="BT33">
            <v>-15.713223114992802</v>
          </cell>
          <cell r="BU33">
            <v>-33.415893055607718</v>
          </cell>
          <cell r="BV33">
            <v>-37.087960838070835</v>
          </cell>
          <cell r="BW33">
            <v>16.048898429215619</v>
          </cell>
          <cell r="BX33" t="str">
            <v/>
          </cell>
          <cell r="CI33">
            <v>10.060046412457147</v>
          </cell>
          <cell r="CJ33">
            <v>15.207038582254185</v>
          </cell>
          <cell r="CK33">
            <v>-27.336260247174604</v>
          </cell>
          <cell r="CL33">
            <v>33.491810378041762</v>
          </cell>
          <cell r="CM33" t="str">
            <v/>
          </cell>
          <cell r="DR33">
            <v>9266650625.2405777</v>
          </cell>
          <cell r="DS33">
            <v>2905690770.7141562</v>
          </cell>
          <cell r="DT33">
            <v>818381981.05706537</v>
          </cell>
          <cell r="DU33">
            <v>5542577873.4693565</v>
          </cell>
          <cell r="DV33">
            <v>0</v>
          </cell>
        </row>
        <row r="34">
          <cell r="E34">
            <v>164047214215.51797</v>
          </cell>
          <cell r="H34">
            <v>7636536682.5670509</v>
          </cell>
          <cell r="K34">
            <v>37340432798.546974</v>
          </cell>
          <cell r="AD34">
            <v>96861921062.085297</v>
          </cell>
          <cell r="AE34">
            <v>55944048867.570412</v>
          </cell>
          <cell r="AF34">
            <v>13999386058.127884</v>
          </cell>
          <cell r="AG34">
            <v>26918486136.386993</v>
          </cell>
          <cell r="AH34">
            <v>0</v>
          </cell>
          <cell r="AJ34">
            <v>26918486136.386993</v>
          </cell>
          <cell r="BO34">
            <v>10761532216.778093</v>
          </cell>
          <cell r="BP34">
            <v>3753832234.8352022</v>
          </cell>
          <cell r="BQ34">
            <v>1702538434.9832428</v>
          </cell>
          <cell r="BR34">
            <v>5305161546.9596481</v>
          </cell>
          <cell r="BS34">
            <v>0</v>
          </cell>
          <cell r="BT34">
            <v>-13.138669397134118</v>
          </cell>
          <cell r="BU34">
            <v>-33.563196513843963</v>
          </cell>
          <cell r="BV34">
            <v>-33.983499428251974</v>
          </cell>
          <cell r="BW34">
            <v>27.523763739078568</v>
          </cell>
          <cell r="BX34" t="str">
            <v/>
          </cell>
          <cell r="CI34">
            <v>10.239286311789208</v>
          </cell>
          <cell r="CJ34">
            <v>21.966685434533396</v>
          </cell>
          <cell r="CK34">
            <v>-36.383956581818268</v>
          </cell>
          <cell r="CL34">
            <v>29.333358293590116</v>
          </cell>
          <cell r="CM34" t="str">
            <v/>
          </cell>
          <cell r="DR34">
            <v>8736771269.4748192</v>
          </cell>
          <cell r="DS34">
            <v>2781537825.1452374</v>
          </cell>
          <cell r="DT34">
            <v>768277217.62930799</v>
          </cell>
          <cell r="DU34">
            <v>5186956226.7002745</v>
          </cell>
          <cell r="DV34">
            <v>0</v>
          </cell>
        </row>
        <row r="35">
          <cell r="E35">
            <v>163946460818.51822</v>
          </cell>
          <cell r="H35">
            <v>7586642727.6470785</v>
          </cell>
          <cell r="K35">
            <v>37684444880.882866</v>
          </cell>
          <cell r="AD35">
            <v>97064609647.727997</v>
          </cell>
          <cell r="AE35">
            <v>55861654406.239098</v>
          </cell>
          <cell r="AF35">
            <v>14129056410.942368</v>
          </cell>
          <cell r="AG35">
            <v>27073898830.54652</v>
          </cell>
          <cell r="AH35">
            <v>0</v>
          </cell>
          <cell r="AJ35">
            <v>27073898830.54652</v>
          </cell>
          <cell r="BO35">
            <v>10527702855.773151</v>
          </cell>
          <cell r="BP35">
            <v>3736300610.2610765</v>
          </cell>
          <cell r="BQ35">
            <v>1557190662.8418565</v>
          </cell>
          <cell r="BR35">
            <v>5234211582.6702175</v>
          </cell>
          <cell r="BS35">
            <v>0</v>
          </cell>
          <cell r="BT35">
            <v>-12.097496332895519</v>
          </cell>
          <cell r="BU35">
            <v>-32.249123560455338</v>
          </cell>
          <cell r="BV35">
            <v>-37.680750131753335</v>
          </cell>
          <cell r="BW35">
            <v>32.074576026501788</v>
          </cell>
          <cell r="BX35" t="str">
            <v/>
          </cell>
          <cell r="CI35">
            <v>0.20515014471793602</v>
          </cell>
          <cell r="CJ35">
            <v>4.4985403642945343</v>
          </cell>
          <cell r="CK35">
            <v>-42.596262163553241</v>
          </cell>
          <cell r="CL35">
            <v>34.522109913697903</v>
          </cell>
          <cell r="CM35" t="str">
            <v/>
          </cell>
          <cell r="DR35">
            <v>8657202140.8458996</v>
          </cell>
          <cell r="DS35">
            <v>2808304933.8781013</v>
          </cell>
          <cell r="DT35">
            <v>725508361.71428883</v>
          </cell>
          <cell r="DU35">
            <v>5123388845.2535095</v>
          </cell>
          <cell r="DV35">
            <v>0</v>
          </cell>
        </row>
        <row r="36">
          <cell r="E36">
            <v>164678464911.38928</v>
          </cell>
          <cell r="H36">
            <v>8002841006.0432796</v>
          </cell>
          <cell r="K36">
            <v>37075375608.259171</v>
          </cell>
          <cell r="AD36">
            <v>97654678565.249527</v>
          </cell>
          <cell r="AE36">
            <v>56548350583.781395</v>
          </cell>
          <cell r="AF36">
            <v>14121429459.603256</v>
          </cell>
          <cell r="AG36">
            <v>26984898521.864872</v>
          </cell>
          <cell r="AH36">
            <v>0</v>
          </cell>
          <cell r="AJ36">
            <v>26984898521.864872</v>
          </cell>
          <cell r="BO36">
            <v>10279298491.28706</v>
          </cell>
          <cell r="BP36">
            <v>3568211733.4467735</v>
          </cell>
          <cell r="BQ36">
            <v>1456248398.9308398</v>
          </cell>
          <cell r="BR36">
            <v>5254838358.9094477</v>
          </cell>
          <cell r="BS36">
            <v>0</v>
          </cell>
          <cell r="BT36">
            <v>-7.872914442888657</v>
          </cell>
          <cell r="BU36">
            <v>-27.267353684239648</v>
          </cell>
          <cell r="BV36">
            <v>-40.695089801900266</v>
          </cell>
          <cell r="BW36">
            <v>38.420673903154913</v>
          </cell>
          <cell r="BX36" t="str">
            <v/>
          </cell>
          <cell r="CI36">
            <v>-4.9591062400557</v>
          </cell>
          <cell r="CJ36">
            <v>-7.7177582578506048</v>
          </cell>
          <cell r="CK36">
            <v>-41.019643452242185</v>
          </cell>
          <cell r="CL36">
            <v>44.002105784759578</v>
          </cell>
          <cell r="CM36" t="str">
            <v/>
          </cell>
          <cell r="DR36">
            <v>8854897773.8086529</v>
          </cell>
          <cell r="DS36">
            <v>2980257721.1733565</v>
          </cell>
          <cell r="DT36">
            <v>725084782.46166325</v>
          </cell>
          <cell r="DU36">
            <v>5149555270.1736336</v>
          </cell>
          <cell r="DV36">
            <v>0</v>
          </cell>
        </row>
        <row r="37">
          <cell r="E37">
            <v>163475741664.73187</v>
          </cell>
          <cell r="H37">
            <v>7690626991.2342062</v>
          </cell>
          <cell r="K37">
            <v>37211302558.276962</v>
          </cell>
          <cell r="AD37">
            <v>97216300357.235077</v>
          </cell>
          <cell r="AE37">
            <v>56069733564.863373</v>
          </cell>
          <cell r="AF37">
            <v>14272384477.491688</v>
          </cell>
          <cell r="AG37">
            <v>26874182314.88002</v>
          </cell>
          <cell r="AH37">
            <v>0</v>
          </cell>
          <cell r="AJ37">
            <v>26874182314.88002</v>
          </cell>
          <cell r="BO37">
            <v>10311125880.389128</v>
          </cell>
          <cell r="BP37">
            <v>3550533902.9937115</v>
          </cell>
          <cell r="BQ37">
            <v>1497950071.5265968</v>
          </cell>
          <cell r="BR37">
            <v>5262641905.8688202</v>
          </cell>
          <cell r="BS37">
            <v>0</v>
          </cell>
          <cell r="BT37">
            <v>-14.963607519613852</v>
          </cell>
          <cell r="BU37">
            <v>-31.744103881631158</v>
          </cell>
          <cell r="BV37">
            <v>-41.421571507550581</v>
          </cell>
          <cell r="BW37">
            <v>20.521002775197395</v>
          </cell>
          <cell r="BX37" t="str">
            <v/>
          </cell>
          <cell r="CI37">
            <v>-2.2315297232101905</v>
          </cell>
          <cell r="CJ37">
            <v>-1.7095972980621488</v>
          </cell>
          <cell r="CK37">
            <v>-39.488078184834507</v>
          </cell>
          <cell r="CL37">
            <v>29.088900219017312</v>
          </cell>
          <cell r="CM37" t="str">
            <v/>
          </cell>
          <cell r="DR37">
            <v>8759237170.137249</v>
          </cell>
          <cell r="DS37">
            <v>2893446271.124157</v>
          </cell>
          <cell r="DT37">
            <v>708879633.42493069</v>
          </cell>
          <cell r="DU37">
            <v>5156911265.5881605</v>
          </cell>
          <cell r="DV37">
            <v>0</v>
          </cell>
        </row>
        <row r="38">
          <cell r="E38">
            <v>163550990171.72266</v>
          </cell>
          <cell r="H38">
            <v>6846462335.938529</v>
          </cell>
          <cell r="K38">
            <v>38367830218.915024</v>
          </cell>
          <cell r="AD38">
            <v>96973976572.599915</v>
          </cell>
          <cell r="AE38">
            <v>56043458240.715157</v>
          </cell>
          <cell r="AF38">
            <v>14313919808.232008</v>
          </cell>
          <cell r="AG38">
            <v>26616598523.652744</v>
          </cell>
          <cell r="AH38">
            <v>0</v>
          </cell>
          <cell r="AJ38">
            <v>26616598523.652744</v>
          </cell>
          <cell r="BO38">
            <v>10270597498.102541</v>
          </cell>
          <cell r="BP38">
            <v>3482903581.8695097</v>
          </cell>
          <cell r="BQ38">
            <v>1411689317.55427</v>
          </cell>
          <cell r="BR38">
            <v>5376004598.6787605</v>
          </cell>
          <cell r="BS38">
            <v>0</v>
          </cell>
          <cell r="BT38">
            <v>-16.885508036654805</v>
          </cell>
          <cell r="BU38">
            <v>-33.321402661918832</v>
          </cell>
          <cell r="BV38">
            <v>-42.39403974436744</v>
          </cell>
          <cell r="BW38">
            <v>14.794588455101332</v>
          </cell>
          <cell r="BX38" t="str">
            <v/>
          </cell>
          <cell r="CI38">
            <v>-12.378958319431888</v>
          </cell>
          <cell r="CJ38">
            <v>-13.925388753436241</v>
          </cell>
          <cell r="CK38">
            <v>-40.448446659330642</v>
          </cell>
          <cell r="CL38">
            <v>15.877423187657747</v>
          </cell>
          <cell r="CM38" t="str">
            <v/>
          </cell>
          <cell r="DR38">
            <v>8762301725.8401299</v>
          </cell>
          <cell r="DS38">
            <v>2785838444.441689</v>
          </cell>
          <cell r="DT38">
            <v>702746655.92549098</v>
          </cell>
          <cell r="DU38">
            <v>5273716625.4729509</v>
          </cell>
          <cell r="DV38">
            <v>0</v>
          </cell>
        </row>
        <row r="39">
          <cell r="E39">
            <v>164915556426.53745</v>
          </cell>
          <cell r="H39">
            <v>6947866456.2882738</v>
          </cell>
          <cell r="K39">
            <v>39783419200.987953</v>
          </cell>
          <cell r="AD39">
            <v>96870648448.979141</v>
          </cell>
          <cell r="AE39">
            <v>56031857999.777306</v>
          </cell>
          <cell r="AF39">
            <v>14446061165.13476</v>
          </cell>
          <cell r="AG39">
            <v>26392729284.067081</v>
          </cell>
          <cell r="AH39">
            <v>0</v>
          </cell>
          <cell r="AJ39">
            <v>26392729284.067081</v>
          </cell>
          <cell r="BO39">
            <v>10173515703.933737</v>
          </cell>
          <cell r="BP39">
            <v>3255786092.6961007</v>
          </cell>
          <cell r="BQ39">
            <v>1393517361.8598239</v>
          </cell>
          <cell r="BR39">
            <v>5524212249.3778124</v>
          </cell>
          <cell r="BS39">
            <v>0</v>
          </cell>
          <cell r="BT39">
            <v>-19.903413631608878</v>
          </cell>
          <cell r="BU39">
            <v>-35.42185947107108</v>
          </cell>
          <cell r="BV39">
            <v>-39.874844542770035</v>
          </cell>
          <cell r="BW39">
            <v>3.4062386458268756</v>
          </cell>
          <cell r="BX39" t="str">
            <v/>
          </cell>
          <cell r="CI39">
            <v>-8.1007648289457723</v>
          </cell>
          <cell r="CJ39">
            <v>-13.743035088490331</v>
          </cell>
          <cell r="CK39">
            <v>-40.85086164780131</v>
          </cell>
          <cell r="CL39">
            <v>33.001632016557615</v>
          </cell>
          <cell r="CM39" t="str">
            <v/>
          </cell>
          <cell r="DR39">
            <v>8794971103.1206684</v>
          </cell>
          <cell r="DS39">
            <v>2681202797.1385403</v>
          </cell>
          <cell r="DT39">
            <v>687599294.61619318</v>
          </cell>
          <cell r="DU39">
            <v>5426169011.3659353</v>
          </cell>
          <cell r="DV39">
            <v>0</v>
          </cell>
        </row>
        <row r="40">
          <cell r="E40">
            <v>165969496216.98419</v>
          </cell>
          <cell r="H40">
            <v>6565673047.5954971</v>
          </cell>
          <cell r="K40">
            <v>41175010821.007454</v>
          </cell>
          <cell r="AD40">
            <v>96854419976.099152</v>
          </cell>
          <cell r="AE40">
            <v>56031021966.018303</v>
          </cell>
          <cell r="AF40">
            <v>14689338321.188164</v>
          </cell>
          <cell r="AG40">
            <v>26134059688.892689</v>
          </cell>
          <cell r="AH40">
            <v>0</v>
          </cell>
          <cell r="AJ40">
            <v>26134059688.892689</v>
          </cell>
          <cell r="BO40">
            <v>10026108589.849752</v>
          </cell>
          <cell r="BP40">
            <v>3183055755.162591</v>
          </cell>
          <cell r="BQ40">
            <v>1409470128.3847022</v>
          </cell>
          <cell r="BR40">
            <v>5433582706.3024588</v>
          </cell>
          <cell r="BS40">
            <v>0</v>
          </cell>
          <cell r="BT40">
            <v>-13.998495950493972</v>
          </cell>
          <cell r="BU40">
            <v>-28.914126148786856</v>
          </cell>
          <cell r="BV40">
            <v>-30.767696506012065</v>
          </cell>
          <cell r="BW40">
            <v>5.6203985247630817</v>
          </cell>
          <cell r="BX40" t="str">
            <v/>
          </cell>
          <cell r="CI40">
            <v>24.020610474865677</v>
          </cell>
          <cell r="CJ40">
            <v>5.7964436394116081</v>
          </cell>
          <cell r="CK40">
            <v>-27.994035201290522</v>
          </cell>
          <cell r="CL40">
            <v>119.64071058099886</v>
          </cell>
          <cell r="CM40" t="str">
            <v/>
          </cell>
          <cell r="DR40">
            <v>8662296000.4795723</v>
          </cell>
          <cell r="DS40">
            <v>2622833256.4991088</v>
          </cell>
          <cell r="DT40">
            <v>708044465.08673513</v>
          </cell>
          <cell r="DU40">
            <v>5331418278.8937292</v>
          </cell>
          <cell r="DV40">
            <v>0</v>
          </cell>
        </row>
        <row r="41">
          <cell r="E41">
            <v>169652828654.12274</v>
          </cell>
          <cell r="H41">
            <v>7738385979.8596201</v>
          </cell>
          <cell r="K41">
            <v>42475423998.168968</v>
          </cell>
          <cell r="AD41">
            <v>97373829527.626312</v>
          </cell>
          <cell r="AE41">
            <v>56185977762.045334</v>
          </cell>
          <cell r="AF41">
            <v>15229933699.924639</v>
          </cell>
          <cell r="AG41">
            <v>25957918065.656349</v>
          </cell>
          <cell r="AH41">
            <v>0</v>
          </cell>
          <cell r="AJ41">
            <v>25957918065.656349</v>
          </cell>
          <cell r="BO41">
            <v>9809441768.7345257</v>
          </cell>
          <cell r="BP41">
            <v>2995050462.4838166</v>
          </cell>
          <cell r="BQ41">
            <v>1302480272.7407203</v>
          </cell>
          <cell r="BR41">
            <v>5511911033.5099888</v>
          </cell>
          <cell r="BS41">
            <v>0</v>
          </cell>
          <cell r="BT41">
            <v>-15.368009338692234</v>
          </cell>
          <cell r="BU41">
            <v>-27.262422437385581</v>
          </cell>
          <cell r="BV41">
            <v>-35.627407881790887</v>
          </cell>
          <cell r="BW41">
            <v>1.1407152931093956</v>
          </cell>
          <cell r="BX41" t="str">
            <v/>
          </cell>
          <cell r="CI41">
            <v>17.954560964116894</v>
          </cell>
          <cell r="CJ41">
            <v>-2.3169806621399558</v>
          </cell>
          <cell r="CK41">
            <v>-31.452401527159036</v>
          </cell>
          <cell r="CL41">
            <v>119.80501190422092</v>
          </cell>
          <cell r="CM41" t="str">
            <v/>
          </cell>
          <cell r="DR41">
            <v>8593063679.714201</v>
          </cell>
          <cell r="DS41">
            <v>2531817599.7947011</v>
          </cell>
          <cell r="DT41">
            <v>652689824.60687745</v>
          </cell>
          <cell r="DU41">
            <v>5408556255.3126221</v>
          </cell>
          <cell r="DV41">
            <v>0</v>
          </cell>
        </row>
        <row r="42">
          <cell r="E42">
            <v>170148392581.98605</v>
          </cell>
          <cell r="H42">
            <v>8132991562.5986938</v>
          </cell>
          <cell r="K42">
            <v>44672935929.366554</v>
          </cell>
          <cell r="AD42">
            <v>96734276458.477768</v>
          </cell>
          <cell r="AE42">
            <v>55705070049.895943</v>
          </cell>
          <cell r="AF42">
            <v>15300544842.751591</v>
          </cell>
          <cell r="AG42">
            <v>25728661565.830235</v>
          </cell>
          <cell r="AH42">
            <v>0</v>
          </cell>
          <cell r="AJ42">
            <v>25728661565.830235</v>
          </cell>
          <cell r="BO42">
            <v>9226426718.4925804</v>
          </cell>
          <cell r="BP42">
            <v>2664205355.8670416</v>
          </cell>
          <cell r="BQ42">
            <v>1196487063.9252079</v>
          </cell>
          <cell r="BR42">
            <v>5365734298.7003298</v>
          </cell>
          <cell r="BS42">
            <v>0</v>
          </cell>
          <cell r="BT42">
            <v>-16.694190128072162</v>
          </cell>
          <cell r="BU42">
            <v>-30.731475994786926</v>
          </cell>
          <cell r="BV42">
            <v>-32.264576930997237</v>
          </cell>
          <cell r="BW42">
            <v>-1.77609938547999</v>
          </cell>
          <cell r="BX42" t="str">
            <v/>
          </cell>
          <cell r="CI42">
            <v>3.2827714370004424</v>
          </cell>
          <cell r="CJ42">
            <v>-15.940595431000936</v>
          </cell>
          <cell r="CK42">
            <v>-29.564572288505797</v>
          </cell>
          <cell r="CL42">
            <v>74.457545824739427</v>
          </cell>
          <cell r="CM42" t="str">
            <v/>
          </cell>
          <cell r="DR42">
            <v>8208415793.9414625</v>
          </cell>
          <cell r="DS42">
            <v>2291536779.212574</v>
          </cell>
          <cell r="DT42">
            <v>627734338.02072632</v>
          </cell>
          <cell r="DU42">
            <v>5289144676.7081623</v>
          </cell>
          <cell r="DV42">
            <v>0</v>
          </cell>
        </row>
        <row r="43">
          <cell r="E43">
            <v>166830917677.8284</v>
          </cell>
          <cell r="H43">
            <v>7184159644.9770088</v>
          </cell>
          <cell r="K43">
            <v>44194441107.002968</v>
          </cell>
          <cell r="AD43">
            <v>95081969348.275848</v>
          </cell>
          <cell r="AE43">
            <v>56092268291.404732</v>
          </cell>
          <cell r="AF43">
            <v>13669386299.585732</v>
          </cell>
          <cell r="AG43">
            <v>25106629040.048706</v>
          </cell>
          <cell r="AH43">
            <v>213685717.236678</v>
          </cell>
          <cell r="AJ43">
            <v>25106629040.048706</v>
          </cell>
          <cell r="BO43">
            <v>13083941580.477175</v>
          </cell>
          <cell r="BP43">
            <v>3545197899.9762816</v>
          </cell>
          <cell r="BQ43">
            <v>1058534949.6332088</v>
          </cell>
          <cell r="BR43">
            <v>8464422679.2932615</v>
          </cell>
          <cell r="BS43">
            <v>15786051.574424056</v>
          </cell>
          <cell r="BT43">
            <v>15.144508967537472</v>
          </cell>
          <cell r="BU43">
            <v>-12.040505877222152</v>
          </cell>
          <cell r="BV43">
            <v>-40.008648127400228</v>
          </cell>
          <cell r="BW43">
            <v>52.016539386996861</v>
          </cell>
          <cell r="BX43" t="str">
            <v/>
          </cell>
          <cell r="CI43">
            <v>8.4311271025921073</v>
          </cell>
          <cell r="CJ43">
            <v>-4.5885470219266917</v>
          </cell>
          <cell r="CK43">
            <v>-33.141624656821136</v>
          </cell>
          <cell r="CL43">
            <v>66.676525420533281</v>
          </cell>
          <cell r="CM43" t="str">
            <v/>
          </cell>
          <cell r="DR43">
            <v>8687686660.1880627</v>
          </cell>
          <cell r="DS43">
            <v>2626688159.7483778</v>
          </cell>
          <cell r="DT43">
            <v>706641741.65874851</v>
          </cell>
          <cell r="DU43">
            <v>5342706172.796031</v>
          </cell>
          <cell r="DV43">
            <v>11650585.984905664</v>
          </cell>
        </row>
        <row r="44">
          <cell r="E44">
            <v>166527352145.78534</v>
          </cell>
          <cell r="H44">
            <v>6571168276.1847191</v>
          </cell>
          <cell r="K44">
            <v>45179292117.349396</v>
          </cell>
          <cell r="AD44">
            <v>94539749155.282974</v>
          </cell>
          <cell r="AE44">
            <v>55926084094.963402</v>
          </cell>
          <cell r="AF44">
            <v>13650598161.550791</v>
          </cell>
          <cell r="AG44">
            <v>24752363190.279819</v>
          </cell>
          <cell r="AH44">
            <v>210703708.48896328</v>
          </cell>
          <cell r="AJ44">
            <v>24752363190.279819</v>
          </cell>
          <cell r="BO44">
            <v>12897248988.215324</v>
          </cell>
          <cell r="BP44">
            <v>3362006885.1923938</v>
          </cell>
          <cell r="BQ44">
            <v>1103500430.4379649</v>
          </cell>
          <cell r="BR44">
            <v>8415040597.2531214</v>
          </cell>
          <cell r="BS44">
            <v>16701075.331845289</v>
          </cell>
          <cell r="BT44">
            <v>15.435563500421612</v>
          </cell>
          <cell r="BU44">
            <v>-11.366983288913113</v>
          </cell>
          <cell r="BV44">
            <v>-38.410466961982927</v>
          </cell>
          <cell r="BW44">
            <v>50.596543642590277</v>
          </cell>
          <cell r="BX44" t="str">
            <v/>
          </cell>
          <cell r="CI44">
            <v>12.16619025506407</v>
          </cell>
          <cell r="CJ44">
            <v>-0.80368538758707198</v>
          </cell>
          <cell r="CK44">
            <v>-33.676200069650179</v>
          </cell>
          <cell r="CL44">
            <v>74.884890820265881</v>
          </cell>
          <cell r="CM44" t="str">
            <v/>
          </cell>
          <cell r="DR44">
            <v>8512706562.5012236</v>
          </cell>
          <cell r="DS44">
            <v>2501809361.9008217</v>
          </cell>
          <cell r="DT44">
            <v>702803863.06785488</v>
          </cell>
          <cell r="DU44">
            <v>5296052696.5013466</v>
          </cell>
          <cell r="DV44">
            <v>12040641.031201059</v>
          </cell>
        </row>
        <row r="45">
          <cell r="E45">
            <v>165434286993.48608</v>
          </cell>
          <cell r="H45">
            <v>7363070620.620965</v>
          </cell>
          <cell r="K45">
            <v>45010484548.912102</v>
          </cell>
          <cell r="AD45">
            <v>93849296808.604935</v>
          </cell>
          <cell r="AE45">
            <v>55748204816.164772</v>
          </cell>
          <cell r="AF45">
            <v>13265179676.316059</v>
          </cell>
          <cell r="AG45">
            <v>24570313494.337364</v>
          </cell>
          <cell r="AH45">
            <v>265598821.7867361</v>
          </cell>
          <cell r="AJ45">
            <v>24570313494.337364</v>
          </cell>
          <cell r="BO45">
            <v>12878295134.937935</v>
          </cell>
          <cell r="BP45">
            <v>3133381788.7123466</v>
          </cell>
          <cell r="BQ45">
            <v>1118881491.0258398</v>
          </cell>
          <cell r="BR45">
            <v>8605874199.4666672</v>
          </cell>
          <cell r="BS45">
            <v>20157655.733081795</v>
          </cell>
          <cell r="BT45">
            <v>16.865654112766769</v>
          </cell>
          <cell r="BU45">
            <v>-15.558961993672904</v>
          </cell>
          <cell r="BV45">
            <v>-32.301440032794815</v>
          </cell>
          <cell r="BW45">
            <v>52.147527778883941</v>
          </cell>
          <cell r="BX45" t="str">
            <v/>
          </cell>
          <cell r="CI45">
            <v>9.7438619938535087</v>
          </cell>
          <cell r="CJ45">
            <v>-2.0685979667530496</v>
          </cell>
          <cell r="CK45">
            <v>-30.796421848516676</v>
          </cell>
          <cell r="CL45">
            <v>61.761535141094924</v>
          </cell>
          <cell r="CM45" t="str">
            <v/>
          </cell>
          <cell r="DR45">
            <v>8443741698.657937</v>
          </cell>
          <cell r="DS45">
            <v>2414009725.4778447</v>
          </cell>
          <cell r="DT45">
            <v>702785752.02489901</v>
          </cell>
          <cell r="DU45">
            <v>5313468228.2212992</v>
          </cell>
          <cell r="DV45">
            <v>13477992.933894636</v>
          </cell>
        </row>
        <row r="46">
          <cell r="E46">
            <v>166414269434.73071</v>
          </cell>
          <cell r="H46">
            <v>8374493895.9249239</v>
          </cell>
          <cell r="K46">
            <v>45011755769.101273</v>
          </cell>
          <cell r="AD46">
            <v>93236224526.366562</v>
          </cell>
          <cell r="AE46">
            <v>55247838650.384521</v>
          </cell>
          <cell r="AF46">
            <v>13378811808.927837</v>
          </cell>
          <cell r="AG46">
            <v>24342612615.950169</v>
          </cell>
          <cell r="AH46">
            <v>266961451.10402799</v>
          </cell>
          <cell r="AJ46">
            <v>24342612615.950169</v>
          </cell>
          <cell r="BO46">
            <v>12590812157.65358</v>
          </cell>
          <cell r="BP46">
            <v>3052300020.3270059</v>
          </cell>
          <cell r="BQ46">
            <v>1025354145.7748328</v>
          </cell>
          <cell r="BR46">
            <v>8494263164.8053751</v>
          </cell>
          <cell r="BS46">
            <v>18894826.746366221</v>
          </cell>
          <cell r="BT46">
            <v>16.998322395239327</v>
          </cell>
          <cell r="BU46">
            <v>-18.688427468815593</v>
          </cell>
          <cell r="BV46">
            <v>-39.774978073553747</v>
          </cell>
          <cell r="BW46">
            <v>60.11318580248286</v>
          </cell>
          <cell r="BX46" t="str">
            <v/>
          </cell>
          <cell r="CI46">
            <v>15.022888721001149</v>
          </cell>
          <cell r="CJ46">
            <v>3.1576341665311647</v>
          </cell>
          <cell r="CK46">
            <v>-26.404712110543326</v>
          </cell>
          <cell r="CL46">
            <v>66.745496638589515</v>
          </cell>
          <cell r="CM46" t="str">
            <v/>
          </cell>
          <cell r="DR46">
            <v>8276341378.507226</v>
          </cell>
          <cell r="DS46">
            <v>2320968677.0145483</v>
          </cell>
          <cell r="DT46">
            <v>672386854.11592257</v>
          </cell>
          <cell r="DU46">
            <v>5268987154.0079584</v>
          </cell>
          <cell r="DV46">
            <v>13998693.368796716</v>
          </cell>
        </row>
        <row r="47">
          <cell r="E47">
            <v>165938445710.10294</v>
          </cell>
          <cell r="H47">
            <v>7283153260.8564157</v>
          </cell>
          <cell r="K47">
            <v>47206720998.544586</v>
          </cell>
          <cell r="AD47">
            <v>92690648534.029648</v>
          </cell>
          <cell r="AE47">
            <v>54916578945.087029</v>
          </cell>
          <cell r="AF47">
            <v>13793323916.672873</v>
          </cell>
          <cell r="AG47">
            <v>23712991133.249485</v>
          </cell>
          <cell r="AH47">
            <v>267754539.02026829</v>
          </cell>
          <cell r="AJ47">
            <v>24643987060.656502</v>
          </cell>
          <cell r="BO47">
            <v>12428643039.050375</v>
          </cell>
          <cell r="BP47">
            <v>2900085478.4062481</v>
          </cell>
          <cell r="BQ47">
            <v>1023274301.467293</v>
          </cell>
          <cell r="BR47">
            <v>8486106659.4567986</v>
          </cell>
          <cell r="BS47">
            <v>19176599.720035527</v>
          </cell>
          <cell r="BT47">
            <v>18.056552405777595</v>
          </cell>
          <cell r="BU47">
            <v>-22.380831177189386</v>
          </cell>
          <cell r="BV47">
            <v>-34.287154047030555</v>
          </cell>
          <cell r="BW47">
            <v>62.127696319215971</v>
          </cell>
          <cell r="BX47" t="str">
            <v/>
          </cell>
          <cell r="CI47">
            <v>15.057194025145581</v>
          </cell>
          <cell r="CJ47">
            <v>3.0224908424412611</v>
          </cell>
          <cell r="CK47">
            <v>-20.002795684664733</v>
          </cell>
          <cell r="CL47">
            <v>59.529325943365222</v>
          </cell>
          <cell r="CM47" t="str">
            <v/>
          </cell>
          <cell r="DR47">
            <v>8202858029.4458818</v>
          </cell>
          <cell r="DS47">
            <v>2156312991.3276734</v>
          </cell>
          <cell r="DT47">
            <v>670895485.24234259</v>
          </cell>
          <cell r="DU47">
            <v>5361334850.2993879</v>
          </cell>
          <cell r="DV47">
            <v>14314702.576478085</v>
          </cell>
        </row>
        <row r="48">
          <cell r="E48">
            <v>166411012870.37003</v>
          </cell>
          <cell r="H48">
            <v>7335019723.6251612</v>
          </cell>
          <cell r="K48">
            <v>47637242882.469025</v>
          </cell>
          <cell r="AD48">
            <v>93316936251.375595</v>
          </cell>
          <cell r="AE48">
            <v>55702904328.373962</v>
          </cell>
          <cell r="AF48">
            <v>13795380433.605185</v>
          </cell>
          <cell r="AG48">
            <v>23554452437.100048</v>
          </cell>
          <cell r="AH48">
            <v>264199052.29639396</v>
          </cell>
          <cell r="AJ48">
            <v>24474386065.116848</v>
          </cell>
          <cell r="BO48">
            <v>12276997154.002378</v>
          </cell>
          <cell r="BP48">
            <v>2999420878.1450515</v>
          </cell>
          <cell r="BQ48">
            <v>968860357.14939845</v>
          </cell>
          <cell r="BR48">
            <v>8288272934.8580008</v>
          </cell>
          <cell r="BS48">
            <v>20442983.849927176</v>
          </cell>
          <cell r="BT48">
            <v>19.434192560986617</v>
          </cell>
          <cell r="BU48">
            <v>-15.940501791699702</v>
          </cell>
          <cell r="BV48">
            <v>-33.468743528870206</v>
          </cell>
          <cell r="BW48">
            <v>57.726505912507101</v>
          </cell>
          <cell r="BX48" t="str">
            <v/>
          </cell>
          <cell r="CI48">
            <v>12.735653544682158</v>
          </cell>
          <cell r="CJ48">
            <v>1.2066891026414117</v>
          </cell>
          <cell r="CK48">
            <v>-22.064374498235541</v>
          </cell>
          <cell r="CL48">
            <v>54.039308247896891</v>
          </cell>
          <cell r="CM48" t="str">
            <v/>
          </cell>
          <cell r="DR48">
            <v>8369939517.8981886</v>
          </cell>
          <cell r="DS48">
            <v>2342902449.7423587</v>
          </cell>
          <cell r="DT48">
            <v>645761133.64025569</v>
          </cell>
          <cell r="DU48">
            <v>5366393663.3559723</v>
          </cell>
          <cell r="DV48">
            <v>14882271.159602413</v>
          </cell>
        </row>
        <row r="49">
          <cell r="E49">
            <v>166726914479.17337</v>
          </cell>
          <cell r="H49">
            <v>7539549575.311882</v>
          </cell>
          <cell r="K49">
            <v>45044732298.075783</v>
          </cell>
          <cell r="AD49">
            <v>94619538882.499084</v>
          </cell>
          <cell r="AE49">
            <v>56840818566.799034</v>
          </cell>
          <cell r="AF49">
            <v>14145767404.503128</v>
          </cell>
          <cell r="AG49">
            <v>23367516580.102669</v>
          </cell>
          <cell r="AH49">
            <v>265436331.09425339</v>
          </cell>
          <cell r="AJ49">
            <v>24271750705.211567</v>
          </cell>
          <cell r="BO49">
            <v>12107016414.325428</v>
          </cell>
          <cell r="BP49">
            <v>2993188573.5306454</v>
          </cell>
          <cell r="BQ49">
            <v>923253672.36835229</v>
          </cell>
          <cell r="BR49">
            <v>8169900044.3430119</v>
          </cell>
          <cell r="BS49">
            <v>20674124.083418056</v>
          </cell>
          <cell r="BT49">
            <v>17.417016868661548</v>
          </cell>
          <cell r="BU49">
            <v>-15.697507605634408</v>
          </cell>
          <cell r="BV49">
            <v>-38.365524331031786</v>
          </cell>
          <cell r="BW49">
            <v>55.243320569314449</v>
          </cell>
          <cell r="BX49" t="str">
            <v/>
          </cell>
          <cell r="CI49">
            <v>10.361548572522249</v>
          </cell>
          <cell r="CJ49">
            <v>2.4592801027568667</v>
          </cell>
          <cell r="CK49">
            <v>-22.608038188548996</v>
          </cell>
          <cell r="CL49">
            <v>39.525870537503138</v>
          </cell>
          <cell r="CM49" t="str">
            <v/>
          </cell>
          <cell r="DR49">
            <v>8426604482.0996256</v>
          </cell>
          <cell r="DS49">
            <v>2456065730.720437</v>
          </cell>
          <cell r="DT49">
            <v>632560842.3822099</v>
          </cell>
          <cell r="DU49">
            <v>5322347410.8925943</v>
          </cell>
          <cell r="DV49">
            <v>15630498.104383705</v>
          </cell>
        </row>
        <row r="50">
          <cell r="E50">
            <v>167350064522.96533</v>
          </cell>
          <cell r="H50">
            <v>7117520659.9628859</v>
          </cell>
          <cell r="K50">
            <v>44519463159.50029</v>
          </cell>
          <cell r="AD50">
            <v>94837499226.226669</v>
          </cell>
          <cell r="AE50">
            <v>56561715181.703026</v>
          </cell>
          <cell r="AF50">
            <v>14485859168.76037</v>
          </cell>
          <cell r="AG50">
            <v>23167813152.394287</v>
          </cell>
          <cell r="AH50">
            <v>622111723.36899149</v>
          </cell>
          <cell r="AJ50">
            <v>24056351097.551567</v>
          </cell>
          <cell r="BO50">
            <v>11771935991.21174</v>
          </cell>
          <cell r="BP50">
            <v>2626086080.2747741</v>
          </cell>
          <cell r="BQ50">
            <v>915774831.34127843</v>
          </cell>
          <cell r="BR50">
            <v>8179908258.6048708</v>
          </cell>
          <cell r="BS50">
            <v>50166820.990817532</v>
          </cell>
          <cell r="BT50">
            <v>14.617830105663931</v>
          </cell>
          <cell r="BU50">
            <v>-24.600666698181286</v>
          </cell>
          <cell r="BV50">
            <v>-35.129152005779559</v>
          </cell>
          <cell r="BW50">
            <v>52.155901440545918</v>
          </cell>
          <cell r="BX50" t="str">
            <v/>
          </cell>
          <cell r="CI50">
            <v>12.132045335159702</v>
          </cell>
          <cell r="CJ50">
            <v>1.5593996130238263</v>
          </cell>
          <cell r="CK50">
            <v>-21.15408431045077</v>
          </cell>
          <cell r="CL50">
            <v>47.32185916082323</v>
          </cell>
          <cell r="CM50" t="str">
            <v/>
          </cell>
          <cell r="DR50">
            <v>7875765716.3344078</v>
          </cell>
          <cell r="DS50">
            <v>1964102522.5595493</v>
          </cell>
          <cell r="DT50">
            <v>617354277.5898664</v>
          </cell>
          <cell r="DU50">
            <v>5252756595.9923668</v>
          </cell>
          <cell r="DV50">
            <v>41552320.192624949</v>
          </cell>
        </row>
        <row r="51">
          <cell r="E51">
            <v>168190325472.65884</v>
          </cell>
          <cell r="H51">
            <v>7757849127.3942022</v>
          </cell>
          <cell r="K51">
            <v>44336237088.539818</v>
          </cell>
          <cell r="AD51">
            <v>96026870073.96521</v>
          </cell>
          <cell r="AE51">
            <v>57701644320.599716</v>
          </cell>
          <cell r="AF51">
            <v>14710700390.642004</v>
          </cell>
          <cell r="AG51">
            <v>22975305629.970448</v>
          </cell>
          <cell r="AH51">
            <v>639219732.75303483</v>
          </cell>
          <cell r="AJ51">
            <v>23844708762.926193</v>
          </cell>
          <cell r="BO51">
            <v>11588333386.102625</v>
          </cell>
          <cell r="BP51">
            <v>2503617810.8075008</v>
          </cell>
          <cell r="BQ51">
            <v>961119137.06536663</v>
          </cell>
          <cell r="BR51">
            <v>8071904566.2479649</v>
          </cell>
          <cell r="BS51">
            <v>51691871.981792822</v>
          </cell>
          <cell r="BT51">
            <v>13.906870774493708</v>
          </cell>
          <cell r="BU51">
            <v>-23.102509208942934</v>
          </cell>
          <cell r="BV51">
            <v>-31.029267135744011</v>
          </cell>
          <cell r="BW51">
            <v>46.11865369867165</v>
          </cell>
          <cell r="BX51" t="str">
            <v/>
          </cell>
          <cell r="CI51">
            <v>6.6414363808783516</v>
          </cell>
          <cell r="CJ51">
            <v>2.4203014637065756</v>
          </cell>
          <cell r="CK51">
            <v>-21.572297880932055</v>
          </cell>
          <cell r="CL51">
            <v>22.079131718527844</v>
          </cell>
          <cell r="CM51" t="str">
            <v/>
          </cell>
          <cell r="DR51">
            <v>7917477139.0433683</v>
          </cell>
          <cell r="DS51">
            <v>1996964435.6897142</v>
          </cell>
          <cell r="DT51">
            <v>628803685.62331116</v>
          </cell>
          <cell r="DU51">
            <v>5249993662.9109831</v>
          </cell>
          <cell r="DV51">
            <v>41715354.81936001</v>
          </cell>
        </row>
        <row r="52">
          <cell r="E52">
            <v>166844415973.47345</v>
          </cell>
          <cell r="H52">
            <v>7321390981.8818445</v>
          </cell>
          <cell r="K52">
            <v>44480793302.576927</v>
          </cell>
          <cell r="AD52">
            <v>96127247943.363739</v>
          </cell>
          <cell r="AE52">
            <v>57744144464.933922</v>
          </cell>
          <cell r="AF52">
            <v>14959415281.875164</v>
          </cell>
          <cell r="AG52">
            <v>22750176607.303654</v>
          </cell>
          <cell r="AH52">
            <v>673511589.25099432</v>
          </cell>
          <cell r="AJ52">
            <v>23602374610.480728</v>
          </cell>
          <cell r="BO52">
            <v>11437082550.057482</v>
          </cell>
          <cell r="BP52">
            <v>2448815795.8996053</v>
          </cell>
          <cell r="BQ52">
            <v>956243279.31199563</v>
          </cell>
          <cell r="BR52">
            <v>7977606173.8074989</v>
          </cell>
          <cell r="BS52">
            <v>54417301.038382336</v>
          </cell>
          <cell r="BT52">
            <v>14.072996991436671</v>
          </cell>
          <cell r="BU52">
            <v>-23.067141003487723</v>
          </cell>
          <cell r="BV52">
            <v>-32.155832177310415</v>
          </cell>
          <cell r="BW52">
            <v>46.820368898668008</v>
          </cell>
          <cell r="BX52" t="str">
            <v/>
          </cell>
          <cell r="CI52">
            <v>1.5188856131300055</v>
          </cell>
          <cell r="CJ52">
            <v>6.3740626804600131</v>
          </cell>
          <cell r="CK52">
            <v>-17.03068513927327</v>
          </cell>
          <cell r="CL52">
            <v>-1.5440821235811031</v>
          </cell>
          <cell r="CM52" t="str">
            <v/>
          </cell>
          <cell r="DR52">
            <v>7851571706.7895918</v>
          </cell>
          <cell r="DS52">
            <v>1977941624.8040898</v>
          </cell>
          <cell r="DT52">
            <v>635378540.08889937</v>
          </cell>
          <cell r="DU52">
            <v>5194579692.1361256</v>
          </cell>
          <cell r="DV52">
            <v>43671849.760477237</v>
          </cell>
        </row>
        <row r="53">
          <cell r="E53">
            <v>169916556909.74725</v>
          </cell>
          <cell r="H53">
            <v>7716694326.7614641</v>
          </cell>
          <cell r="K53">
            <v>46312718236.034256</v>
          </cell>
          <cell r="AD53">
            <v>96047071832.10083</v>
          </cell>
          <cell r="AE53">
            <v>58685618803.45813</v>
          </cell>
          <cell r="AF53">
            <v>15200305435.991919</v>
          </cell>
          <cell r="AG53">
            <v>21476747593.400497</v>
          </cell>
          <cell r="AH53">
            <v>684399999.25028455</v>
          </cell>
          <cell r="AJ53">
            <v>23394277094.494194</v>
          </cell>
          <cell r="BO53">
            <v>11390481878.309191</v>
          </cell>
          <cell r="BP53">
            <v>2500916131.3105264</v>
          </cell>
          <cell r="BQ53">
            <v>1001974519.655422</v>
          </cell>
          <cell r="BR53">
            <v>7831938167.8595428</v>
          </cell>
          <cell r="BS53">
            <v>55653059.483699523</v>
          </cell>
          <cell r="BT53">
            <v>16.117533972360064</v>
          </cell>
          <cell r="BU53">
            <v>-16.498364129848454</v>
          </cell>
          <cell r="BV53">
            <v>-23.071808408503923</v>
          </cell>
          <cell r="BW53">
            <v>42.091157136695642</v>
          </cell>
          <cell r="BX53" t="str">
            <v/>
          </cell>
          <cell r="CI53">
            <v>4.8362261503347437</v>
          </cell>
          <cell r="CJ53">
            <v>10.805399596824161</v>
          </cell>
          <cell r="CK53">
            <v>-10.087882558814155</v>
          </cell>
          <cell r="CL53">
            <v>-0.75551621841926098</v>
          </cell>
          <cell r="CM53" t="str">
            <v/>
          </cell>
          <cell r="DR53">
            <v>7889408160.507369</v>
          </cell>
          <cell r="DS53">
            <v>2023306802.7124579</v>
          </cell>
          <cell r="DT53">
            <v>650127185.56214738</v>
          </cell>
          <cell r="DU53">
            <v>5171402166.208147</v>
          </cell>
          <cell r="DV53">
            <v>44572006.024616599</v>
          </cell>
        </row>
        <row r="54">
          <cell r="E54">
            <v>171009508077.97665</v>
          </cell>
          <cell r="H54">
            <v>9093763135.2943859</v>
          </cell>
          <cell r="K54">
            <v>47934339733.496742</v>
          </cell>
          <cell r="AD54">
            <v>96996847984.65123</v>
          </cell>
          <cell r="AE54">
            <v>59254449403.214432</v>
          </cell>
          <cell r="AF54">
            <v>15385170385.384935</v>
          </cell>
          <cell r="AG54">
            <v>21607103280.231815</v>
          </cell>
          <cell r="AH54">
            <v>750124915.82005382</v>
          </cell>
          <cell r="AJ54">
            <v>23492950746.467735</v>
          </cell>
          <cell r="BO54">
            <v>10685066556.963873</v>
          </cell>
          <cell r="BP54">
            <v>2251326267.1689949</v>
          </cell>
          <cell r="BQ54">
            <v>888882899.75937569</v>
          </cell>
          <cell r="BR54">
            <v>7495654435.8844948</v>
          </cell>
          <cell r="BS54">
            <v>49202954.151008196</v>
          </cell>
          <cell r="BT54">
            <v>15.80936892445839</v>
          </cell>
          <cell r="BU54">
            <v>-15.497269675132785</v>
          </cell>
          <cell r="BV54">
            <v>-25.708941905038461</v>
          </cell>
          <cell r="BW54">
            <v>39.694849178425919</v>
          </cell>
          <cell r="BX54" t="str">
            <v/>
          </cell>
          <cell r="CI54">
            <v>0.96206383749630753</v>
          </cell>
          <cell r="CJ54">
            <v>8.7650075786494632</v>
          </cell>
          <cell r="CK54">
            <v>-17.826804488154469</v>
          </cell>
          <cell r="CL54">
            <v>-5.4746433438042867</v>
          </cell>
          <cell r="CM54" t="str">
            <v/>
          </cell>
          <cell r="DR54">
            <v>7561747664.2237568</v>
          </cell>
          <cell r="DS54">
            <v>1845218006.9058423</v>
          </cell>
          <cell r="DT54">
            <v>601916735.01830053</v>
          </cell>
          <cell r="DU54">
            <v>5077118803.1739397</v>
          </cell>
          <cell r="DV54">
            <v>37494119.12567322</v>
          </cell>
        </row>
        <row r="55">
          <cell r="E55">
            <v>169446751309.42114</v>
          </cell>
          <cell r="H55">
            <v>7726159318.022871</v>
          </cell>
          <cell r="K55">
            <v>47535807889.936218</v>
          </cell>
          <cell r="AD55">
            <v>96226642800.191299</v>
          </cell>
          <cell r="AE55">
            <v>58628185276.897324</v>
          </cell>
          <cell r="AF55">
            <v>15514074241.791553</v>
          </cell>
          <cell r="AG55">
            <v>21311803204.176476</v>
          </cell>
          <cell r="AH55">
            <v>772580077.32594538</v>
          </cell>
          <cell r="AJ55">
            <v>23149413946.335323</v>
          </cell>
          <cell r="BE55">
            <v>-15.252808256169226</v>
          </cell>
          <cell r="BF55">
            <v>-17.588017165870827</v>
          </cell>
          <cell r="BG55">
            <v>3.381208810511116</v>
          </cell>
          <cell r="BH55">
            <v>-14.387983961615024</v>
          </cell>
          <cell r="BI55">
            <v>288.70852767203081</v>
          </cell>
          <cell r="BO55">
            <v>10590565776.729713</v>
          </cell>
          <cell r="BP55">
            <v>2214378079.3919158</v>
          </cell>
          <cell r="BQ55">
            <v>930182905.97523713</v>
          </cell>
          <cell r="BR55">
            <v>7395688176.3995552</v>
          </cell>
          <cell r="BS55">
            <v>50316614.963005371</v>
          </cell>
          <cell r="BT55">
            <v>-19.056763502122941</v>
          </cell>
          <cell r="BU55">
            <v>-37.538660975548623</v>
          </cell>
          <cell r="BV55">
            <v>-12.125442216380922</v>
          </cell>
          <cell r="BW55">
            <v>-12.626194879281961</v>
          </cell>
          <cell r="BX55">
            <v>218.74097665135204</v>
          </cell>
          <cell r="CI55">
            <v>-4.0335516080751592</v>
          </cell>
          <cell r="CJ55">
            <v>-5.1969312940064132</v>
          </cell>
          <cell r="CK55">
            <v>-6.5278500581304471</v>
          </cell>
          <cell r="CL55">
            <v>-2.5315148023905332</v>
          </cell>
          <cell r="CM55">
            <v>221.63516727168181</v>
          </cell>
          <cell r="DR55">
            <v>7455794705.8446236</v>
          </cell>
          <cell r="DS55">
            <v>1769959154.6201918</v>
          </cell>
          <cell r="DT55">
            <v>627266815.07645369</v>
          </cell>
          <cell r="DU55">
            <v>5019570710.6620998</v>
          </cell>
          <cell r="DV55">
            <v>38998025.48587817</v>
          </cell>
        </row>
        <row r="56">
          <cell r="E56">
            <v>169213150537.77692</v>
          </cell>
          <cell r="H56">
            <v>7721620156.4620399</v>
          </cell>
          <cell r="K56">
            <v>47644735206.684349</v>
          </cell>
          <cell r="AD56">
            <v>95622739966.211472</v>
          </cell>
          <cell r="AE56">
            <v>58480075170.700478</v>
          </cell>
          <cell r="AF56">
            <v>15403450063.728077</v>
          </cell>
          <cell r="AG56">
            <v>20957236864.092464</v>
          </cell>
          <cell r="AH56">
            <v>781977867.69046032</v>
          </cell>
          <cell r="AJ56">
            <v>22751299225.858578</v>
          </cell>
          <cell r="BE56">
            <v>-18.763443201251238</v>
          </cell>
          <cell r="BF56">
            <v>-22.603103092689359</v>
          </cell>
          <cell r="BG56">
            <v>2.1469198102666454</v>
          </cell>
          <cell r="BH56">
            <v>-15.484946946203316</v>
          </cell>
          <cell r="BI56">
            <v>279.14404485703739</v>
          </cell>
          <cell r="BO56">
            <v>10496972488.748201</v>
          </cell>
          <cell r="BP56">
            <v>2270761320.2063189</v>
          </cell>
          <cell r="BQ56">
            <v>966124964.26145148</v>
          </cell>
          <cell r="BR56">
            <v>7208670078.9838152</v>
          </cell>
          <cell r="BS56">
            <v>51416125.296615914</v>
          </cell>
          <cell r="BT56">
            <v>-18.610763440019973</v>
          </cell>
          <cell r="BU56">
            <v>-32.458159731687388</v>
          </cell>
          <cell r="BV56">
            <v>-12.449063216222845</v>
          </cell>
          <cell r="BW56">
            <v>-14.33588470937497</v>
          </cell>
          <cell r="BX56">
            <v>207.86116627218988</v>
          </cell>
          <cell r="CI56">
            <v>-5.0115146908990553</v>
          </cell>
          <cell r="CJ56">
            <v>-7.8318993059715574</v>
          </cell>
          <cell r="CK56">
            <v>-2.2975256529927268</v>
          </cell>
          <cell r="CL56">
            <v>-2.1660257926886639</v>
          </cell>
          <cell r="CM56">
            <v>217.57422361890249</v>
          </cell>
          <cell r="DR56">
            <v>7191550603.1829138</v>
          </cell>
          <cell r="DS56">
            <v>1652963364.9711506</v>
          </cell>
          <cell r="DT56">
            <v>622440341.21227896</v>
          </cell>
          <cell r="DU56">
            <v>4876008833.8524427</v>
          </cell>
          <cell r="DV56">
            <v>40138063.14704188</v>
          </cell>
        </row>
        <row r="57">
          <cell r="E57">
            <v>167627116787.5484</v>
          </cell>
          <cell r="H57">
            <v>7841415238.5945492</v>
          </cell>
          <cell r="K57">
            <v>46765424473.395866</v>
          </cell>
          <cell r="AD57">
            <v>95435959363.94342</v>
          </cell>
          <cell r="AE57">
            <v>58495858312.862526</v>
          </cell>
          <cell r="AF57">
            <v>15302354797.791946</v>
          </cell>
          <cell r="AG57">
            <v>20846269501.984146</v>
          </cell>
          <cell r="AH57">
            <v>791476751.30480301</v>
          </cell>
          <cell r="AJ57">
            <v>22608621404.667202</v>
          </cell>
          <cell r="BE57">
            <v>-20.59173471298601</v>
          </cell>
          <cell r="BF57">
            <v>-25.533763999818248</v>
          </cell>
          <cell r="BG57">
            <v>-3.436144563975152</v>
          </cell>
          <cell r="BH57">
            <v>-14.447625597861514</v>
          </cell>
          <cell r="BI57">
            <v>190.01735621436094</v>
          </cell>
          <cell r="BO57">
            <v>10601073782.156599</v>
          </cell>
          <cell r="BP57">
            <v>2138447988.1821482</v>
          </cell>
          <cell r="BQ57">
            <v>988042696.31330752</v>
          </cell>
          <cell r="BR57">
            <v>7423570090.0416069</v>
          </cell>
          <cell r="BS57">
            <v>51013007.619536325</v>
          </cell>
          <cell r="BT57">
            <v>-17.682630572764168</v>
          </cell>
          <cell r="BU57">
            <v>-31.752715360583728</v>
          </cell>
          <cell r="BV57">
            <v>-11.693713388052696</v>
          </cell>
          <cell r="BW57">
            <v>-13.738338279431639</v>
          </cell>
          <cell r="BX57">
            <v>153.0701401741681</v>
          </cell>
          <cell r="CI57">
            <v>-5.4054160683772556</v>
          </cell>
          <cell r="CJ57">
            <v>-8.2528219766577102</v>
          </cell>
          <cell r="CK57">
            <v>-7.2636423466850513</v>
          </cell>
          <cell r="CL57">
            <v>-1.3283991507625936</v>
          </cell>
          <cell r="CM57">
            <v>161.62514849236928</v>
          </cell>
          <cell r="DR57">
            <v>7024156768.7016344</v>
          </cell>
          <cell r="DS57">
            <v>1560782216.4727321</v>
          </cell>
          <cell r="DT57">
            <v>613407813.95431423</v>
          </cell>
          <cell r="DU57">
            <v>4811646540.3175154</v>
          </cell>
          <cell r="DV57">
            <v>38320197.957072847</v>
          </cell>
        </row>
        <row r="58">
          <cell r="E58">
            <v>166642457172.36813</v>
          </cell>
          <cell r="H58">
            <v>7224703270.7052279</v>
          </cell>
          <cell r="K58">
            <v>47250805264.184891</v>
          </cell>
          <cell r="AD58">
            <v>95753084850.481171</v>
          </cell>
          <cell r="AE58">
            <v>58774270597.048943</v>
          </cell>
          <cell r="AF58">
            <v>15544574136.909073</v>
          </cell>
          <cell r="AG58">
            <v>20699072799.549511</v>
          </cell>
          <cell r="AH58">
            <v>735167316.97365236</v>
          </cell>
          <cell r="AJ58">
            <v>22436405994.242241</v>
          </cell>
          <cell r="BE58">
            <v>-21.765187144053478</v>
          </cell>
          <cell r="BF58">
            <v>-27.321173562220803</v>
          </cell>
          <cell r="BG58">
            <v>-1.0663767999645413</v>
          </cell>
          <cell r="BH58">
            <v>-15.133381893168851</v>
          </cell>
          <cell r="BI58">
            <v>178.5627887877005</v>
          </cell>
          <cell r="BO58">
            <v>10418475597.91098</v>
          </cell>
          <cell r="BP58">
            <v>2057235864.1488273</v>
          </cell>
          <cell r="BQ58">
            <v>969899754.67066491</v>
          </cell>
          <cell r="BR58">
            <v>7341157327.717782</v>
          </cell>
          <cell r="BS58">
            <v>50182651.373705901</v>
          </cell>
          <cell r="BT58">
            <v>-17.253347381742181</v>
          </cell>
          <cell r="BU58">
            <v>-32.600470122579004</v>
          </cell>
          <cell r="BV58">
            <v>-5.4083158811692789</v>
          </cell>
          <cell r="BW58">
            <v>-13.575113164203611</v>
          </cell>
          <cell r="BX58">
            <v>165.58937029341553</v>
          </cell>
          <cell r="CI58">
            <v>-6.8002336195629232</v>
          </cell>
          <cell r="CJ58">
            <v>-11.536655827438357</v>
          </cell>
          <cell r="CK58">
            <v>-8.7201497987630443</v>
          </cell>
          <cell r="CL58">
            <v>0.4251819822546743</v>
          </cell>
          <cell r="CM58">
            <v>145.25672676762204</v>
          </cell>
          <cell r="DR58">
            <v>6933917916.9527006</v>
          </cell>
          <cell r="DS58">
            <v>1537759445.6431746</v>
          </cell>
          <cell r="DT58">
            <v>600459338.42025256</v>
          </cell>
          <cell r="DU58">
            <v>4757499380.1578102</v>
          </cell>
          <cell r="DV58">
            <v>38199752.731463693</v>
          </cell>
        </row>
        <row r="59">
          <cell r="E59">
            <v>168654012252.23999</v>
          </cell>
          <cell r="H59">
            <v>7873678515.5757236</v>
          </cell>
          <cell r="K59">
            <v>47408597682.260208</v>
          </cell>
          <cell r="AD59">
            <v>96057024880.710281</v>
          </cell>
          <cell r="AE59">
            <v>58987555951.944672</v>
          </cell>
          <cell r="AF59">
            <v>15721820393.028233</v>
          </cell>
          <cell r="AG59">
            <v>20587443882.55978</v>
          </cell>
          <cell r="AH59">
            <v>760204653.17758715</v>
          </cell>
          <cell r="AJ59">
            <v>22302813593.386337</v>
          </cell>
          <cell r="BE59">
            <v>-20.860523317533865</v>
          </cell>
          <cell r="BF59">
            <v>-25.943015370777388</v>
          </cell>
          <cell r="BG59">
            <v>-0.37941052890865246</v>
          </cell>
          <cell r="BH59">
            <v>-15.390301578764454</v>
          </cell>
          <cell r="BI59">
            <v>172.45540019755305</v>
          </cell>
          <cell r="BO59">
            <v>10485877558.069281</v>
          </cell>
          <cell r="BP59">
            <v>2112353292.7277603</v>
          </cell>
          <cell r="BQ59">
            <v>951745306.06594539</v>
          </cell>
          <cell r="BR59">
            <v>7372880503.9188099</v>
          </cell>
          <cell r="BS59">
            <v>48898455.356764562</v>
          </cell>
          <cell r="BT59">
            <v>-15.631356334532986</v>
          </cell>
          <cell r="BU59">
            <v>-27.162378196913995</v>
          </cell>
          <cell r="BV59">
            <v>-6.990207347021304</v>
          </cell>
          <cell r="BW59">
            <v>-13.118220171053652</v>
          </cell>
          <cell r="BX59">
            <v>154.99022804171028</v>
          </cell>
          <cell r="CI59">
            <v>-7.0001875011162173</v>
          </cell>
          <cell r="CJ59">
            <v>-9.9228554895190779</v>
          </cell>
          <cell r="CK59">
            <v>-10.802876715523713</v>
          </cell>
          <cell r="CL59">
            <v>-2.281020107750853</v>
          </cell>
          <cell r="CM59">
            <v>137.80502994466235</v>
          </cell>
          <cell r="DR59">
            <v>6947052330.4184837</v>
          </cell>
          <cell r="DS59">
            <v>1608129260.8305235</v>
          </cell>
          <cell r="DT59">
            <v>589437497.76513934</v>
          </cell>
          <cell r="DU59">
            <v>4711759965.7134743</v>
          </cell>
          <cell r="DV59">
            <v>37725606.109346323</v>
          </cell>
        </row>
        <row r="60">
          <cell r="E60">
            <v>168454267858.37897</v>
          </cell>
          <cell r="H60">
            <v>8067083700.588007</v>
          </cell>
          <cell r="K60">
            <v>47577675680.807419</v>
          </cell>
          <cell r="AD60">
            <v>94321263618.151047</v>
          </cell>
          <cell r="AE60">
            <v>58021075212.515099</v>
          </cell>
          <cell r="AF60">
            <v>15941695661.285967</v>
          </cell>
          <cell r="AG60">
            <v>19573401840.419353</v>
          </cell>
          <cell r="AH60">
            <v>785090903.93063092</v>
          </cell>
          <cell r="AJ60">
            <v>22083067198.10273</v>
          </cell>
          <cell r="BE60">
            <v>-21.034082204788607</v>
          </cell>
          <cell r="BF60">
            <v>-26.400106435289761</v>
          </cell>
          <cell r="BG60">
            <v>4.9661121431320732</v>
          </cell>
          <cell r="BH60">
            <v>-16.239369019240179</v>
          </cell>
          <cell r="BI60">
            <v>177.0013601696613</v>
          </cell>
          <cell r="BO60">
            <v>9983523755.5827885</v>
          </cell>
          <cell r="BP60">
            <v>1834306210.1691744</v>
          </cell>
          <cell r="BQ60">
            <v>957163888.44703889</v>
          </cell>
          <cell r="BR60">
            <v>7141443468.7760572</v>
          </cell>
          <cell r="BS60">
            <v>50610188.190518409</v>
          </cell>
          <cell r="BT60">
            <v>-18.68106157923074</v>
          </cell>
          <cell r="BU60">
            <v>-38.844654195260034</v>
          </cell>
          <cell r="BV60">
            <v>-1.2072398892213121</v>
          </cell>
          <cell r="BW60">
            <v>-13.836772450611768</v>
          </cell>
          <cell r="BX60">
            <v>147.56752028984604</v>
          </cell>
          <cell r="CI60">
            <v>-8.6270719846562098</v>
          </cell>
          <cell r="CJ60">
            <v>-12.6152437100572</v>
          </cell>
          <cell r="CK60">
            <v>-2.5363501888253426</v>
          </cell>
          <cell r="CL60">
            <v>-4.6649314625213822</v>
          </cell>
          <cell r="CM60">
            <v>141.81642956884085</v>
          </cell>
          <cell r="DR60">
            <v>6580417359.9223337</v>
          </cell>
          <cell r="DS60">
            <v>1374522369.0790191</v>
          </cell>
          <cell r="DT60">
            <v>600772835.06695807</v>
          </cell>
          <cell r="DU60">
            <v>4566826901.8724241</v>
          </cell>
          <cell r="DV60">
            <v>38295253.903932109</v>
          </cell>
        </row>
        <row r="61">
          <cell r="E61">
            <v>166923348854.00003</v>
          </cell>
          <cell r="H61">
            <v>7565065590.1982269</v>
          </cell>
          <cell r="K61">
            <v>47910090770.6278</v>
          </cell>
          <cell r="AD61">
            <v>94568902165.050339</v>
          </cell>
          <cell r="AE61">
            <v>57992705333.998505</v>
          </cell>
          <cell r="AF61">
            <v>16309493373.613886</v>
          </cell>
          <cell r="AG61">
            <v>19424167939.9403</v>
          </cell>
          <cell r="AH61">
            <v>842535517.49764907</v>
          </cell>
          <cell r="AJ61">
            <v>21889167834.793903</v>
          </cell>
          <cell r="BE61">
            <v>-24.103176444940978</v>
          </cell>
          <cell r="BF61">
            <v>-30.24244266150291</v>
          </cell>
          <cell r="BG61">
            <v>-3.980748773608922</v>
          </cell>
          <cell r="BH61">
            <v>-16.836067166368231</v>
          </cell>
          <cell r="BI61">
            <v>158.31364796144234</v>
          </cell>
          <cell r="BO61">
            <v>9683219323.4234123</v>
          </cell>
          <cell r="BP61">
            <v>1793733088.8723361</v>
          </cell>
          <cell r="BQ61">
            <v>891951118.92651677</v>
          </cell>
          <cell r="BR61">
            <v>6947246658.6945076</v>
          </cell>
          <cell r="BS61">
            <v>50288456.930051729</v>
          </cell>
          <cell r="BT61">
            <v>-20.019772072284447</v>
          </cell>
          <cell r="BU61">
            <v>-40.072833875731376</v>
          </cell>
          <cell r="BV61">
            <v>-3.390460756201219</v>
          </cell>
          <cell r="BW61">
            <v>-14.965340812157081</v>
          </cell>
          <cell r="BX61">
            <v>143.24347056805286</v>
          </cell>
          <cell r="CI61">
            <v>-8.7089296566912449</v>
          </cell>
          <cell r="CJ61">
            <v>-13.645173352213803</v>
          </cell>
          <cell r="CK61">
            <v>-4.7469055970783547</v>
          </cell>
          <cell r="CL61">
            <v>-2.828470673035044</v>
          </cell>
          <cell r="CM61">
            <v>125.49169009452261</v>
          </cell>
          <cell r="DR61">
            <v>6482244392.6706066</v>
          </cell>
          <cell r="DS61">
            <v>1357586274.1802659</v>
          </cell>
          <cell r="DT61">
            <v>574825979.61717868</v>
          </cell>
          <cell r="DU61">
            <v>4511389051.5989485</v>
          </cell>
          <cell r="DV61">
            <v>38443087.274213068</v>
          </cell>
        </row>
        <row r="62">
          <cell r="E62">
            <v>167218633053.88876</v>
          </cell>
          <cell r="H62">
            <v>7598351945.4044485</v>
          </cell>
          <cell r="K62">
            <v>48012270539.98938</v>
          </cell>
          <cell r="AD62">
            <v>95015333254.448486</v>
          </cell>
          <cell r="AE62">
            <v>58180226971.371376</v>
          </cell>
          <cell r="AF62">
            <v>16610528578.732491</v>
          </cell>
          <cell r="AG62">
            <v>19352156511.816223</v>
          </cell>
          <cell r="AH62">
            <v>872421192.52839863</v>
          </cell>
          <cell r="AJ62">
            <v>21760403913.219383</v>
          </cell>
          <cell r="BE62">
            <v>-22.579389852030886</v>
          </cell>
          <cell r="BF62">
            <v>-28.991734766533426</v>
          </cell>
          <cell r="BG62">
            <v>3.0569059782995289</v>
          </cell>
          <cell r="BH62">
            <v>-15.388602532586615</v>
          </cell>
          <cell r="BI62">
            <v>-5.1875448657500156</v>
          </cell>
          <cell r="BO62">
            <v>9762784132.0619907</v>
          </cell>
          <cell r="BP62">
            <v>1792128090.7150788</v>
          </cell>
          <cell r="BQ62">
            <v>950598422.9700526</v>
          </cell>
          <cell r="BR62">
            <v>6969273087.8456678</v>
          </cell>
          <cell r="BS62">
            <v>50784530.531192511</v>
          </cell>
          <cell r="BT62">
            <v>-17.067301934445346</v>
          </cell>
          <cell r="BU62">
            <v>-31.756689006646578</v>
          </cell>
          <cell r="BV62">
            <v>3.8026368968636426</v>
          </cell>
          <cell r="BW62">
            <v>-14.800106950902203</v>
          </cell>
          <cell r="BX62">
            <v>1.2313109106276476</v>
          </cell>
          <cell r="CI62">
            <v>-9.4977240129634701</v>
          </cell>
          <cell r="CJ62">
            <v>-13.80487104081417</v>
          </cell>
          <cell r="CK62">
            <v>-6.4036056341775671</v>
          </cell>
          <cell r="CL62">
            <v>-3.5204678767727371</v>
          </cell>
          <cell r="CM62">
            <v>-25.106194296884976</v>
          </cell>
          <cell r="DR62">
            <v>6476245185.3003397</v>
          </cell>
          <cell r="DS62">
            <v>1335501443.0869856</v>
          </cell>
          <cell r="DT62">
            <v>598359083.9519701</v>
          </cell>
          <cell r="DU62">
            <v>4503102951.7598648</v>
          </cell>
          <cell r="DV62">
            <v>39281706.501519501</v>
          </cell>
        </row>
        <row r="63">
          <cell r="E63">
            <v>167971134019.91873</v>
          </cell>
          <cell r="H63">
            <v>8021610297.8692932</v>
          </cell>
          <cell r="K63">
            <v>47513920898.627472</v>
          </cell>
          <cell r="AD63">
            <v>95538197203.633484</v>
          </cell>
          <cell r="AE63">
            <v>58666295852.15519</v>
          </cell>
          <cell r="AF63">
            <v>16785242447.456043</v>
          </cell>
          <cell r="AG63">
            <v>19158173857.970764</v>
          </cell>
          <cell r="AH63">
            <v>928485046.05148423</v>
          </cell>
          <cell r="AJ63">
            <v>21516103645.921841</v>
          </cell>
          <cell r="BE63">
            <v>-20.248604895795765</v>
          </cell>
          <cell r="BF63">
            <v>-25.809239936668128</v>
          </cell>
          <cell r="BG63">
            <v>1.8541354032601376</v>
          </cell>
          <cell r="BH63">
            <v>-14.531264498119366</v>
          </cell>
          <cell r="BI63">
            <v>-9.7367981577748175</v>
          </cell>
          <cell r="BO63">
            <v>9619043340.3115177</v>
          </cell>
          <cell r="BP63">
            <v>1745101499.5703144</v>
          </cell>
          <cell r="BQ63">
            <v>951648250.43948054</v>
          </cell>
          <cell r="BR63">
            <v>6873173995.545187</v>
          </cell>
          <cell r="BS63">
            <v>49119594.756535523</v>
          </cell>
          <cell r="BT63">
            <v>-16.993729643235756</v>
          </cell>
          <cell r="BU63">
            <v>-30.296809199984864</v>
          </cell>
          <cell r="BV63">
            <v>-0.98540194036755846</v>
          </cell>
          <cell r="BW63">
            <v>-14.850653409793468</v>
          </cell>
          <cell r="BX63">
            <v>-4.97617348074243</v>
          </cell>
          <cell r="CI63">
            <v>-7.9481775527527336</v>
          </cell>
          <cell r="CJ63">
            <v>-13.770094742559802</v>
          </cell>
          <cell r="CK63">
            <v>-1.7083277726071544</v>
          </cell>
          <cell r="CL63">
            <v>-0.30178483133421752</v>
          </cell>
          <cell r="CM63">
            <v>-31.55612097281114</v>
          </cell>
          <cell r="DR63">
            <v>6413824302.2355299</v>
          </cell>
          <cell r="DS63">
            <v>1351121870.5064993</v>
          </cell>
          <cell r="DT63">
            <v>594040458.41576433</v>
          </cell>
          <cell r="DU63">
            <v>4431714437.1696949</v>
          </cell>
          <cell r="DV63">
            <v>36947536.143571496</v>
          </cell>
        </row>
        <row r="64">
          <cell r="E64">
            <v>169390035616.64755</v>
          </cell>
          <cell r="H64">
            <v>8241469308.4224758</v>
          </cell>
          <cell r="K64">
            <v>47426390255.677872</v>
          </cell>
          <cell r="AD64">
            <v>96830834124.827896</v>
          </cell>
          <cell r="AE64">
            <v>59653312719.495331</v>
          </cell>
          <cell r="AF64">
            <v>17116117214.96195</v>
          </cell>
          <cell r="AG64">
            <v>19093268676.269325</v>
          </cell>
          <cell r="AH64">
            <v>968135514.10128629</v>
          </cell>
          <cell r="AJ64">
            <v>21411708387.124161</v>
          </cell>
          <cell r="BE64">
            <v>-21.610339933418942</v>
          </cell>
          <cell r="BF64">
            <v>-27.993226025280304</v>
          </cell>
          <cell r="BG64">
            <v>1.5364322397991792</v>
          </cell>
          <cell r="BH64">
            <v>-14.410044838588954</v>
          </cell>
          <cell r="BI64">
            <v>-11.488382863258639</v>
          </cell>
          <cell r="BO64">
            <v>9471980208.2242355</v>
          </cell>
          <cell r="BP64">
            <v>1652457924.1193528</v>
          </cell>
          <cell r="BQ64">
            <v>946124512.157125</v>
          </cell>
          <cell r="BR64">
            <v>6822347589.1928911</v>
          </cell>
          <cell r="BS64">
            <v>51050182.754865974</v>
          </cell>
          <cell r="BT64">
            <v>-17.18184977010042</v>
          </cell>
          <cell r="BU64">
            <v>-32.520121485401468</v>
          </cell>
          <cell r="BV64">
            <v>-1.0581791656774753</v>
          </cell>
          <cell r="BW64">
            <v>-14.48126868442835</v>
          </cell>
          <cell r="BX64">
            <v>-6.187587806204176</v>
          </cell>
          <cell r="CI64">
            <v>-8.4794089163581443</v>
          </cell>
          <cell r="CJ64">
            <v>-14.202842302249085</v>
          </cell>
          <cell r="CK64">
            <v>-7.7092699761465049</v>
          </cell>
          <cell r="CL64">
            <v>0.14041732415763786</v>
          </cell>
          <cell r="CM64">
            <v>-28.995092728501358</v>
          </cell>
          <cell r="DR64">
            <v>6304894491.0780439</v>
          </cell>
          <cell r="DS64">
            <v>1293467250.1189764</v>
          </cell>
          <cell r="DT64">
            <v>586244804.95220017</v>
          </cell>
          <cell r="DU64">
            <v>4387022091.6207848</v>
          </cell>
          <cell r="DV64">
            <v>38160344.38608326</v>
          </cell>
        </row>
        <row r="65">
          <cell r="E65">
            <v>172658086025.26849</v>
          </cell>
          <cell r="H65">
            <v>8332574301.7198734</v>
          </cell>
          <cell r="K65">
            <v>50342568938.054817</v>
          </cell>
          <cell r="AD65">
            <v>96701243828.566956</v>
          </cell>
          <cell r="AE65">
            <v>59879968882.084946</v>
          </cell>
          <cell r="AF65">
            <v>17459715310.183567</v>
          </cell>
          <cell r="AG65">
            <v>18355742081.983063</v>
          </cell>
          <cell r="AH65">
            <v>1005817554.3153809</v>
          </cell>
          <cell r="AJ65">
            <v>21206389119.733067</v>
          </cell>
          <cell r="BE65">
            <v>-20.449302461902874</v>
          </cell>
          <cell r="BF65">
            <v>-26.69032714029035</v>
          </cell>
          <cell r="BG65">
            <v>6.6151159179255403</v>
          </cell>
          <cell r="BH65">
            <v>-14.604153879386173</v>
          </cell>
          <cell r="BI65">
            <v>-5.4633607444359296</v>
          </cell>
          <cell r="BO65">
            <v>9349072123.6210899</v>
          </cell>
          <cell r="BP65">
            <v>1551009952.6977875</v>
          </cell>
          <cell r="BQ65">
            <v>999261747.7569344</v>
          </cell>
          <cell r="BR65">
            <v>6743419941.8155975</v>
          </cell>
          <cell r="BS65">
            <v>55380481.350771256</v>
          </cell>
          <cell r="BT65">
            <v>-17.922066656157387</v>
          </cell>
          <cell r="BU65">
            <v>-37.982328424383049</v>
          </cell>
          <cell r="BV65">
            <v>-0.27074260325706812</v>
          </cell>
          <cell r="BW65">
            <v>-13.898452754785161</v>
          </cell>
          <cell r="BX65">
            <v>-0.48978103891683666</v>
          </cell>
          <cell r="CI65">
            <v>-10.258426906217078</v>
          </cell>
          <cell r="CJ65">
            <v>-17.308209103646643</v>
          </cell>
          <cell r="CK65">
            <v>-7.6688229792112654</v>
          </cell>
          <cell r="CL65">
            <v>-0.17961627264054814</v>
          </cell>
          <cell r="CM65">
            <v>-23.668627290253429</v>
          </cell>
          <cell r="DR65">
            <v>6153616777.8440247</v>
          </cell>
          <cell r="DS65">
            <v>1201820668.9108443</v>
          </cell>
          <cell r="DT65">
            <v>598948927.61357844</v>
          </cell>
          <cell r="DU65">
            <v>4311829758.2710228</v>
          </cell>
          <cell r="DV65">
            <v>41017423.048578769</v>
          </cell>
        </row>
        <row r="66">
          <cell r="E66">
            <v>174828941491.61194</v>
          </cell>
          <cell r="H66">
            <v>9852024391.1474037</v>
          </cell>
          <cell r="K66">
            <v>51755532809.942795</v>
          </cell>
          <cell r="AD66">
            <v>96347584249.190338</v>
          </cell>
          <cell r="AE66">
            <v>59592430201.53463</v>
          </cell>
          <cell r="AF66">
            <v>17798600044.702549</v>
          </cell>
          <cell r="AG66">
            <v>17932484454.616688</v>
          </cell>
          <cell r="AH66">
            <v>1024069548.3364671</v>
          </cell>
          <cell r="AJ66">
            <v>20723507263.728798</v>
          </cell>
          <cell r="BE66">
            <v>-23.188862985748059</v>
          </cell>
          <cell r="BF66">
            <v>-28.144517318955042</v>
          </cell>
          <cell r="BG66">
            <v>1.703962163202033</v>
          </cell>
          <cell r="BH66">
            <v>-18.900698106000746</v>
          </cell>
          <cell r="BI66">
            <v>-1.8875519042961253</v>
          </cell>
          <cell r="BO66">
            <v>8425857946.0819016</v>
          </cell>
          <cell r="BP66">
            <v>1424102750.7018492</v>
          </cell>
          <cell r="BQ66">
            <v>881831809.42955482</v>
          </cell>
          <cell r="BR66">
            <v>6065219211.2835026</v>
          </cell>
          <cell r="BS66">
            <v>54704174.666995287</v>
          </cell>
          <cell r="BT66">
            <v>-21.143608220292808</v>
          </cell>
          <cell r="BU66">
            <v>-36.743830893394467</v>
          </cell>
          <cell r="BV66">
            <v>-0.79325300686171607</v>
          </cell>
          <cell r="BW66">
            <v>-19.083526819926021</v>
          </cell>
          <cell r="BX66">
            <v>11.180671183082547</v>
          </cell>
          <cell r="CI66">
            <v>-14.575848008290038</v>
          </cell>
          <cell r="CJ66">
            <v>-17.738806524466987</v>
          </cell>
          <cell r="CK66">
            <v>-6.8504341840234462</v>
          </cell>
          <cell r="CL66">
            <v>-11.681578596068821</v>
          </cell>
          <cell r="CM66">
            <v>-7.912038964770673</v>
          </cell>
          <cell r="DR66">
            <v>5694353934.8443422</v>
          </cell>
          <cell r="DS66">
            <v>1101068621.5360503</v>
          </cell>
          <cell r="DT66">
            <v>558898982.62060845</v>
          </cell>
          <cell r="DU66">
            <v>3993585357.838604</v>
          </cell>
          <cell r="DV66">
            <v>40800972.849079184</v>
          </cell>
        </row>
        <row r="67">
          <cell r="E67">
            <v>174101010902.23969</v>
          </cell>
          <cell r="H67">
            <v>8230898556.5257645</v>
          </cell>
          <cell r="K67">
            <v>51913520151.577934</v>
          </cell>
          <cell r="AD67">
            <v>100529607725.13858</v>
          </cell>
          <cell r="AE67">
            <v>63419468572.350349</v>
          </cell>
          <cell r="AF67">
            <v>18252969121.252178</v>
          </cell>
          <cell r="AG67">
            <v>17820473986.114079</v>
          </cell>
          <cell r="AH67">
            <v>1036696045.4219695</v>
          </cell>
          <cell r="AJ67">
            <v>20559438331.956749</v>
          </cell>
          <cell r="AL67">
            <v>47262800.099099554</v>
          </cell>
          <cell r="BE67">
            <v>-21.587685412677761</v>
          </cell>
          <cell r="BF67">
            <v>-26.129878471386746</v>
          </cell>
          <cell r="BG67">
            <v>5.9527334161925127</v>
          </cell>
          <cell r="BH67">
            <v>-18.680746226530008</v>
          </cell>
          <cell r="BI67">
            <v>0.22519097215252248</v>
          </cell>
          <cell r="BO67">
            <v>8843875672.9221439</v>
          </cell>
          <cell r="BP67">
            <v>1746799762.3768313</v>
          </cell>
          <cell r="BQ67">
            <v>945551587.9038378</v>
          </cell>
          <cell r="BR67">
            <v>6093443904.0166874</v>
          </cell>
          <cell r="BS67">
            <v>58080418.624787703</v>
          </cell>
          <cell r="BT67">
            <v>-16.492887543794044</v>
          </cell>
          <cell r="BU67">
            <v>-21.115559324155019</v>
          </cell>
          <cell r="BV67">
            <v>1.6522214964257653</v>
          </cell>
          <cell r="BW67">
            <v>-17.608155472785757</v>
          </cell>
          <cell r="BX67">
            <v>15.42990057556648</v>
          </cell>
          <cell r="CI67">
            <v>-12.994709253241599</v>
          </cell>
          <cell r="CJ67">
            <v>-16.983939682323879</v>
          </cell>
          <cell r="CK67">
            <v>-5.9437092383257557</v>
          </cell>
          <cell r="CL67">
            <v>-8.7882084677580519</v>
          </cell>
          <cell r="CM67">
            <v>-6.0667938694270562</v>
          </cell>
          <cell r="DR67">
            <v>5787140155.8413391</v>
          </cell>
          <cell r="DS67">
            <v>1182473270.6015983</v>
          </cell>
          <cell r="DT67">
            <v>593388851.16491067</v>
          </cell>
          <cell r="DU67">
            <v>3968057647.5914259</v>
          </cell>
          <cell r="DV67">
            <v>43220386.483404242</v>
          </cell>
        </row>
        <row r="68">
          <cell r="E68">
            <v>173809849668.92926</v>
          </cell>
          <cell r="H68">
            <v>8151671750.6791277</v>
          </cell>
          <cell r="K68">
            <v>53482189142.567177</v>
          </cell>
          <cell r="AD68">
            <v>100559443231.7908</v>
          </cell>
          <cell r="AE68">
            <v>63648513416.764397</v>
          </cell>
          <cell r="AF68">
            <v>18242017675.801235</v>
          </cell>
          <cell r="AG68">
            <v>17607995697.77758</v>
          </cell>
          <cell r="AH68">
            <v>1060916441.4475929</v>
          </cell>
          <cell r="AJ68">
            <v>20288544234.126953</v>
          </cell>
          <cell r="AL68">
            <v>53573622.353831753</v>
          </cell>
          <cell r="BE68">
            <v>-20.099052753569524</v>
          </cell>
          <cell r="BF68">
            <v>-24.214694006277615</v>
          </cell>
          <cell r="BG68">
            <v>4.8651761433330387</v>
          </cell>
          <cell r="BH68">
            <v>-18.041898357964868</v>
          </cell>
          <cell r="BI68">
            <v>1.0343949088183146</v>
          </cell>
          <cell r="BO68">
            <v>8694610473.1112003</v>
          </cell>
          <cell r="BP68">
            <v>1697617213.5140073</v>
          </cell>
          <cell r="BQ68">
            <v>986922262.70514572</v>
          </cell>
          <cell r="BR68">
            <v>5950913599.695056</v>
          </cell>
          <cell r="BS68">
            <v>59157397.196990669</v>
          </cell>
          <cell r="BT68">
            <v>-17.170303319066228</v>
          </cell>
          <cell r="BU68">
            <v>-25.240173927228792</v>
          </cell>
          <cell r="BV68">
            <v>2.1526509730128485</v>
          </cell>
          <cell r="BW68">
            <v>-17.447829703784436</v>
          </cell>
          <cell r="BX68">
            <v>15.056116842169498</v>
          </cell>
          <cell r="CI68">
            <v>-11.572088357293065</v>
          </cell>
          <cell r="CJ68">
            <v>-15.607828248605738</v>
          </cell>
          <cell r="CK68">
            <v>-6.3662020156183168</v>
          </cell>
          <cell r="CL68">
            <v>-7.0251726326654884</v>
          </cell>
          <cell r="CM68">
            <v>-2.8716714315785707</v>
          </cell>
          <cell r="DR68">
            <v>5593902536.8191767</v>
          </cell>
          <cell r="DS68">
            <v>1114077374.556565</v>
          </cell>
          <cell r="DT68">
            <v>588831846.07388163</v>
          </cell>
          <cell r="DU68">
            <v>3846165766.7783647</v>
          </cell>
          <cell r="DV68">
            <v>44827549.410365582</v>
          </cell>
        </row>
        <row r="69">
          <cell r="E69">
            <v>174942939521.81985</v>
          </cell>
          <cell r="H69">
            <v>8823879029.8934784</v>
          </cell>
          <cell r="K69">
            <v>54843877664.453751</v>
          </cell>
          <cell r="AD69">
            <v>99281618666.330215</v>
          </cell>
          <cell r="AE69">
            <v>62361010468.592422</v>
          </cell>
          <cell r="AF69">
            <v>18397104299.820202</v>
          </cell>
          <cell r="AG69">
            <v>17463557720.343903</v>
          </cell>
          <cell r="AH69">
            <v>1059946177.5736873</v>
          </cell>
          <cell r="AJ69">
            <v>20082099897.00869</v>
          </cell>
          <cell r="AL69">
            <v>58849396.037967011</v>
          </cell>
          <cell r="BE69">
            <v>-21.330085841748613</v>
          </cell>
          <cell r="BF69">
            <v>-25.403556405895678</v>
          </cell>
          <cell r="BG69">
            <v>1.371572599735793</v>
          </cell>
          <cell r="BH69">
            <v>-19.286547976179357</v>
          </cell>
          <cell r="BI69">
            <v>12.68253890263491</v>
          </cell>
          <cell r="BO69">
            <v>8585157172.5334234</v>
          </cell>
          <cell r="BP69">
            <v>1617662107.962245</v>
          </cell>
          <cell r="BQ69">
            <v>1000405806.9829688</v>
          </cell>
          <cell r="BR69">
            <v>5904039394.7186708</v>
          </cell>
          <cell r="BS69">
            <v>63049862.869539261</v>
          </cell>
          <cell r="BT69">
            <v>-19.016154882501656</v>
          </cell>
          <cell r="BU69">
            <v>-24.353450871751757</v>
          </cell>
          <cell r="BV69">
            <v>1.2512729172324155</v>
          </cell>
          <cell r="BW69">
            <v>-20.469001799569718</v>
          </cell>
          <cell r="BX69">
            <v>23.595658855827217</v>
          </cell>
          <cell r="CI69">
            <v>-9.3902005662959596</v>
          </cell>
          <cell r="CJ69">
            <v>-14.232110550054722</v>
          </cell>
          <cell r="CK69">
            <v>3.2374119661010115</v>
          </cell>
          <cell r="CL69">
            <v>-5.6101206035942592</v>
          </cell>
          <cell r="CM69">
            <v>14.912099306768557</v>
          </cell>
          <cell r="DR69">
            <v>5455530677.4411659</v>
          </cell>
          <cell r="DS69">
            <v>1084764201.964601</v>
          </cell>
          <cell r="DT69">
            <v>598632952.06767237</v>
          </cell>
          <cell r="DU69">
            <v>3725534925.7371802</v>
          </cell>
          <cell r="DV69">
            <v>46598597.671711847</v>
          </cell>
        </row>
        <row r="70">
          <cell r="E70">
            <v>174810313331.12619</v>
          </cell>
          <cell r="H70">
            <v>8345529850.9412689</v>
          </cell>
          <cell r="K70">
            <v>54933421205.974182</v>
          </cell>
          <cell r="AD70">
            <v>100007319229.87646</v>
          </cell>
          <cell r="AE70">
            <v>62740869948.403404</v>
          </cell>
          <cell r="AF70">
            <v>18810999453.595028</v>
          </cell>
          <cell r="AG70">
            <v>17409271437.181614</v>
          </cell>
          <cell r="AH70">
            <v>1046178390.6964188</v>
          </cell>
          <cell r="AJ70">
            <v>19992541221.949791</v>
          </cell>
          <cell r="AL70">
            <v>65546967.783798538</v>
          </cell>
          <cell r="BE70">
            <v>-19.183355628681799</v>
          </cell>
          <cell r="BF70">
            <v>-22.293793958099251</v>
          </cell>
          <cell r="BG70">
            <v>6.2425729647685557</v>
          </cell>
          <cell r="BH70">
            <v>-19.709492609355038</v>
          </cell>
          <cell r="BI70">
            <v>30.642510142096867</v>
          </cell>
          <cell r="BO70">
            <v>8630874703.0066795</v>
          </cell>
          <cell r="BP70">
            <v>1652816805.2639899</v>
          </cell>
          <cell r="BQ70">
            <v>1035827591.988076</v>
          </cell>
          <cell r="BR70">
            <v>5874182126.6724606</v>
          </cell>
          <cell r="BS70">
            <v>68048179.082152188</v>
          </cell>
          <cell r="BT70">
            <v>-17.157988979335272</v>
          </cell>
          <cell r="BU70">
            <v>-19.658371017761933</v>
          </cell>
          <cell r="BV70">
            <v>6.7973867402201016</v>
          </cell>
          <cell r="BW70">
            <v>-19.982887378077407</v>
          </cell>
          <cell r="BX70">
            <v>35.601003971279297</v>
          </cell>
          <cell r="CI70">
            <v>-8.5167792634321842</v>
          </cell>
          <cell r="CJ70">
            <v>-13.148955156310095</v>
          </cell>
          <cell r="CK70">
            <v>8.1336619359751552</v>
          </cell>
          <cell r="CL70">
            <v>-6.0487309288693725</v>
          </cell>
          <cell r="CM70">
            <v>26.02168483351943</v>
          </cell>
          <cell r="DR70">
            <v>5419673158.0003967</v>
          </cell>
          <cell r="DS70">
            <v>1099615100.2647858</v>
          </cell>
          <cell r="DT70">
            <v>611425518.81218207</v>
          </cell>
          <cell r="DU70">
            <v>3658611646.9027028</v>
          </cell>
          <cell r="DV70">
            <v>50020892.020726569</v>
          </cell>
        </row>
        <row r="71">
          <cell r="E71">
            <v>174395675067.65134</v>
          </cell>
          <cell r="H71">
            <v>9022492953.3093243</v>
          </cell>
          <cell r="K71">
            <v>52163817603.579536</v>
          </cell>
          <cell r="AD71">
            <v>101244174224.15135</v>
          </cell>
          <cell r="AE71">
            <v>63983658196.715347</v>
          </cell>
          <cell r="AF71">
            <v>19111247154.694538</v>
          </cell>
          <cell r="AG71">
            <v>17102838165.20822</v>
          </cell>
          <cell r="AH71">
            <v>1046430707.533245</v>
          </cell>
          <cell r="AJ71">
            <v>19659457471.440395</v>
          </cell>
          <cell r="AL71">
            <v>73410036.100272208</v>
          </cell>
          <cell r="BE71">
            <v>-17.63255837349843</v>
          </cell>
          <cell r="BF71">
            <v>-18.285507932062682</v>
          </cell>
          <cell r="BG71">
            <v>10.608660932258008</v>
          </cell>
          <cell r="BH71">
            <v>-22.907695488002645</v>
          </cell>
          <cell r="BI71">
            <v>39.327351904918963</v>
          </cell>
          <cell r="BO71">
            <v>8334003222.6394138</v>
          </cell>
          <cell r="BP71">
            <v>1589951397.6256583</v>
          </cell>
          <cell r="BQ71">
            <v>1042973276.0222056</v>
          </cell>
          <cell r="BR71">
            <v>5631967341.9109173</v>
          </cell>
          <cell r="BS71">
            <v>69111207.080633402</v>
          </cell>
          <cell r="BT71">
            <v>-20.521642785862191</v>
          </cell>
          <cell r="BU71">
            <v>-24.730801277446592</v>
          </cell>
          <cell r="BV71">
            <v>9.5853343720025741</v>
          </cell>
          <cell r="BW71">
            <v>-23.612388144397134</v>
          </cell>
          <cell r="BX71">
            <v>41.3361763196731</v>
          </cell>
          <cell r="CI71">
            <v>-12.359999197434203</v>
          </cell>
          <cell r="CJ71">
            <v>-14.211226295951285</v>
          </cell>
          <cell r="CK71">
            <v>8.4727899584351896</v>
          </cell>
          <cell r="CL71">
            <v>-14.673891617964108</v>
          </cell>
          <cell r="CM71">
            <v>25.060484761433099</v>
          </cell>
          <cell r="DR71">
            <v>5145716671.8288212</v>
          </cell>
          <cell r="DS71">
            <v>1075592978.9773328</v>
          </cell>
          <cell r="DT71">
            <v>614047702.56333709</v>
          </cell>
          <cell r="DU71">
            <v>3405089219.5083275</v>
          </cell>
          <cell r="DV71">
            <v>50986770.779823452</v>
          </cell>
        </row>
        <row r="72">
          <cell r="E72">
            <v>177236982265.61911</v>
          </cell>
          <cell r="H72">
            <v>9606396457.1857777</v>
          </cell>
          <cell r="K72">
            <v>53248034542.104797</v>
          </cell>
          <cell r="AD72">
            <v>102000891523.52739</v>
          </cell>
          <cell r="AE72">
            <v>65347691153.581795</v>
          </cell>
          <cell r="AF72">
            <v>19332501894.798309</v>
          </cell>
          <cell r="AG72">
            <v>16252174228.645189</v>
          </cell>
          <cell r="AH72">
            <v>1068524246.5020856</v>
          </cell>
          <cell r="AJ72">
            <v>19656788668.246151</v>
          </cell>
          <cell r="AL72">
            <v>77575555.30253619</v>
          </cell>
          <cell r="BE72">
            <v>-21.641302473432567</v>
          </cell>
          <cell r="BF72">
            <v>-17.809635257210143</v>
          </cell>
          <cell r="BG72">
            <v>5.6473592521772309</v>
          </cell>
          <cell r="BH72">
            <v>-34.224420979520744</v>
          </cell>
          <cell r="BI72">
            <v>41.636375728600463</v>
          </cell>
          <cell r="BO72">
            <v>7352185599.5159178</v>
          </cell>
          <cell r="BP72">
            <v>1557760654.3210957</v>
          </cell>
          <cell r="BQ72">
            <v>1006359741.2157459</v>
          </cell>
          <cell r="BR72">
            <v>4718284880.6949453</v>
          </cell>
          <cell r="BS72">
            <v>69780323.284131035</v>
          </cell>
          <cell r="BT72">
            <v>-26.356807681210014</v>
          </cell>
          <cell r="BU72">
            <v>-15.076302654101214</v>
          </cell>
          <cell r="BV72">
            <v>5.1397522788417582</v>
          </cell>
          <cell r="BW72">
            <v>-33.9309356529347</v>
          </cell>
          <cell r="BX72">
            <v>37.878015828449477</v>
          </cell>
          <cell r="CI72">
            <v>-16.167683487232388</v>
          </cell>
          <cell r="CJ72">
            <v>-11.808631333143815</v>
          </cell>
          <cell r="CK72">
            <v>2.9022653395794462</v>
          </cell>
          <cell r="CL72">
            <v>-27.023866962186727</v>
          </cell>
          <cell r="CM72">
            <v>18.602399115875535</v>
          </cell>
          <cell r="DR72">
            <v>4362637235.2919235</v>
          </cell>
          <cell r="DS72">
            <v>1072575348.2328248</v>
          </cell>
          <cell r="DT72">
            <v>603563891.60472548</v>
          </cell>
          <cell r="DU72">
            <v>2634830324.7214093</v>
          </cell>
          <cell r="DV72">
            <v>51667670.732963659</v>
          </cell>
        </row>
        <row r="73">
          <cell r="E73">
            <v>177718420331.30807</v>
          </cell>
          <cell r="H73">
            <v>8070910655.2862625</v>
          </cell>
          <cell r="K73">
            <v>53650096562.969025</v>
          </cell>
          <cell r="AD73">
            <v>103436300242.83694</v>
          </cell>
          <cell r="AE73">
            <v>66427447635.86216</v>
          </cell>
          <cell r="AF73">
            <v>19723705670.462799</v>
          </cell>
          <cell r="AG73">
            <v>16183856017.850012</v>
          </cell>
          <cell r="AH73">
            <v>1101290918.6619692</v>
          </cell>
          <cell r="AJ73">
            <v>19534303023.926102</v>
          </cell>
          <cell r="AL73">
            <v>85125049.104307041</v>
          </cell>
          <cell r="BE73">
            <v>-19.75765285727714</v>
          </cell>
          <cell r="BF73">
            <v>-15.166653970146415</v>
          </cell>
          <cell r="BG73">
            <v>15.414229550113955</v>
          </cell>
          <cell r="BH73">
            <v>-34.453481964353912</v>
          </cell>
          <cell r="BI73">
            <v>36.457156373332353</v>
          </cell>
          <cell r="BO73">
            <v>7381502341.6508284</v>
          </cell>
          <cell r="BP73">
            <v>1646746452.5187213</v>
          </cell>
          <cell r="BQ73">
            <v>1037314304.7994246</v>
          </cell>
          <cell r="BR73">
            <v>4624368310.1685791</v>
          </cell>
          <cell r="BS73">
            <v>73073274.164102882</v>
          </cell>
          <cell r="BT73">
            <v>-23.770162638006155</v>
          </cell>
          <cell r="BU73">
            <v>-8.1944541953017485</v>
          </cell>
          <cell r="BV73">
            <v>16.297214363927903</v>
          </cell>
          <cell r="BW73">
            <v>-33.435956180119739</v>
          </cell>
          <cell r="BX73">
            <v>45.308244923369756</v>
          </cell>
          <cell r="CI73">
            <v>-15.796264038026708</v>
          </cell>
          <cell r="CJ73">
            <v>-11.020360832890175</v>
          </cell>
          <cell r="CK73">
            <v>6.8196840455127639</v>
          </cell>
          <cell r="CL73">
            <v>-27.817377099783368</v>
          </cell>
          <cell r="CM73">
            <v>27.856678476372522</v>
          </cell>
          <cell r="DR73">
            <v>4369500268.636035</v>
          </cell>
          <cell r="DS73">
            <v>1089611982.5632164</v>
          </cell>
          <cell r="DT73">
            <v>629060771.41525626</v>
          </cell>
          <cell r="DU73">
            <v>2595941334.4726481</v>
          </cell>
          <cell r="DV73">
            <v>54886180.184914514</v>
          </cell>
        </row>
        <row r="74">
          <cell r="E74">
            <v>181806135687.70566</v>
          </cell>
          <cell r="H74">
            <v>8978090886.6070709</v>
          </cell>
          <cell r="K74">
            <v>55044380169.901779</v>
          </cell>
          <cell r="AD74">
            <v>104345550884.20729</v>
          </cell>
          <cell r="AE74">
            <v>67252413273.83004</v>
          </cell>
          <cell r="AF74">
            <v>20150843002.887169</v>
          </cell>
          <cell r="AG74">
            <v>15796942417.631956</v>
          </cell>
          <cell r="AH74">
            <v>1145352189.8581221</v>
          </cell>
          <cell r="AJ74">
            <v>19980567301.698502</v>
          </cell>
          <cell r="AL74">
            <v>94209254.994693175</v>
          </cell>
          <cell r="BE74">
            <v>-24.190546981622084</v>
          </cell>
          <cell r="BF74">
            <v>-17.738643431669075</v>
          </cell>
          <cell r="BG74">
            <v>6.2744292524324008</v>
          </cell>
          <cell r="BH74">
            <v>-41.177965900129088</v>
          </cell>
          <cell r="BI74">
            <v>28.417784267230275</v>
          </cell>
          <cell r="BO74">
            <v>6945140773.8529711</v>
          </cell>
          <cell r="BP74">
            <v>1621722312.1419561</v>
          </cell>
          <cell r="BQ74">
            <v>1012187279.5156238</v>
          </cell>
          <cell r="BR74">
            <v>4241544837.0673218</v>
          </cell>
          <cell r="BS74">
            <v>69686345.128069505</v>
          </cell>
          <cell r="BT74">
            <v>-28.861063812274491</v>
          </cell>
          <cell r="BU74">
            <v>-9.5085713714318842</v>
          </cell>
          <cell r="BV74">
            <v>6.478956313975659</v>
          </cell>
          <cell r="BW74">
            <v>-39.139350925069536</v>
          </cell>
          <cell r="BX74">
            <v>37.21963046457082</v>
          </cell>
          <cell r="CI74">
            <v>-18.148296973695633</v>
          </cell>
          <cell r="CJ74">
            <v>-11.245247469367525</v>
          </cell>
          <cell r="CK74">
            <v>6.3728389541312103</v>
          </cell>
          <cell r="CL74">
            <v>-33.393238637523751</v>
          </cell>
          <cell r="CM74">
            <v>21.132589270570712</v>
          </cell>
          <cell r="DR74">
            <v>3915281410.256835</v>
          </cell>
          <cell r="DS74">
            <v>1035653219.0730374</v>
          </cell>
          <cell r="DT74">
            <v>616232592.99479604</v>
          </cell>
          <cell r="DU74">
            <v>2209244292.3611708</v>
          </cell>
          <cell r="DV74">
            <v>54151305.827830769</v>
          </cell>
        </row>
        <row r="75">
          <cell r="E75">
            <v>183707922952.65161</v>
          </cell>
          <cell r="H75">
            <v>7853641377.6714125</v>
          </cell>
          <cell r="K75">
            <v>57747881787.312508</v>
          </cell>
          <cell r="AD75">
            <v>105489593284.0997</v>
          </cell>
          <cell r="AE75">
            <v>68285298548.308403</v>
          </cell>
          <cell r="AF75">
            <v>20668595652.083923</v>
          </cell>
          <cell r="AG75">
            <v>15333753382.562889</v>
          </cell>
          <cell r="AH75">
            <v>1201945701.1444864</v>
          </cell>
          <cell r="AJ75">
            <v>19399511500.099686</v>
          </cell>
          <cell r="AL75">
            <v>105069004.4548589</v>
          </cell>
          <cell r="BE75">
            <v>-26.478675752614798</v>
          </cell>
          <cell r="BF75">
            <v>-17.375975026468904</v>
          </cell>
          <cell r="BG75">
            <v>5.037894323208203</v>
          </cell>
          <cell r="BH75">
            <v>-47.74772693792908</v>
          </cell>
          <cell r="BI75">
            <v>35.681302702899707</v>
          </cell>
          <cell r="BO75">
            <v>6378743332.4429493</v>
          </cell>
          <cell r="BP75">
            <v>1492710318.7273412</v>
          </cell>
          <cell r="BQ75">
            <v>1055102440.6654619</v>
          </cell>
          <cell r="BR75">
            <v>3760253891.8002119</v>
          </cell>
          <cell r="BS75">
            <v>70676681.249933735</v>
          </cell>
          <cell r="BT75">
            <v>-33.686302194825437</v>
          </cell>
          <cell r="BU75">
            <v>-14.462836740735019</v>
          </cell>
          <cell r="BV75">
            <v>10.871053477816538</v>
          </cell>
          <cell r="BW75">
            <v>-45.29086715631815</v>
          </cell>
          <cell r="BX75">
            <v>43.886938807714749</v>
          </cell>
          <cell r="CI75">
            <v>-20.375879310526724</v>
          </cell>
          <cell r="CJ75">
            <v>-10.036081479901382</v>
          </cell>
          <cell r="CK75">
            <v>8.8203760154315525</v>
          </cell>
          <cell r="CL75">
            <v>-40.822689117734242</v>
          </cell>
          <cell r="CM75">
            <v>43.450235749403454</v>
          </cell>
          <cell r="DR75">
            <v>3477729305.2289748</v>
          </cell>
          <cell r="DS75">
            <v>1018710069.9705969</v>
          </cell>
          <cell r="DT75">
            <v>613653667.46757603</v>
          </cell>
          <cell r="DU75">
            <v>1790059515.3233294</v>
          </cell>
          <cell r="DV75">
            <v>55306052.467472427</v>
          </cell>
        </row>
        <row r="76">
          <cell r="E76">
            <v>187727023601.3988</v>
          </cell>
          <cell r="H76">
            <v>8847160576.553793</v>
          </cell>
          <cell r="K76">
            <v>59196974899.980316</v>
          </cell>
          <cell r="AD76">
            <v>106665545442.45322</v>
          </cell>
          <cell r="AE76">
            <v>68950827115.149902</v>
          </cell>
          <cell r="AF76">
            <v>21191148881.619659</v>
          </cell>
          <cell r="AG76">
            <v>15259830249.428539</v>
          </cell>
          <cell r="AH76">
            <v>1263739196.2551136</v>
          </cell>
          <cell r="AJ76">
            <v>19239557599.24366</v>
          </cell>
          <cell r="AL76">
            <v>111891649.01470661</v>
          </cell>
          <cell r="BE76">
            <v>-26.655757022307171</v>
          </cell>
          <cell r="BF76">
            <v>-18.35655038244489</v>
          </cell>
          <cell r="BG76">
            <v>12.357537479444058</v>
          </cell>
          <cell r="BH76">
            <v>-48.408270300341997</v>
          </cell>
          <cell r="BI76">
            <v>35.747155190641486</v>
          </cell>
          <cell r="BO76">
            <v>6280721025.0105915</v>
          </cell>
          <cell r="BP76">
            <v>1464116200.0551794</v>
          </cell>
          <cell r="BQ76">
            <v>1066359325.5915681</v>
          </cell>
          <cell r="BR76">
            <v>3675999970.9300904</v>
          </cell>
          <cell r="BS76">
            <v>74245528.433753818</v>
          </cell>
          <cell r="BT76">
            <v>-33.691573599813587</v>
          </cell>
          <cell r="BU76">
            <v>-11.397671390909803</v>
          </cell>
          <cell r="BV76">
            <v>12.708138504974652</v>
          </cell>
          <cell r="BW76">
            <v>-46.11825441504697</v>
          </cell>
          <cell r="BX76">
            <v>45.436361688003799</v>
          </cell>
          <cell r="CI76">
            <v>-22.947517780669646</v>
          </cell>
          <cell r="CJ76">
            <v>-14.763883281491264</v>
          </cell>
          <cell r="CK76">
            <v>13.657554506742819</v>
          </cell>
          <cell r="CL76">
            <v>-41.918598050474742</v>
          </cell>
          <cell r="CM76">
            <v>45.46543734944062</v>
          </cell>
          <cell r="DR76">
            <v>3318052769.5688186</v>
          </cell>
          <cell r="DS76">
            <v>914090583.90757859</v>
          </cell>
          <cell r="DT76">
            <v>633203136.95582187</v>
          </cell>
          <cell r="DU76">
            <v>1713063183.9958413</v>
          </cell>
          <cell r="DV76">
            <v>57695864.709576704</v>
          </cell>
        </row>
        <row r="77">
          <cell r="E77">
            <v>191260572877.60645</v>
          </cell>
          <cell r="H77">
            <v>8948368520.5507545</v>
          </cell>
          <cell r="K77">
            <v>60142293217.737999</v>
          </cell>
          <cell r="AD77">
            <v>107925350985.65805</v>
          </cell>
          <cell r="AE77">
            <v>70381782176.698624</v>
          </cell>
          <cell r="AF77">
            <v>21728095955.802608</v>
          </cell>
          <cell r="AG77">
            <v>14415782008.661203</v>
          </cell>
          <cell r="AH77">
            <v>1399690844.4956169</v>
          </cell>
          <cell r="AJ77">
            <v>18889144402.449501</v>
          </cell>
          <cell r="AL77">
            <v>125565161.5336263</v>
          </cell>
          <cell r="BE77">
            <v>-29.345334771260887</v>
          </cell>
          <cell r="BF77">
            <v>-20.840844318801455</v>
          </cell>
          <cell r="BG77">
            <v>3.181700032598278</v>
          </cell>
          <cell r="BH77">
            <v>-51.10923055779535</v>
          </cell>
          <cell r="BI77">
            <v>58.338902105465287</v>
          </cell>
          <cell r="BO77">
            <v>6136988329.8288088</v>
          </cell>
          <cell r="BP77">
            <v>1468106019.3224947</v>
          </cell>
          <cell r="BQ77">
            <v>1067572545.4105681</v>
          </cell>
          <cell r="BR77">
            <v>3518675672.4140487</v>
          </cell>
          <cell r="BS77">
            <v>82634092.681696802</v>
          </cell>
          <cell r="BT77">
            <v>-34.357246915196271</v>
          </cell>
          <cell r="BU77">
            <v>-5.3451580520867514</v>
          </cell>
          <cell r="BV77">
            <v>6.8361265511236224</v>
          </cell>
          <cell r="BW77">
            <v>-47.820605823538841</v>
          </cell>
          <cell r="BX77">
            <v>49.211582612121887</v>
          </cell>
          <cell r="CI77">
            <v>-25.715092416320683</v>
          </cell>
          <cell r="CJ77">
            <v>-13.246065302227993</v>
          </cell>
          <cell r="CK77">
            <v>13.554983846343083</v>
          </cell>
          <cell r="CL77">
            <v>-50.547781132864856</v>
          </cell>
          <cell r="CM77">
            <v>54.569191641158653</v>
          </cell>
          <cell r="DR77">
            <v>3166899908.5996456</v>
          </cell>
          <cell r="DS77">
            <v>897383826.12777758</v>
          </cell>
          <cell r="DT77">
            <v>645346896.56488895</v>
          </cell>
          <cell r="DU77">
            <v>1557753038.5356505</v>
          </cell>
          <cell r="DV77">
            <v>66416147.371328369</v>
          </cell>
        </row>
        <row r="78">
          <cell r="E78">
            <v>195610926799.79413</v>
          </cell>
          <cell r="H78">
            <v>10575592758.976078</v>
          </cell>
          <cell r="K78">
            <v>62877322211.178993</v>
          </cell>
          <cell r="AD78">
            <v>107981472229.37477</v>
          </cell>
          <cell r="AE78">
            <v>71420345294.335617</v>
          </cell>
          <cell r="AF78">
            <v>22283590207.560226</v>
          </cell>
          <cell r="AG78">
            <v>12840207696.658834</v>
          </cell>
          <cell r="AH78">
            <v>1437329030.8200994</v>
          </cell>
          <cell r="AJ78">
            <v>18177585014.152447</v>
          </cell>
          <cell r="AL78">
            <v>138262919.0025889</v>
          </cell>
          <cell r="BE78">
            <v>-33.145255377156325</v>
          </cell>
          <cell r="BF78">
            <v>-21.995173356591625</v>
          </cell>
          <cell r="BG78">
            <v>2.2252392926844555</v>
          </cell>
          <cell r="BH78">
            <v>-60.18804898075981</v>
          </cell>
          <cell r="BI78">
            <v>51.516648260739316</v>
          </cell>
          <cell r="BO78">
            <v>4929527267.6791992</v>
          </cell>
          <cell r="BP78">
            <v>1289719935.0207686</v>
          </cell>
          <cell r="BQ78">
            <v>919597758.70334935</v>
          </cell>
          <cell r="BR78">
            <v>2642545091.9099355</v>
          </cell>
          <cell r="BS78">
            <v>77664482.04514575</v>
          </cell>
          <cell r="BT78">
            <v>-41.495248326949628</v>
          </cell>
          <cell r="BU78">
            <v>-9.436314592809536</v>
          </cell>
          <cell r="BV78">
            <v>4.2826703312307091</v>
          </cell>
          <cell r="BW78">
            <v>-56.431169264354942</v>
          </cell>
          <cell r="BX78">
            <v>41.971764527878207</v>
          </cell>
          <cell r="CI78">
            <v>-25.498877183255718</v>
          </cell>
          <cell r="CJ78">
            <v>-10.994598562371205</v>
          </cell>
          <cell r="CK78">
            <v>13.417954251120513</v>
          </cell>
          <cell r="CL78">
            <v>-55.053440767105258</v>
          </cell>
          <cell r="CM78">
            <v>40.104954073647782</v>
          </cell>
          <cell r="DR78">
            <v>2625870495.9642029</v>
          </cell>
          <cell r="DS78">
            <v>859655273.2072072</v>
          </cell>
          <cell r="DT78">
            <v>581992625.60736239</v>
          </cell>
          <cell r="DU78">
            <v>1123207495.7653768</v>
          </cell>
          <cell r="DV78">
            <v>61015101.384256706</v>
          </cell>
        </row>
        <row r="79">
          <cell r="E79">
            <v>195560074127.60315</v>
          </cell>
          <cell r="H79">
            <v>9040402642.8370724</v>
          </cell>
          <cell r="K79">
            <v>64546686184.668045</v>
          </cell>
          <cell r="AD79">
            <v>107801007118.83269</v>
          </cell>
          <cell r="AE79">
            <v>70925460682.690125</v>
          </cell>
          <cell r="AF79">
            <v>22539785457.825493</v>
          </cell>
          <cell r="AG79">
            <v>12852202701.142347</v>
          </cell>
          <cell r="AH79">
            <v>1483558277.1747265</v>
          </cell>
          <cell r="AJ79">
            <v>18081076510.526455</v>
          </cell>
          <cell r="AL79">
            <v>144672820.59013546</v>
          </cell>
          <cell r="BE79">
            <v>-32.559746234212341</v>
          </cell>
          <cell r="BF79">
            <v>-22.606686169279079</v>
          </cell>
          <cell r="BG79">
            <v>3.8341876787862272</v>
          </cell>
          <cell r="BH79">
            <v>-58.922184072543928</v>
          </cell>
          <cell r="BI79">
            <v>59.760987730724644</v>
          </cell>
          <cell r="BO79">
            <v>5222816868.220027</v>
          </cell>
          <cell r="BP79">
            <v>1404446502.8249393</v>
          </cell>
          <cell r="BQ79">
            <v>987853278.72526515</v>
          </cell>
          <cell r="BR79">
            <v>2743628860.8772421</v>
          </cell>
          <cell r="BS79">
            <v>86888225.792580709</v>
          </cell>
          <cell r="BT79">
            <v>-40.944252707994785</v>
          </cell>
          <cell r="BU79">
            <v>-19.598884023550568</v>
          </cell>
          <cell r="BV79">
            <v>4.4737581071810695</v>
          </cell>
          <cell r="BW79">
            <v>-54.974085195587151</v>
          </cell>
          <cell r="BX79">
            <v>49.599861450548048</v>
          </cell>
          <cell r="CI79">
            <v>-26.940617038248259</v>
          </cell>
          <cell r="CJ79">
            <v>-13.49165627264135</v>
          </cell>
          <cell r="CK79">
            <v>14.852090232606496</v>
          </cell>
          <cell r="CL79">
            <v>-55.592116075149136</v>
          </cell>
          <cell r="CM79">
            <v>41.476519445149606</v>
          </cell>
          <cell r="DR79">
            <v>2653778293.4994407</v>
          </cell>
          <cell r="DS79">
            <v>827417110.51151669</v>
          </cell>
          <cell r="DT79">
            <v>609904925.92615187</v>
          </cell>
          <cell r="DU79">
            <v>1150319620.8076348</v>
          </cell>
          <cell r="DV79">
            <v>66136636.25413727</v>
          </cell>
        </row>
        <row r="80">
          <cell r="E80">
            <v>192654013959.02286</v>
          </cell>
          <cell r="H80">
            <v>9391742056.5928421</v>
          </cell>
          <cell r="K80">
            <v>61581826681.495621</v>
          </cell>
          <cell r="AD80">
            <v>107931017770.98965</v>
          </cell>
          <cell r="AE80">
            <v>70824255038.914322</v>
          </cell>
          <cell r="AF80">
            <v>22781236876.576382</v>
          </cell>
          <cell r="AG80">
            <v>12784690559.592838</v>
          </cell>
          <cell r="AH80">
            <v>1540835295.906106</v>
          </cell>
          <cell r="AJ80">
            <v>17886953220.571793</v>
          </cell>
          <cell r="AL80">
            <v>150859506.70903376</v>
          </cell>
          <cell r="BE80">
            <v>-31.838495275671129</v>
          </cell>
          <cell r="BF80">
            <v>-22.218469097352756</v>
          </cell>
          <cell r="BG80">
            <v>7.3711155163595832</v>
          </cell>
          <cell r="BH80">
            <v>-59.138177462353724</v>
          </cell>
          <cell r="BI80">
            <v>57.575394914956426</v>
          </cell>
          <cell r="BO80">
            <v>5177690909.7175827</v>
          </cell>
          <cell r="BP80">
            <v>1360534232.1192276</v>
          </cell>
          <cell r="BQ80">
            <v>1079752360.480289</v>
          </cell>
          <cell r="BR80">
            <v>2647965765.3076072</v>
          </cell>
          <cell r="BS80">
            <v>89438551.810459554</v>
          </cell>
          <cell r="BT80">
            <v>-40.449420641326959</v>
          </cell>
          <cell r="BU80">
            <v>-19.856241955571939</v>
          </cell>
          <cell r="BV80">
            <v>9.4060192259415309</v>
          </cell>
          <cell r="BW80">
            <v>-55.503206004481441</v>
          </cell>
          <cell r="BX80">
            <v>51.187435634861366</v>
          </cell>
          <cell r="CI80">
            <v>-27.309118450649848</v>
          </cell>
          <cell r="CJ80">
            <v>-14.007744760274699</v>
          </cell>
          <cell r="CK80">
            <v>17.787047613582207</v>
          </cell>
          <cell r="CL80">
            <v>-56.321940700765182</v>
          </cell>
          <cell r="CM80">
            <v>40.839680073534424</v>
          </cell>
          <cell r="DR80">
            <v>2639736719.7441926</v>
          </cell>
          <cell r="DS80">
            <v>819301213.21059716</v>
          </cell>
          <cell r="DT80">
            <v>623677197.7632333</v>
          </cell>
          <cell r="DU80">
            <v>1127263473.8465459</v>
          </cell>
          <cell r="DV80">
            <v>69494834.923816249</v>
          </cell>
        </row>
        <row r="81">
          <cell r="E81">
            <v>192431288384.71344</v>
          </cell>
          <cell r="H81">
            <v>9582815920.5258446</v>
          </cell>
          <cell r="K81">
            <v>59443628791.562233</v>
          </cell>
          <cell r="AD81">
            <v>109205372853.15005</v>
          </cell>
          <cell r="AE81">
            <v>72011195799.836029</v>
          </cell>
          <cell r="AF81">
            <v>23003155467.660934</v>
          </cell>
          <cell r="AG81">
            <v>12604599152.877554</v>
          </cell>
          <cell r="AH81">
            <v>1586422432.7755399</v>
          </cell>
          <cell r="AJ81">
            <v>17609559862.174255</v>
          </cell>
          <cell r="AL81">
            <v>162778623.84656221</v>
          </cell>
          <cell r="BE81">
            <v>-29.888793764853084</v>
          </cell>
          <cell r="BF81">
            <v>-19.756228069832215</v>
          </cell>
          <cell r="BG81">
            <v>16.330078297756788</v>
          </cell>
          <cell r="BH81">
            <v>-59.587215280764937</v>
          </cell>
          <cell r="BI81">
            <v>50.524362532514687</v>
          </cell>
          <cell r="BO81">
            <v>5311762217.8301744</v>
          </cell>
          <cell r="BP81">
            <v>1406640056.3941803</v>
          </cell>
          <cell r="BQ81">
            <v>1127075305.5579946</v>
          </cell>
          <cell r="BR81">
            <v>2689765603.2107954</v>
          </cell>
          <cell r="BS81">
            <v>88281252.667204216</v>
          </cell>
          <cell r="BT81">
            <v>-38.128538463755248</v>
          </cell>
          <cell r="BU81">
            <v>-13.044878193622733</v>
          </cell>
          <cell r="BV81">
            <v>12.661811605935846</v>
          </cell>
          <cell r="BW81">
            <v>-54.44194350029462</v>
          </cell>
          <cell r="BX81">
            <v>40.018151744236043</v>
          </cell>
          <cell r="CI81">
            <v>-29.948705813035204</v>
          </cell>
          <cell r="CJ81">
            <v>-14.415571646256709</v>
          </cell>
          <cell r="CK81">
            <v>10.625545312147633</v>
          </cell>
          <cell r="CL81">
            <v>-61.028000627218006</v>
          </cell>
          <cell r="CM81">
            <v>32.448857793693286</v>
          </cell>
          <cell r="DR81">
            <v>2549224602.8681536</v>
          </cell>
          <cell r="DS81">
            <v>847728817.8744272</v>
          </cell>
          <cell r="DT81">
            <v>639063316.00109994</v>
          </cell>
          <cell r="DU81">
            <v>994216001.29055572</v>
          </cell>
          <cell r="DV81">
            <v>68216467.702070609</v>
          </cell>
        </row>
        <row r="82">
          <cell r="E82">
            <v>196533241165.06012</v>
          </cell>
          <cell r="H82">
            <v>9324631248.0335255</v>
          </cell>
          <cell r="K82">
            <v>63261383954.284561</v>
          </cell>
          <cell r="AD82">
            <v>110390954122.17662</v>
          </cell>
          <cell r="AE82">
            <v>72433773459.693039</v>
          </cell>
          <cell r="AF82">
            <v>23660605070.954765</v>
          </cell>
          <cell r="AG82">
            <v>12656779165.667459</v>
          </cell>
          <cell r="AH82">
            <v>1639796425.8613544</v>
          </cell>
          <cell r="AJ82">
            <v>17572395029.492897</v>
          </cell>
          <cell r="AL82">
            <v>181498328.56834587</v>
          </cell>
          <cell r="BE82">
            <v>-30.200679453011968</v>
          </cell>
          <cell r="BF82">
            <v>-18.83959302917313</v>
          </cell>
          <cell r="BG82">
            <v>11.692726388348973</v>
          </cell>
          <cell r="BH82">
            <v>-61.213052242553026</v>
          </cell>
          <cell r="BI82">
            <v>38.411040112263947</v>
          </cell>
          <cell r="BO82">
            <v>5204439504.6235952</v>
          </cell>
          <cell r="BP82">
            <v>1411318661.7473264</v>
          </cell>
          <cell r="BQ82">
            <v>1133425599.9099667</v>
          </cell>
          <cell r="BR82">
            <v>2571207635.656611</v>
          </cell>
          <cell r="BS82">
            <v>88487607.309690759</v>
          </cell>
          <cell r="BT82">
            <v>-39.699744420915309</v>
          </cell>
          <cell r="BU82">
            <v>-14.611307360109471</v>
          </cell>
          <cell r="BV82">
            <v>9.4222251537603654</v>
          </cell>
          <cell r="BW82">
            <v>-56.22867013295825</v>
          </cell>
          <cell r="BX82">
            <v>30.036701206747594</v>
          </cell>
          <cell r="CI82">
            <v>-28.851105215278427</v>
          </cell>
          <cell r="CJ82">
            <v>-12.880467156156383</v>
          </cell>
          <cell r="CK82">
            <v>15.551643096448696</v>
          </cell>
          <cell r="CL82">
            <v>-61.19503442491154</v>
          </cell>
          <cell r="CM82">
            <v>24.680783700356891</v>
          </cell>
          <cell r="DR82">
            <v>2584173127.4502378</v>
          </cell>
          <cell r="DS82">
            <v>860049884.37751424</v>
          </cell>
          <cell r="DT82">
            <v>676518385.66178906</v>
          </cell>
          <cell r="DU82">
            <v>977493137.37255442</v>
          </cell>
          <cell r="DV82">
            <v>70111720.038380221</v>
          </cell>
        </row>
        <row r="83">
          <cell r="E83">
            <v>198107554551.74921</v>
          </cell>
          <cell r="H83">
            <v>10204873047.803749</v>
          </cell>
          <cell r="K83">
            <v>62702695704.610756</v>
          </cell>
          <cell r="AD83">
            <v>111588947514.68552</v>
          </cell>
          <cell r="AE83">
            <v>73071977976.742035</v>
          </cell>
          <cell r="AF83">
            <v>24150773344.13792</v>
          </cell>
          <cell r="AG83">
            <v>12669280970.302607</v>
          </cell>
          <cell r="AH83">
            <v>1696915223.5029497</v>
          </cell>
          <cell r="AJ83">
            <v>17480837305.389645</v>
          </cell>
          <cell r="AL83">
            <v>195855156.97170931</v>
          </cell>
          <cell r="BE83">
            <v>-28.71382649871186</v>
          </cell>
          <cell r="BF83">
            <v>-19.48660156611589</v>
          </cell>
          <cell r="BG83">
            <v>12.857520557953173</v>
          </cell>
          <cell r="BH83">
            <v>-58.269219687360895</v>
          </cell>
          <cell r="BI83">
            <v>33.888689855513036</v>
          </cell>
          <cell r="BO83">
            <v>5334272571.8964796</v>
          </cell>
          <cell r="BP83">
            <v>1453058866.4519064</v>
          </cell>
          <cell r="BQ83">
            <v>1165320428.7293358</v>
          </cell>
          <cell r="BR83">
            <v>2625171851.1172299</v>
          </cell>
          <cell r="BS83">
            <v>90721425.598007753</v>
          </cell>
          <cell r="BT83">
            <v>-35.993874379531462</v>
          </cell>
          <cell r="BU83">
            <v>-8.6098563376326602</v>
          </cell>
          <cell r="BV83">
            <v>11.730612425061349</v>
          </cell>
          <cell r="BW83">
            <v>-53.388013606156434</v>
          </cell>
          <cell r="BX83">
            <v>31.268761508044985</v>
          </cell>
          <cell r="CI83">
            <v>-26.000980989701418</v>
          </cell>
          <cell r="CJ83">
            <v>-13.412901858982329</v>
          </cell>
          <cell r="CK83">
            <v>18.793327171503549</v>
          </cell>
          <cell r="CL83">
            <v>-57.161491306204773</v>
          </cell>
          <cell r="CM83">
            <v>28.832723095631785</v>
          </cell>
          <cell r="DR83">
            <v>2581733254.2227421</v>
          </cell>
          <cell r="DS83">
            <v>833478134.43175471</v>
          </cell>
          <cell r="DT83">
            <v>693838774.1923362</v>
          </cell>
          <cell r="DU83">
            <v>983221130.21727312</v>
          </cell>
          <cell r="DV83">
            <v>71195215.381377995</v>
          </cell>
        </row>
        <row r="84">
          <cell r="E84">
            <v>201649561393.17038</v>
          </cell>
          <cell r="H84">
            <v>9810563647.0651245</v>
          </cell>
          <cell r="K84">
            <v>64658045488.863144</v>
          </cell>
          <cell r="AD84">
            <v>113552843879.61784</v>
          </cell>
          <cell r="AE84">
            <v>74417911576.318863</v>
          </cell>
          <cell r="AF84">
            <v>24689703658.32127</v>
          </cell>
          <cell r="AG84">
            <v>12686948358.701632</v>
          </cell>
          <cell r="AH84">
            <v>1758280286.2760816</v>
          </cell>
          <cell r="AJ84">
            <v>17378867416.43449</v>
          </cell>
          <cell r="AL84">
            <v>205462168.67911738</v>
          </cell>
          <cell r="BE84">
            <v>-24.16367960503203</v>
          </cell>
          <cell r="BF84">
            <v>-15.303936449980949</v>
          </cell>
          <cell r="BG84">
            <v>7.788532292117023</v>
          </cell>
          <cell r="BH84">
            <v>-53.950680015533734</v>
          </cell>
          <cell r="BI84">
            <v>27.260215262801644</v>
          </cell>
          <cell r="BO84">
            <v>4984472523.7425995</v>
          </cell>
          <cell r="BP84">
            <v>1338702176.8939335</v>
          </cell>
          <cell r="BQ84">
            <v>1075963956.1854417</v>
          </cell>
          <cell r="BR84">
            <v>2482059474.7172904</v>
          </cell>
          <cell r="BS84">
            <v>87746915.945933849</v>
          </cell>
          <cell r="BT84">
            <v>-32.204207085430667</v>
          </cell>
          <cell r="BU84">
            <v>-14.062396352065543</v>
          </cell>
          <cell r="BV84">
            <v>6.9164347617492572</v>
          </cell>
          <cell r="BW84">
            <v>-47.394878913040252</v>
          </cell>
          <cell r="BX84">
            <v>25.747362316804654</v>
          </cell>
          <cell r="CI84">
            <v>-21.405788790338633</v>
          </cell>
          <cell r="CJ84">
            <v>-13.194165187588114</v>
          </cell>
          <cell r="CK84">
            <v>22.707217924471035</v>
          </cell>
          <cell r="CL84">
            <v>-50.46054930869257</v>
          </cell>
          <cell r="CM84">
            <v>28.941958180316661</v>
          </cell>
          <cell r="DR84">
            <v>2512999019.6527896</v>
          </cell>
          <cell r="DS84">
            <v>830157598.38909495</v>
          </cell>
          <cell r="DT84">
            <v>651598599.43274868</v>
          </cell>
          <cell r="DU84">
            <v>960245169.48047817</v>
          </cell>
          <cell r="DV84">
            <v>70997652.350467727</v>
          </cell>
        </row>
        <row r="85">
          <cell r="E85">
            <v>201033852336.9631</v>
          </cell>
          <cell r="H85">
            <v>8419174117.3526173</v>
          </cell>
          <cell r="K85">
            <v>64270043777.680931</v>
          </cell>
          <cell r="AD85">
            <v>114396029233.69345</v>
          </cell>
          <cell r="AE85">
            <v>74472628698.876831</v>
          </cell>
          <cell r="AF85">
            <v>25395848039.692032</v>
          </cell>
          <cell r="AG85">
            <v>12718779701.477467</v>
          </cell>
          <cell r="AH85">
            <v>1808772793.6471288</v>
          </cell>
          <cell r="AJ85">
            <v>17313545134.923756</v>
          </cell>
          <cell r="AL85">
            <v>214856992.55617636</v>
          </cell>
          <cell r="BE85">
            <v>-19.42633474978528</v>
          </cell>
          <cell r="BF85">
            <v>-9.1436474228686606</v>
          </cell>
          <cell r="BG85">
            <v>14.460654455532108</v>
          </cell>
          <cell r="BH85">
            <v>-53.194325385477129</v>
          </cell>
          <cell r="BI85">
            <v>41.020343705602613</v>
          </cell>
          <cell r="BO85">
            <v>5160619157.8779039</v>
          </cell>
          <cell r="BP85">
            <v>1513997043.4482796</v>
          </cell>
          <cell r="BQ85">
            <v>1132011614.3041425</v>
          </cell>
          <cell r="BR85">
            <v>2422563546.8306794</v>
          </cell>
          <cell r="BS85">
            <v>92046953.294802323</v>
          </cell>
          <cell r="BT85">
            <v>-30.08714325322882</v>
          </cell>
          <cell r="BU85">
            <v>-8.0613144098412803</v>
          </cell>
          <cell r="BV85">
            <v>9.1290854726069348</v>
          </cell>
          <cell r="BW85">
            <v>-47.613092549231531</v>
          </cell>
          <cell r="BX85">
            <v>25.965278479365338</v>
          </cell>
          <cell r="CI85">
            <v>-19.921714391987443</v>
          </cell>
          <cell r="CJ85">
            <v>-12.176677732658392</v>
          </cell>
          <cell r="CK85">
            <v>27.577867785846209</v>
          </cell>
          <cell r="CL85">
            <v>-49.491976511340297</v>
          </cell>
          <cell r="CM85">
            <v>25.697054365838046</v>
          </cell>
          <cell r="DR85">
            <v>2549424057.3850427</v>
          </cell>
          <cell r="DS85">
            <v>852168174.75497639</v>
          </cell>
          <cell r="DT85">
            <v>679291073.37181175</v>
          </cell>
          <cell r="DU85">
            <v>946179403.62518144</v>
          </cell>
          <cell r="DV85">
            <v>71785405.633072928</v>
          </cell>
        </row>
        <row r="86">
          <cell r="E86">
            <v>201900475109.63232</v>
          </cell>
          <cell r="H86">
            <v>8899875068.6438179</v>
          </cell>
          <cell r="K86">
            <v>65092515585.087074</v>
          </cell>
          <cell r="AD86">
            <v>114577040562.49455</v>
          </cell>
          <cell r="AE86">
            <v>73846289141.231873</v>
          </cell>
          <cell r="AF86">
            <v>26116524148.362171</v>
          </cell>
          <cell r="AG86">
            <v>12748329095.547684</v>
          </cell>
          <cell r="AH86">
            <v>1865898177.3528299</v>
          </cell>
          <cell r="AJ86">
            <v>17223458610.864223</v>
          </cell>
          <cell r="AL86">
            <v>227043874.22773317</v>
          </cell>
          <cell r="BE86">
            <v>-19.962925715785506</v>
          </cell>
          <cell r="BF86">
            <v>-13.933570757059954</v>
          </cell>
          <cell r="BG86">
            <v>16.823156001402452</v>
          </cell>
          <cell r="BH86">
            <v>-48.529631714005447</v>
          </cell>
          <cell r="BI86">
            <v>43.747352123285289</v>
          </cell>
          <cell r="BO86">
            <v>5114538681.5869837</v>
          </cell>
          <cell r="BP86">
            <v>1472185692.2149849</v>
          </cell>
          <cell r="BQ86">
            <v>1124793267.7424297</v>
          </cell>
          <cell r="BR86">
            <v>2424500842.515111</v>
          </cell>
          <cell r="BS86">
            <v>93058879.11445798</v>
          </cell>
          <cell r="BT86">
            <v>-26.358027171426514</v>
          </cell>
          <cell r="BU86">
            <v>-9.2208523498369175</v>
          </cell>
          <cell r="BV86">
            <v>11.12501515339066</v>
          </cell>
          <cell r="BW86">
            <v>-42.839202798774302</v>
          </cell>
          <cell r="BX86">
            <v>33.539618046310871</v>
          </cell>
          <cell r="CI86">
            <v>-16.878627767735377</v>
          </cell>
          <cell r="CJ86">
            <v>-11.74759404305914</v>
          </cell>
          <cell r="CK86">
            <v>31.594574491981664</v>
          </cell>
          <cell r="CL86">
            <v>-44.650942252684125</v>
          </cell>
          <cell r="CM86">
            <v>36.303568284031542</v>
          </cell>
          <cell r="DR86">
            <v>2572887702.1523089</v>
          </cell>
          <cell r="DS86">
            <v>877488906.00268936</v>
          </cell>
          <cell r="DT86">
            <v>681460218.15885198</v>
          </cell>
          <cell r="DU86">
            <v>940313195.73473871</v>
          </cell>
          <cell r="DV86">
            <v>73625382.25602892</v>
          </cell>
        </row>
        <row r="87">
          <cell r="E87">
            <v>205683647124.996</v>
          </cell>
          <cell r="H87">
            <v>8973013904.7153225</v>
          </cell>
          <cell r="K87">
            <v>66410120678.475464</v>
          </cell>
          <cell r="AD87">
            <v>115561500241.32449</v>
          </cell>
          <cell r="AE87">
            <v>74686236732.081558</v>
          </cell>
          <cell r="AF87">
            <v>26943270848.721573</v>
          </cell>
          <cell r="AG87">
            <v>12007539038.564131</v>
          </cell>
          <cell r="AH87">
            <v>1924453621.9572282</v>
          </cell>
          <cell r="AJ87">
            <v>17051027132.437107</v>
          </cell>
          <cell r="AL87">
            <v>244339709.22432345</v>
          </cell>
          <cell r="BE87">
            <v>-20.240321312535269</v>
          </cell>
          <cell r="BF87">
            <v>-18.300550661956194</v>
          </cell>
          <cell r="BG87">
            <v>20.188606082692729</v>
          </cell>
          <cell r="BH87">
            <v>-43.985325502238695</v>
          </cell>
          <cell r="BI87">
            <v>44.759818960399642</v>
          </cell>
          <cell r="BO87">
            <v>5004787543.121274</v>
          </cell>
          <cell r="BP87">
            <v>1446321774.7816639</v>
          </cell>
          <cell r="BQ87">
            <v>1129721244.3561323</v>
          </cell>
          <cell r="BR87">
            <v>2333308932.1382484</v>
          </cell>
          <cell r="BS87">
            <v>95435591.845229357</v>
          </cell>
          <cell r="BT87">
            <v>-21.539599850860814</v>
          </cell>
          <cell r="BU87">
            <v>-3.1076722230490961</v>
          </cell>
          <cell r="BV87">
            <v>7.0721856774028202</v>
          </cell>
          <cell r="BW87">
            <v>-37.948101397451573</v>
          </cell>
          <cell r="BX87">
            <v>35.031229759842233</v>
          </cell>
          <cell r="CI87">
            <v>-14.329549872768776</v>
          </cell>
          <cell r="CJ87">
            <v>-11.332475289923515</v>
          </cell>
          <cell r="CK87">
            <v>37.427754848907128</v>
          </cell>
          <cell r="CL87">
            <v>-42.203591134972918</v>
          </cell>
          <cell r="CM87">
            <v>24.805202109606839</v>
          </cell>
          <cell r="DR87">
            <v>2510260847.6213121</v>
          </cell>
          <cell r="DS87">
            <v>867074368.17642188</v>
          </cell>
          <cell r="DT87">
            <v>694258028.77738702</v>
          </cell>
          <cell r="DU87">
            <v>874111779.61466539</v>
          </cell>
          <cell r="DV87">
            <v>74816671.052837819</v>
          </cell>
        </row>
        <row r="88">
          <cell r="E88">
            <v>208944971803.82016</v>
          </cell>
          <cell r="H88">
            <v>9119342266.3821163</v>
          </cell>
          <cell r="K88">
            <v>67802615706.448776</v>
          </cell>
          <cell r="AD88">
            <v>117238488886.86424</v>
          </cell>
          <cell r="AE88">
            <v>75607743546.675247</v>
          </cell>
          <cell r="AF88">
            <v>27658836301.92062</v>
          </cell>
          <cell r="AG88">
            <v>12045600024.222788</v>
          </cell>
          <cell r="AH88">
            <v>1926309014.0455861</v>
          </cell>
          <cell r="AJ88">
            <v>16966503047.906828</v>
          </cell>
          <cell r="AL88">
            <v>264046476.25630876</v>
          </cell>
          <cell r="BE88">
            <v>-17.091304944436569</v>
          </cell>
          <cell r="BF88">
            <v>-14.260048610780252</v>
          </cell>
          <cell r="BG88">
            <v>20.116843110809324</v>
          </cell>
          <cell r="BH88">
            <v>-42.652357301460938</v>
          </cell>
          <cell r="BI88">
            <v>24.434224437966567</v>
          </cell>
          <cell r="BO88">
            <v>5190545927.1619549</v>
          </cell>
          <cell r="BP88">
            <v>1476514441.2886889</v>
          </cell>
          <cell r="BQ88">
            <v>1257918211.8972707</v>
          </cell>
          <cell r="BR88">
            <v>2363900291.911006</v>
          </cell>
          <cell r="BS88">
            <v>92212982.064989254</v>
          </cell>
          <cell r="BT88">
            <v>-17.357483217411307</v>
          </cell>
          <cell r="BU88">
            <v>0.84680718873557659</v>
          </cell>
          <cell r="BV88">
            <v>17.963821547622729</v>
          </cell>
          <cell r="BW88">
            <v>-35.693680342633435</v>
          </cell>
          <cell r="BX88">
            <v>24.200048151407593</v>
          </cell>
          <cell r="CI88">
            <v>-11.957339833943671</v>
          </cell>
          <cell r="CJ88">
            <v>-6.7742046194935508</v>
          </cell>
          <cell r="CK88">
            <v>38.179799589107489</v>
          </cell>
          <cell r="CL88">
            <v>-43.103687872868434</v>
          </cell>
          <cell r="CM88">
            <v>6.0744001769151845</v>
          </cell>
          <cell r="DR88">
            <v>2518260510.4732685</v>
          </cell>
          <cell r="DS88">
            <v>872938521.36865604</v>
          </cell>
          <cell r="DT88">
            <v>722881218.25180876</v>
          </cell>
          <cell r="DU88">
            <v>852167840.78646255</v>
          </cell>
          <cell r="DV88">
            <v>70272930.066341132</v>
          </cell>
        </row>
        <row r="89">
          <cell r="E89">
            <v>213588637651.70529</v>
          </cell>
          <cell r="H89">
            <v>11032613245.926411</v>
          </cell>
          <cell r="K89">
            <v>69508317651.718643</v>
          </cell>
          <cell r="AD89">
            <v>119038736809.77914</v>
          </cell>
          <cell r="AE89">
            <v>76354065361.268753</v>
          </cell>
          <cell r="AF89">
            <v>28571545636.932297</v>
          </cell>
          <cell r="AG89">
            <v>12084336936.250412</v>
          </cell>
          <cell r="AH89">
            <v>2028788875.3276846</v>
          </cell>
          <cell r="AJ89">
            <v>16886351345.010233</v>
          </cell>
          <cell r="AL89">
            <v>275916905.132743</v>
          </cell>
          <cell r="BE89">
            <v>-12.414405269336214</v>
          </cell>
          <cell r="BF89">
            <v>-9.0172103988453323</v>
          </cell>
          <cell r="BG89">
            <v>24.64781777210845</v>
          </cell>
          <cell r="BH89">
            <v>-39.825173451285821</v>
          </cell>
          <cell r="BI89">
            <v>-2.6660706127038525</v>
          </cell>
          <cell r="BO89">
            <v>5139191654.31147</v>
          </cell>
          <cell r="BP89">
            <v>1444837510.7669439</v>
          </cell>
          <cell r="BQ89">
            <v>1254553697.0237935</v>
          </cell>
          <cell r="BR89">
            <v>2344736117.9623809</v>
          </cell>
          <cell r="BS89">
            <v>95064328.558351666</v>
          </cell>
          <cell r="BT89">
            <v>-16.258735097597498</v>
          </cell>
          <cell r="BU89">
            <v>-1.5849338024163107</v>
          </cell>
          <cell r="BV89">
            <v>17.514608484177142</v>
          </cell>
          <cell r="BW89">
            <v>-33.363107707118289</v>
          </cell>
          <cell r="BX89">
            <v>15.042503007246211</v>
          </cell>
          <cell r="CI89">
            <v>-8.6305650232165636</v>
          </cell>
          <cell r="CJ89">
            <v>-6.7746745148748673</v>
          </cell>
          <cell r="CK89">
            <v>37.602757222243334</v>
          </cell>
          <cell r="CL89">
            <v>-35.58691656774181</v>
          </cell>
          <cell r="CM89">
            <v>-12.278486361061237</v>
          </cell>
          <cell r="DR89">
            <v>2484518803.1371183</v>
          </cell>
          <cell r="DS89">
            <v>857875202.68611765</v>
          </cell>
          <cell r="DT89">
            <v>746971059.96743</v>
          </cell>
          <cell r="DU89">
            <v>808496162.76421511</v>
          </cell>
          <cell r="DV89">
            <v>71176377.719355509</v>
          </cell>
        </row>
        <row r="90">
          <cell r="E90">
            <v>220550149343.90637</v>
          </cell>
          <cell r="H90">
            <v>12042492907.248737</v>
          </cell>
          <cell r="K90">
            <v>71849190777.874786</v>
          </cell>
          <cell r="AD90">
            <v>121564210365.92416</v>
          </cell>
          <cell r="AE90">
            <v>77874395772.395462</v>
          </cell>
          <cell r="AF90">
            <v>29623470230.177902</v>
          </cell>
          <cell r="AG90">
            <v>12010672245.386312</v>
          </cell>
          <cell r="AH90">
            <v>2055672117.964494</v>
          </cell>
          <cell r="AJ90">
            <v>16856361303.558983</v>
          </cell>
          <cell r="AL90">
            <v>327623196.30098403</v>
          </cell>
          <cell r="BE90">
            <v>-7.5342326609365688</v>
          </cell>
          <cell r="BF90">
            <v>-6.9937354195204975</v>
          </cell>
          <cell r="BG90">
            <v>28.611682336929189</v>
          </cell>
          <cell r="BH90">
            <v>-31.968700412556039</v>
          </cell>
          <cell r="BI90">
            <v>27.452218166914211</v>
          </cell>
          <cell r="BO90">
            <v>4344438089.1124973</v>
          </cell>
          <cell r="BP90">
            <v>1257014055.9564359</v>
          </cell>
          <cell r="BQ90">
            <v>1142057833.2649405</v>
          </cell>
          <cell r="BR90">
            <v>1851471692.3639433</v>
          </cell>
          <cell r="BS90">
            <v>93894507.527177468</v>
          </cell>
          <cell r="BT90">
            <v>-11.869072768962685</v>
          </cell>
          <cell r="BU90">
            <v>-2.5358900158278241</v>
          </cell>
          <cell r="BV90">
            <v>24.191019655731228</v>
          </cell>
          <cell r="BW90">
            <v>-29.93604165801511</v>
          </cell>
          <cell r="BX90">
            <v>20.897616329427571</v>
          </cell>
          <cell r="CI90">
            <v>1.0009163086219797</v>
          </cell>
          <cell r="CJ90">
            <v>-1.0897426284520062</v>
          </cell>
          <cell r="CK90">
            <v>49.466586705600115</v>
          </cell>
          <cell r="CL90">
            <v>-21.865055395008206</v>
          </cell>
          <cell r="CM90">
            <v>16.985653713099701</v>
          </cell>
          <cell r="DR90">
            <v>2208724116.7582865</v>
          </cell>
          <cell r="DS90">
            <v>806930376.09619296</v>
          </cell>
          <cell r="DT90">
            <v>719566008.33928335</v>
          </cell>
          <cell r="DU90">
            <v>608676884.1455344</v>
          </cell>
          <cell r="DV90">
            <v>73550848.177275613</v>
          </cell>
        </row>
        <row r="91">
          <cell r="E91">
            <v>220861291053.10925</v>
          </cell>
          <cell r="H91">
            <v>10747114635.901897</v>
          </cell>
          <cell r="K91">
            <v>73066128520.368469</v>
          </cell>
          <cell r="AD91">
            <v>122993001072.54901</v>
          </cell>
          <cell r="AE91">
            <v>78693222579.061981</v>
          </cell>
          <cell r="AF91">
            <v>30198514040.159428</v>
          </cell>
          <cell r="AG91">
            <v>12026105547.799311</v>
          </cell>
          <cell r="AH91">
            <v>2075158905.5282977</v>
          </cell>
          <cell r="AJ91">
            <v>16744325660.425243</v>
          </cell>
          <cell r="AL91">
            <v>347957668.97392899</v>
          </cell>
          <cell r="BE91">
            <v>-5.5164779243034978</v>
          </cell>
          <cell r="BF91">
            <v>-4.0060764344279409</v>
          </cell>
          <cell r="BG91">
            <v>31.269017306158741</v>
          </cell>
          <cell r="BH91">
            <v>-34.046370992597453</v>
          </cell>
          <cell r="BI91">
            <v>21.996882015828167</v>
          </cell>
          <cell r="BO91">
            <v>4792576745.6917324</v>
          </cell>
          <cell r="BP91">
            <v>1460637664.3292966</v>
          </cell>
          <cell r="BQ91">
            <v>1272216758.1688826</v>
          </cell>
          <cell r="BR91">
            <v>1958422282.1112645</v>
          </cell>
          <cell r="BS91">
            <v>101300041.08228897</v>
          </cell>
          <cell r="BT91">
            <v>-8.2377026302843266</v>
          </cell>
          <cell r="BU91">
            <v>4.000947091351148</v>
          </cell>
          <cell r="BV91">
            <v>28.786003505557289</v>
          </cell>
          <cell r="BW91">
            <v>-28.619270994070146</v>
          </cell>
          <cell r="BX91">
            <v>16.586614766553165</v>
          </cell>
          <cell r="CI91">
            <v>3.8983396755008393</v>
          </cell>
          <cell r="CJ91">
            <v>2.1738158081338055</v>
          </cell>
          <cell r="CK91">
            <v>50.97169278417806</v>
          </cell>
          <cell r="CL91">
            <v>-20.479799741719095</v>
          </cell>
          <cell r="CM91">
            <v>17.658353590784117</v>
          </cell>
          <cell r="DR91">
            <v>2309659959.7632217</v>
          </cell>
          <cell r="DS91">
            <v>837308950.61646068</v>
          </cell>
          <cell r="DT91">
            <v>767799169.22651589</v>
          </cell>
          <cell r="DU91">
            <v>626841562.83109069</v>
          </cell>
          <cell r="DV91">
            <v>77710277.089154631</v>
          </cell>
        </row>
        <row r="92">
          <cell r="E92">
            <v>221385603355.3432</v>
          </cell>
          <cell r="H92">
            <v>10205400839.469517</v>
          </cell>
          <cell r="K92">
            <v>72614466419.630081</v>
          </cell>
          <cell r="AD92">
            <v>124951479482.42723</v>
          </cell>
          <cell r="AE92">
            <v>79829700327.793732</v>
          </cell>
          <cell r="AF92">
            <v>30944460726.999619</v>
          </cell>
          <cell r="AG92">
            <v>12057746814.533527</v>
          </cell>
          <cell r="AH92">
            <v>2119571613.1003611</v>
          </cell>
          <cell r="AJ92">
            <v>16642152764.636667</v>
          </cell>
          <cell r="AL92">
            <v>374439255.33116281</v>
          </cell>
          <cell r="BE92">
            <v>-6.8929040026783683</v>
          </cell>
          <cell r="BF92">
            <v>-6.9403877180023272</v>
          </cell>
          <cell r="BG92">
            <v>30.372395786246798</v>
          </cell>
          <cell r="BH92">
            <v>-33.40418516594282</v>
          </cell>
          <cell r="BI92">
            <v>15.868782383288305</v>
          </cell>
          <cell r="BO92">
            <v>4853227811.1653728</v>
          </cell>
          <cell r="BP92">
            <v>1509168920.1835063</v>
          </cell>
          <cell r="BQ92">
            <v>1348568967.2486234</v>
          </cell>
          <cell r="BR92">
            <v>1883453444.2446864</v>
          </cell>
          <cell r="BS92">
            <v>112036479.48855698</v>
          </cell>
          <cell r="BT92">
            <v>-6.2665598277265255</v>
          </cell>
          <cell r="BU92">
            <v>10.924729753602659</v>
          </cell>
          <cell r="BV92">
            <v>24.89613513313007</v>
          </cell>
          <cell r="BW92">
            <v>-28.871684486227089</v>
          </cell>
          <cell r="BX92">
            <v>25.266428425616194</v>
          </cell>
          <cell r="CI92">
            <v>6.1475083876084913</v>
          </cell>
          <cell r="CJ92">
            <v>5.7823566624761735</v>
          </cell>
          <cell r="CK92">
            <v>50.92189069272888</v>
          </cell>
          <cell r="CL92">
            <v>-21.799934490878002</v>
          </cell>
          <cell r="CM92">
            <v>21.20116320702099</v>
          </cell>
          <cell r="DR92">
            <v>2303891303.7048783</v>
          </cell>
          <cell r="DS92">
            <v>824608779.05722463</v>
          </cell>
          <cell r="DT92">
            <v>778159115.64783144</v>
          </cell>
          <cell r="DU92">
            <v>616125386.72161233</v>
          </cell>
          <cell r="DV92">
            <v>84998022.278209925</v>
          </cell>
        </row>
        <row r="93">
          <cell r="E93">
            <v>222933198907.53256</v>
          </cell>
          <cell r="H93">
            <v>10401567653.310221</v>
          </cell>
          <cell r="K93">
            <v>73423636718.789169</v>
          </cell>
          <cell r="AD93">
            <v>125194577120.00616</v>
          </cell>
          <cell r="AE93">
            <v>79019794677.922928</v>
          </cell>
          <cell r="AF93">
            <v>31850122924.6922</v>
          </cell>
          <cell r="AG93">
            <v>12145287984.233942</v>
          </cell>
          <cell r="AH93">
            <v>2179371533.1570911</v>
          </cell>
          <cell r="AJ93">
            <v>16588246697.880934</v>
          </cell>
          <cell r="AL93">
            <v>411277159.10809487</v>
          </cell>
          <cell r="BE93">
            <v>-7.8234535481998435</v>
          </cell>
          <cell r="BF93">
            <v>-8.7113404641007914</v>
          </cell>
          <cell r="BG93">
            <v>25.022175094162534</v>
          </cell>
          <cell r="BH93">
            <v>-31.380525527329382</v>
          </cell>
          <cell r="BI93">
            <v>21.73189009102796</v>
          </cell>
          <cell r="BO93">
            <v>4995110808.5418243</v>
          </cell>
          <cell r="BP93">
            <v>1550536582.6362491</v>
          </cell>
          <cell r="BQ93">
            <v>1412368296.9359729</v>
          </cell>
          <cell r="BR93">
            <v>1914422945.4961104</v>
          </cell>
          <cell r="BS93">
            <v>117782983.47349165</v>
          </cell>
          <cell r="BT93">
            <v>-5.9613250048248689</v>
          </cell>
          <cell r="BU93">
            <v>10.229804390110786</v>
          </cell>
          <cell r="BV93">
            <v>25.312682300029188</v>
          </cell>
          <cell r="BW93">
            <v>-28.825658889724515</v>
          </cell>
          <cell r="BX93">
            <v>33.417888753233662</v>
          </cell>
          <cell r="CI93">
            <v>9.819729210778716</v>
          </cell>
          <cell r="CJ93">
            <v>4.5686391912274527</v>
          </cell>
          <cell r="CK93">
            <v>60.468741120112021</v>
          </cell>
          <cell r="CL93">
            <v>-11.576861397179062</v>
          </cell>
          <cell r="CM93">
            <v>27.667140279885572</v>
          </cell>
          <cell r="DR93">
            <v>2326492039.6632781</v>
          </cell>
          <cell r="DS93">
            <v>829661356.60571098</v>
          </cell>
          <cell r="DT93">
            <v>803585514.14998567</v>
          </cell>
          <cell r="DU93">
            <v>602830977.91331244</v>
          </cell>
          <cell r="DV93">
            <v>90414190.994268969</v>
          </cell>
        </row>
        <row r="94">
          <cell r="E94">
            <v>223740001136.69232</v>
          </cell>
          <cell r="H94">
            <v>11515715067.50848</v>
          </cell>
          <cell r="K94">
            <v>68566527625.186775</v>
          </cell>
          <cell r="AD94">
            <v>129155189333.94272</v>
          </cell>
          <cell r="AE94">
            <v>81633888855.362076</v>
          </cell>
          <cell r="AF94">
            <v>32875757680.824932</v>
          </cell>
          <cell r="AG94">
            <v>12401622753.252382</v>
          </cell>
          <cell r="AH94">
            <v>2243920044.5033398</v>
          </cell>
          <cell r="AJ94">
            <v>16580085500.824709</v>
          </cell>
          <cell r="AL94">
            <v>426299190.41624641</v>
          </cell>
          <cell r="BE94">
            <v>-4.002279805658338</v>
          </cell>
          <cell r="BF94">
            <v>-6.6874838200782989</v>
          </cell>
          <cell r="BG94">
            <v>37.01322471952848</v>
          </cell>
          <cell r="BH94">
            <v>-29.080265979928832</v>
          </cell>
          <cell r="BI94">
            <v>28.036104674890126</v>
          </cell>
          <cell r="BO94">
            <v>5214285571.7259893</v>
          </cell>
          <cell r="BP94">
            <v>1725217620.4073908</v>
          </cell>
          <cell r="BQ94">
            <v>1507229583.1392362</v>
          </cell>
          <cell r="BR94">
            <v>1858723907.6653495</v>
          </cell>
          <cell r="BS94">
            <v>123114460.51401331</v>
          </cell>
          <cell r="BT94">
            <v>0.18918592662373612</v>
          </cell>
          <cell r="BU94">
            <v>22.2415367392246</v>
          </cell>
          <cell r="BV94">
            <v>32.980019443619632</v>
          </cell>
          <cell r="BW94">
            <v>-27.7100813684117</v>
          </cell>
          <cell r="BX94">
            <v>39.131867452506384</v>
          </cell>
          <cell r="CI94">
            <v>9.3660186033707191</v>
          </cell>
          <cell r="CJ94">
            <v>4.2890350699391844</v>
          </cell>
          <cell r="CK94">
            <v>58.580329846331544</v>
          </cell>
          <cell r="CL94">
            <v>-13.361797761723304</v>
          </cell>
          <cell r="CM94">
            <v>31.738287462973179</v>
          </cell>
          <cell r="DR94">
            <v>2439518503.3850565</v>
          </cell>
          <cell r="DS94">
            <v>893923676.40786731</v>
          </cell>
          <cell r="DT94">
            <v>867813992.77938771</v>
          </cell>
          <cell r="DU94">
            <v>581791676.31449485</v>
          </cell>
          <cell r="DV94">
            <v>95989157.883306861</v>
          </cell>
        </row>
        <row r="95">
          <cell r="E95">
            <v>223940619895.98312</v>
          </cell>
          <cell r="H95">
            <v>9797596911.3932705</v>
          </cell>
          <cell r="K95">
            <v>66287572969.375298</v>
          </cell>
          <cell r="AD95">
            <v>133414699782.88736</v>
          </cell>
          <cell r="AE95">
            <v>84245259510.886398</v>
          </cell>
          <cell r="AF95">
            <v>34081429467.278496</v>
          </cell>
          <cell r="AG95">
            <v>12868993722.813425</v>
          </cell>
          <cell r="AH95">
            <v>2219017081.9090381</v>
          </cell>
          <cell r="AJ95">
            <v>16643125681.740131</v>
          </cell>
          <cell r="AL95">
            <v>465766113.08236933</v>
          </cell>
          <cell r="BE95">
            <v>-6.2682077973024608</v>
          </cell>
          <cell r="BF95">
            <v>-10.709470136509724</v>
          </cell>
          <cell r="BG95">
            <v>40.514222927101606</v>
          </cell>
          <cell r="BH95">
            <v>-30.302502574249289</v>
          </cell>
          <cell r="BI95">
            <v>23.655383546499429</v>
          </cell>
          <cell r="BO95">
            <v>5784959652.3586187</v>
          </cell>
          <cell r="BP95">
            <v>1644804218.9436524</v>
          </cell>
          <cell r="BQ95">
            <v>2135494634.9265938</v>
          </cell>
          <cell r="BR95">
            <v>1880722858.3637819</v>
          </cell>
          <cell r="BS95">
            <v>123937940.1245902</v>
          </cell>
          <cell r="BT95">
            <v>8.4488948471920224</v>
          </cell>
          <cell r="BU95">
            <v>13.195979661853041</v>
          </cell>
          <cell r="BV95">
            <v>83.25385724638285</v>
          </cell>
          <cell r="BW95">
            <v>-28.358105106018971</v>
          </cell>
          <cell r="BX95">
            <v>36.613748414588287</v>
          </cell>
          <cell r="CI95">
            <v>11.344573817225779</v>
          </cell>
          <cell r="CJ95">
            <v>6.5897846523124803</v>
          </cell>
          <cell r="CK95">
            <v>59.72638634345504</v>
          </cell>
          <cell r="CL95">
            <v>-13.009486936355097</v>
          </cell>
          <cell r="CM95">
            <v>33.291345103290972</v>
          </cell>
          <cell r="DR95">
            <v>2526589939.4912629</v>
          </cell>
          <cell r="DS95">
            <v>934463015.43527031</v>
          </cell>
          <cell r="DT95">
            <v>909035897.09521437</v>
          </cell>
          <cell r="DU95">
            <v>584888965.98218238</v>
          </cell>
          <cell r="DV95">
            <v>98202060.978595778</v>
          </cell>
        </row>
        <row r="96">
          <cell r="E96">
            <v>230204049155.03986</v>
          </cell>
          <cell r="H96">
            <v>10125777391.120916</v>
          </cell>
          <cell r="K96">
            <v>64952166041.281433</v>
          </cell>
          <cell r="AD96">
            <v>137597701206.19739</v>
          </cell>
          <cell r="AE96">
            <v>87028981585.172775</v>
          </cell>
          <cell r="AF96">
            <v>35026764737.344307</v>
          </cell>
          <cell r="AG96">
            <v>13231992129.31551</v>
          </cell>
          <cell r="AH96">
            <v>2309962754.3647132</v>
          </cell>
          <cell r="AJ96">
            <v>16682338698.315884</v>
          </cell>
          <cell r="AL96">
            <v>525956613.3860833</v>
          </cell>
          <cell r="BE96">
            <v>-6.439703099186822</v>
          </cell>
          <cell r="BF96">
            <v>-13.401735099350699</v>
          </cell>
          <cell r="BG96">
            <v>51.46244885983797</v>
          </cell>
          <cell r="BH96">
            <v>-29.228521036760156</v>
          </cell>
          <cell r="BI96">
            <v>28.244597565566565</v>
          </cell>
          <cell r="BO96">
            <v>5033138076.1898203</v>
          </cell>
          <cell r="BP96">
            <v>1546486913.0876904</v>
          </cell>
          <cell r="BQ96">
            <v>1596554807.3716805</v>
          </cell>
          <cell r="BR96">
            <v>1764186512.050668</v>
          </cell>
          <cell r="BS96">
            <v>125909843.67978238</v>
          </cell>
          <cell r="BT96">
            <v>0.97634307773613038</v>
          </cell>
          <cell r="BU96">
            <v>15.521356413706622</v>
          </cell>
          <cell r="BV96">
            <v>48.383670121428793</v>
          </cell>
          <cell r="BW96">
            <v>-28.922472244481124</v>
          </cell>
          <cell r="BX96">
            <v>43.492044503721374</v>
          </cell>
          <cell r="CI96">
            <v>9.9655876707663626</v>
          </cell>
          <cell r="CJ96">
            <v>2.5141691220688545</v>
          </cell>
          <cell r="CK96">
            <v>62.814008164019363</v>
          </cell>
          <cell r="CL96">
            <v>-12.169950010703957</v>
          </cell>
          <cell r="CM96">
            <v>44.138422744526309</v>
          </cell>
          <cell r="DR96">
            <v>2432017606.4885821</v>
          </cell>
          <cell r="DS96">
            <v>873233938.74733686</v>
          </cell>
          <cell r="DT96">
            <v>925637606.72515738</v>
          </cell>
          <cell r="DU96">
            <v>530278734.77453935</v>
          </cell>
          <cell r="DV96">
            <v>102867326.24154763</v>
          </cell>
        </row>
        <row r="97">
          <cell r="E97">
            <v>230013433463.77481</v>
          </cell>
          <cell r="H97">
            <v>10976783855.547863</v>
          </cell>
          <cell r="K97">
            <v>61415106447.61544</v>
          </cell>
          <cell r="AD97">
            <v>140618764363.06845</v>
          </cell>
          <cell r="AE97">
            <v>88715353315.161133</v>
          </cell>
          <cell r="AF97">
            <v>35993055551.634529</v>
          </cell>
          <cell r="AG97">
            <v>13520477101.700539</v>
          </cell>
          <cell r="AH97">
            <v>2389878394.5722322</v>
          </cell>
          <cell r="AJ97">
            <v>16774436366.544239</v>
          </cell>
          <cell r="AL97">
            <v>572028925.26412618</v>
          </cell>
          <cell r="BE97">
            <v>-8.6563106089561757</v>
          </cell>
          <cell r="BF97">
            <v>-16.444181179548167</v>
          </cell>
          <cell r="BG97">
            <v>48.981559557500411</v>
          </cell>
          <cell r="BH97">
            <v>-30.32358734938796</v>
          </cell>
          <cell r="BI97">
            <v>27.906479000552054</v>
          </cell>
          <cell r="BO97">
            <v>5274309203.8766212</v>
          </cell>
          <cell r="BP97">
            <v>1731829682.4738152</v>
          </cell>
          <cell r="BQ97">
            <v>1676363028.0519702</v>
          </cell>
          <cell r="BR97">
            <v>1734837039.6238894</v>
          </cell>
          <cell r="BS97">
            <v>131279453.72694705</v>
          </cell>
          <cell r="BT97">
            <v>2.2030311193408814</v>
          </cell>
          <cell r="BU97">
            <v>14.387917068146972</v>
          </cell>
          <cell r="BV97">
            <v>48.087087346930211</v>
          </cell>
          <cell r="BW97">
            <v>-28.388378422787241</v>
          </cell>
          <cell r="BX97">
            <v>42.622269426445094</v>
          </cell>
          <cell r="CI97">
            <v>10.708264783233057</v>
          </cell>
          <cell r="CJ97">
            <v>3.8624459198676186</v>
          </cell>
          <cell r="CK97">
            <v>63.012644215378067</v>
          </cell>
          <cell r="CL97">
            <v>-15.14788894304051</v>
          </cell>
          <cell r="CM97">
            <v>45.323338971824882</v>
          </cell>
          <cell r="DR97">
            <v>2475459101.3769865</v>
          </cell>
          <cell r="DS97">
            <v>892500071.15034294</v>
          </cell>
          <cell r="DT97">
            <v>969437470.59396982</v>
          </cell>
          <cell r="DU97">
            <v>508853664.42912793</v>
          </cell>
          <cell r="DV97">
            <v>104667895.20354582</v>
          </cell>
        </row>
        <row r="98">
          <cell r="E98">
            <v>232771620079.47269</v>
          </cell>
          <cell r="H98">
            <v>11282812260.227644</v>
          </cell>
          <cell r="K98">
            <v>61649015285.670639</v>
          </cell>
          <cell r="AD98">
            <v>143119124996.90616</v>
          </cell>
          <cell r="AE98">
            <v>89573374072.968796</v>
          </cell>
          <cell r="AF98">
            <v>37190146954.59108</v>
          </cell>
          <cell r="AG98">
            <v>13906927497.855949</v>
          </cell>
          <cell r="AH98">
            <v>2448676471.4902911</v>
          </cell>
          <cell r="AJ98">
            <v>16980136773.022772</v>
          </cell>
          <cell r="AL98">
            <v>660001783.85156286</v>
          </cell>
          <cell r="BE98">
            <v>-7.8973741126455614</v>
          </cell>
          <cell r="BF98">
            <v>-15.713404315138691</v>
          </cell>
          <cell r="BG98">
            <v>47.916288300207263</v>
          </cell>
          <cell r="BH98">
            <v>-30.603245358523491</v>
          </cell>
          <cell r="BI98">
            <v>29.926689875767298</v>
          </cell>
          <cell r="BO98">
            <v>5024490297.5982819</v>
          </cell>
          <cell r="BP98">
            <v>1491230645.0875609</v>
          </cell>
          <cell r="BQ98">
            <v>1666644874.5866442</v>
          </cell>
          <cell r="BR98">
            <v>1736759019.0071278</v>
          </cell>
          <cell r="BS98">
            <v>129855758.91694827</v>
          </cell>
          <cell r="BT98">
            <v>-1.7606355058548684</v>
          </cell>
          <cell r="BU98">
            <v>1.2936515395637116</v>
          </cell>
          <cell r="BV98">
            <v>48.173439722995838</v>
          </cell>
          <cell r="BW98">
            <v>-28.366326439158453</v>
          </cell>
          <cell r="BX98">
            <v>39.54150334997253</v>
          </cell>
          <cell r="CI98">
            <v>10.529845182663177</v>
          </cell>
          <cell r="CJ98">
            <v>2.803406332102476</v>
          </cell>
          <cell r="CK98">
            <v>64.83974523933189</v>
          </cell>
          <cell r="CL98">
            <v>-15.767479274975106</v>
          </cell>
          <cell r="CM98">
            <v>43.644762904096048</v>
          </cell>
          <cell r="DR98">
            <v>2440013011.2422953</v>
          </cell>
          <cell r="DS98">
            <v>841046296.12516642</v>
          </cell>
          <cell r="DT98">
            <v>986504665.41486645</v>
          </cell>
          <cell r="DU98">
            <v>508552425.20012075</v>
          </cell>
          <cell r="DV98">
            <v>103909624.50214274</v>
          </cell>
        </row>
        <row r="99">
          <cell r="E99">
            <v>232023164566.45047</v>
          </cell>
          <cell r="H99">
            <v>11533976081.217367</v>
          </cell>
          <cell r="K99">
            <v>57399084501.168427</v>
          </cell>
          <cell r="AD99">
            <v>146550221757.74246</v>
          </cell>
          <cell r="AE99">
            <v>91015621286.36908</v>
          </cell>
          <cell r="AF99">
            <v>38630100622.956062</v>
          </cell>
          <cell r="AG99">
            <v>14389225394.93322</v>
          </cell>
          <cell r="AH99">
            <v>2515274453.4840298</v>
          </cell>
          <cell r="AJ99">
            <v>17270906490.423641</v>
          </cell>
          <cell r="AL99">
            <v>750236536.64039266</v>
          </cell>
          <cell r="BE99">
            <v>-3.1619794931965761</v>
          </cell>
          <cell r="BF99">
            <v>-10.723773829437766</v>
          </cell>
          <cell r="BG99">
            <v>51.071442306852653</v>
          </cell>
          <cell r="BH99">
            <v>-28.947685373863543</v>
          </cell>
          <cell r="BI99">
            <v>32.119844710289016</v>
          </cell>
          <cell r="BO99">
            <v>5111481559.1757841</v>
          </cell>
          <cell r="BP99">
            <v>1605801592.7143984</v>
          </cell>
          <cell r="BQ99">
            <v>1711022330.7423971</v>
          </cell>
          <cell r="BR99">
            <v>1659293982.8710816</v>
          </cell>
          <cell r="BS99">
            <v>135363652.84790552</v>
          </cell>
          <cell r="BT99">
            <v>2.1318390667982134</v>
          </cell>
          <cell r="BU99">
            <v>11.026579334796338</v>
          </cell>
          <cell r="BV99">
            <v>51.45526733168311</v>
          </cell>
          <cell r="BW99">
            <v>-28.8866570552875</v>
          </cell>
          <cell r="BX99">
            <v>41.837704603360805</v>
          </cell>
          <cell r="CI99">
            <v>12.54998264827214</v>
          </cell>
          <cell r="CJ99">
            <v>4.9869165843823726</v>
          </cell>
          <cell r="CK99">
            <v>58.044497135965287</v>
          </cell>
          <cell r="CL99">
            <v>-10.84928527640513</v>
          </cell>
          <cell r="CM99">
            <v>53.238577849942345</v>
          </cell>
          <cell r="DR99">
            <v>2494427741.1849833</v>
          </cell>
          <cell r="DS99">
            <v>890384637.01244318</v>
          </cell>
          <cell r="DT99">
            <v>1002309909.0704848</v>
          </cell>
          <cell r="DU99">
            <v>496093059.49545175</v>
          </cell>
          <cell r="DV99">
            <v>105640135.60660219</v>
          </cell>
        </row>
        <row r="100">
          <cell r="E100">
            <v>236584956808.7059</v>
          </cell>
          <cell r="H100">
            <v>10804539459.029947</v>
          </cell>
          <cell r="K100">
            <v>59215362509.301605</v>
          </cell>
          <cell r="AD100">
            <v>149472848036.95221</v>
          </cell>
          <cell r="AE100">
            <v>93377843261.497116</v>
          </cell>
          <cell r="AF100">
            <v>39892607637.662651</v>
          </cell>
          <cell r="AG100">
            <v>13615801378.85816</v>
          </cell>
          <cell r="AH100">
            <v>2586595758.9343162</v>
          </cell>
          <cell r="AJ100">
            <v>17601893990.977692</v>
          </cell>
          <cell r="AL100">
            <v>826644247.47144103</v>
          </cell>
          <cell r="BE100">
            <v>-2.7662569312869034</v>
          </cell>
          <cell r="BF100">
            <v>-11.578208998238814</v>
          </cell>
          <cell r="BG100">
            <v>52.350306250267288</v>
          </cell>
          <cell r="BH100">
            <v>-28.757182267571146</v>
          </cell>
          <cell r="BI100">
            <v>49.066977711412328</v>
          </cell>
          <cell r="BO100">
            <v>5292218775.6775064</v>
          </cell>
          <cell r="BP100">
            <v>1606912127.2263701</v>
          </cell>
          <cell r="BQ100">
            <v>1861171558.3600783</v>
          </cell>
          <cell r="BR100">
            <v>1688529232.1079049</v>
          </cell>
          <cell r="BS100">
            <v>135605857.98315462</v>
          </cell>
          <cell r="BT100">
            <v>1.9588083785850197</v>
          </cell>
          <cell r="BU100">
            <v>8.8314534752447891</v>
          </cell>
          <cell r="BV100">
            <v>47.956484035074375</v>
          </cell>
          <cell r="BW100">
            <v>-28.57020078698509</v>
          </cell>
          <cell r="BX100">
            <v>47.05723093043801</v>
          </cell>
          <cell r="CI100">
            <v>16.659596856107605</v>
          </cell>
          <cell r="CJ100">
            <v>9.7628322167685901</v>
          </cell>
          <cell r="CK100">
            <v>66.367129997768231</v>
          </cell>
          <cell r="CL100">
            <v>-15.748505199316387</v>
          </cell>
          <cell r="CM100">
            <v>73.97876237967391</v>
          </cell>
          <cell r="DR100">
            <v>2574452835.8607011</v>
          </cell>
          <cell r="DS100">
            <v>898042026.3976599</v>
          </cell>
          <cell r="DT100">
            <v>1076877373.3393557</v>
          </cell>
          <cell r="DU100">
            <v>492457197.56424487</v>
          </cell>
          <cell r="DV100">
            <v>107076238.55944119</v>
          </cell>
        </row>
        <row r="101">
          <cell r="E101">
            <v>240867210292.42203</v>
          </cell>
          <cell r="H101">
            <v>10892370997.409624</v>
          </cell>
          <cell r="K101">
            <v>58059616228.759644</v>
          </cell>
          <cell r="AD101">
            <v>153154943654.54999</v>
          </cell>
          <cell r="AE101">
            <v>95818586151.771606</v>
          </cell>
          <cell r="AF101">
            <v>41125810760.95771</v>
          </cell>
          <cell r="AG101">
            <v>13589312872.851231</v>
          </cell>
          <cell r="AH101">
            <v>2621233868.9695539</v>
          </cell>
          <cell r="AJ101">
            <v>17730089040.241161</v>
          </cell>
          <cell r="AL101">
            <v>920341571.8000983</v>
          </cell>
          <cell r="BE101">
            <v>-7.6851096475863852</v>
          </cell>
          <cell r="BF101">
            <v>-20.883690123129874</v>
          </cell>
          <cell r="BG101">
            <v>55.883182684159685</v>
          </cell>
          <cell r="BH101">
            <v>-27.885534799255485</v>
          </cell>
          <cell r="BI101">
            <v>54.815382687526323</v>
          </cell>
          <cell r="BO101">
            <v>5283652667.5926304</v>
          </cell>
          <cell r="BP101">
            <v>1531913930.5998716</v>
          </cell>
          <cell r="BQ101">
            <v>1940744042.3394861</v>
          </cell>
          <cell r="BR101">
            <v>1673149082.8758488</v>
          </cell>
          <cell r="BS101">
            <v>137845611.77742445</v>
          </cell>
          <cell r="BT101">
            <v>2.8109676190022359</v>
          </cell>
          <cell r="BU101">
            <v>6.0267275166953516</v>
          </cell>
          <cell r="BV101">
            <v>54.695972515449732</v>
          </cell>
          <cell r="BW101">
            <v>-28.642329085208683</v>
          </cell>
          <cell r="BX101">
            <v>45.002456618428766</v>
          </cell>
          <cell r="CI101">
            <v>18.649362181327533</v>
          </cell>
          <cell r="CJ101">
            <v>10.304860554485295</v>
          </cell>
          <cell r="CK101">
            <v>70.310402309027523</v>
          </cell>
          <cell r="CL101">
            <v>-14.207742886084295</v>
          </cell>
          <cell r="CM101">
            <v>96.532106972585055</v>
          </cell>
          <cell r="DR101">
            <v>2573268043.2294002</v>
          </cell>
          <cell r="DS101">
            <v>884874977.55209768</v>
          </cell>
          <cell r="DT101">
            <v>1092911054.6604116</v>
          </cell>
          <cell r="DU101">
            <v>487874709.66593808</v>
          </cell>
          <cell r="DV101">
            <v>107607301.35095356</v>
          </cell>
        </row>
        <row r="102">
          <cell r="E102">
            <v>245276843507.32675</v>
          </cell>
          <cell r="H102">
            <v>12700992692.746981</v>
          </cell>
          <cell r="K102">
            <v>59231537692.661545</v>
          </cell>
          <cell r="AD102">
            <v>155594348731.55829</v>
          </cell>
          <cell r="AE102">
            <v>97085883592.498077</v>
          </cell>
          <cell r="AF102">
            <v>42435822174.655083</v>
          </cell>
          <cell r="AG102">
            <v>13422428965.949078</v>
          </cell>
          <cell r="AH102">
            <v>2650213998.4560246</v>
          </cell>
          <cell r="AJ102">
            <v>17966230792.973068</v>
          </cell>
          <cell r="AL102">
            <v>1000974580.6026211</v>
          </cell>
          <cell r="BE102">
            <v>1.0916833718350283</v>
          </cell>
          <cell r="BF102">
            <v>-12.067352723906243</v>
          </cell>
          <cell r="BG102">
            <v>69.417291059058186</v>
          </cell>
          <cell r="BH102">
            <v>-20.20720821687717</v>
          </cell>
          <cell r="BI102">
            <v>31.220842485937816</v>
          </cell>
          <cell r="BO102">
            <v>4990547278.8783979</v>
          </cell>
          <cell r="BP102">
            <v>1470635993.2298799</v>
          </cell>
          <cell r="BQ102">
            <v>1887523424.1698496</v>
          </cell>
          <cell r="BR102">
            <v>1490493990.9067812</v>
          </cell>
          <cell r="BS102">
            <v>141893870.57188529</v>
          </cell>
          <cell r="BT102">
            <v>14.872100292673075</v>
          </cell>
          <cell r="BU102">
            <v>16.994395270377737</v>
          </cell>
          <cell r="BV102">
            <v>65.273891495823406</v>
          </cell>
          <cell r="BW102">
            <v>-19.496798300830022</v>
          </cell>
          <cell r="BX102">
            <v>51.12052271088865</v>
          </cell>
          <cell r="CI102">
            <v>14.321090811608727</v>
          </cell>
          <cell r="CJ102">
            <v>3.4275713510209194</v>
          </cell>
          <cell r="CK102">
            <v>71.465551311790506</v>
          </cell>
          <cell r="CL102">
            <v>-14.534036596264565</v>
          </cell>
          <cell r="CM102">
            <v>69.9567688291054</v>
          </cell>
          <cell r="DR102">
            <v>2575207432.4503527</v>
          </cell>
          <cell r="DS102">
            <v>865367424.75348592</v>
          </cell>
          <cell r="DT102">
            <v>1116215793.1486816</v>
          </cell>
          <cell r="DU102">
            <v>484914947.4968791</v>
          </cell>
          <cell r="DV102">
            <v>108709267.05130799</v>
          </cell>
        </row>
        <row r="103">
          <cell r="E103">
            <v>242344537054.85995</v>
          </cell>
          <cell r="H103">
            <v>12980598933.221388</v>
          </cell>
          <cell r="K103">
            <v>55958183632.563904</v>
          </cell>
          <cell r="AD103">
            <v>156575234358.50061</v>
          </cell>
          <cell r="AE103">
            <v>97013610013.337433</v>
          </cell>
          <cell r="AF103">
            <v>43116700979.53009</v>
          </cell>
          <cell r="AG103">
            <v>13757700020.7757</v>
          </cell>
          <cell r="AH103">
            <v>2687223344.8573771</v>
          </cell>
          <cell r="AJ103">
            <v>18167114885.062828</v>
          </cell>
          <cell r="AL103">
            <v>1070800272.6465321</v>
          </cell>
          <cell r="BE103">
            <v>-3.2273379033943117</v>
          </cell>
          <cell r="BF103">
            <v>-17.620517218070141</v>
          </cell>
          <cell r="BG103">
            <v>60.632205990125399</v>
          </cell>
          <cell r="BH103">
            <v>-18.886802541851534</v>
          </cell>
          <cell r="BI103">
            <v>29.786129905252068</v>
          </cell>
          <cell r="BO103">
            <v>5370540191.6412449</v>
          </cell>
          <cell r="BP103">
            <v>1619303462.0387831</v>
          </cell>
          <cell r="BQ103">
            <v>2027156539.7673559</v>
          </cell>
          <cell r="BR103">
            <v>1576243134.5120442</v>
          </cell>
          <cell r="BS103">
            <v>147837055.32306293</v>
          </cell>
          <cell r="BT103">
            <v>12.059555362761177</v>
          </cell>
          <cell r="BU103">
            <v>10.862776004228492</v>
          </cell>
          <cell r="BV103">
            <v>59.340499702666037</v>
          </cell>
          <cell r="BW103">
            <v>-19.514644573345773</v>
          </cell>
          <cell r="BX103">
            <v>45.939778250406228</v>
          </cell>
          <cell r="CI103">
            <v>13.251529789060722</v>
          </cell>
          <cell r="CJ103">
            <v>1.6005634182105322</v>
          </cell>
          <cell r="CK103">
            <v>69.09870618373111</v>
          </cell>
          <cell r="CL103">
            <v>-15.74108226838945</v>
          </cell>
          <cell r="CM103">
            <v>85.172486290832765</v>
          </cell>
          <cell r="DR103">
            <v>2686954797.5157094</v>
          </cell>
          <cell r="DS103">
            <v>878974849.78033662</v>
          </cell>
          <cell r="DT103">
            <v>1208601791.5202639</v>
          </cell>
          <cell r="DU103">
            <v>485249860.1979602</v>
          </cell>
          <cell r="DV103">
            <v>114128296.01714918</v>
          </cell>
        </row>
        <row r="104">
          <cell r="E104">
            <v>248912537875.02975</v>
          </cell>
          <cell r="H104">
            <v>15179962014.677252</v>
          </cell>
          <cell r="K104">
            <v>55882689730.302109</v>
          </cell>
          <cell r="AD104">
            <v>159107289502.83734</v>
          </cell>
          <cell r="AE104">
            <v>98487414133.646378</v>
          </cell>
          <cell r="AF104">
            <v>43909549498.651093</v>
          </cell>
          <cell r="AG104">
            <v>14022194292.070496</v>
          </cell>
          <cell r="AH104">
            <v>2688131578.4693942</v>
          </cell>
          <cell r="AJ104">
            <v>18298971991.068962</v>
          </cell>
          <cell r="AL104">
            <v>1119769895.356081</v>
          </cell>
          <cell r="BE104">
            <v>1.4591422692099121</v>
          </cell>
          <cell r="BF104">
            <v>-12.233083099192532</v>
          </cell>
          <cell r="BG104">
            <v>61.121310246676622</v>
          </cell>
          <cell r="BH104">
            <v>-21.555708095607063</v>
          </cell>
          <cell r="BI104">
            <v>39.239506216455425</v>
          </cell>
          <cell r="BO104">
            <v>5483258452.87183</v>
          </cell>
          <cell r="BP104">
            <v>1699413838.8507009</v>
          </cell>
          <cell r="BQ104">
            <v>2141508759.3770127</v>
          </cell>
          <cell r="BR104">
            <v>1487626743.6333268</v>
          </cell>
          <cell r="BS104">
            <v>154709111.01078686</v>
          </cell>
          <cell r="BT104">
            <v>12.981682835019704</v>
          </cell>
          <cell r="BU104">
            <v>12.605939343361383</v>
          </cell>
          <cell r="BV104">
            <v>58.798608850251121</v>
          </cell>
          <cell r="BW104">
            <v>-21.01600662447467</v>
          </cell>
          <cell r="BX104">
            <v>38.088158175827289</v>
          </cell>
          <cell r="CI104">
            <v>13.526164672394714</v>
          </cell>
          <cell r="CJ104">
            <v>1.1589885134303923</v>
          </cell>
          <cell r="CK104">
            <v>70.112573996180288</v>
          </cell>
          <cell r="CL104">
            <v>-16.214726029317283</v>
          </cell>
          <cell r="CM104">
            <v>78.085058106123256</v>
          </cell>
          <cell r="DR104">
            <v>2676667252.7710519</v>
          </cell>
          <cell r="DS104">
            <v>882036476.75209451</v>
          </cell>
          <cell r="DT104">
            <v>1223145674.5338738</v>
          </cell>
          <cell r="DU104">
            <v>453473878.27104098</v>
          </cell>
          <cell r="DV104">
            <v>118011223.21404254</v>
          </cell>
        </row>
        <row r="105">
          <cell r="E105">
            <v>250402128223.45822</v>
          </cell>
          <cell r="H105">
            <v>15289078618.388573</v>
          </cell>
          <cell r="K105">
            <v>53694783412.430489</v>
          </cell>
          <cell r="AD105">
            <v>162130413981.28531</v>
          </cell>
          <cell r="AE105">
            <v>99653310831.483078</v>
          </cell>
          <cell r="AF105">
            <v>45325819489.75666</v>
          </cell>
          <cell r="AG105">
            <v>14394986526.67503</v>
          </cell>
          <cell r="AH105">
            <v>2756297133.370501</v>
          </cell>
          <cell r="AJ105">
            <v>18540172578.306759</v>
          </cell>
          <cell r="AL105">
            <v>1185960009.4492321</v>
          </cell>
          <cell r="BE105">
            <v>6.9397919133843633</v>
          </cell>
          <cell r="BF105">
            <v>-5.5224379148809728</v>
          </cell>
          <cell r="BG105">
            <v>63.764339309467942</v>
          </cell>
          <cell r="BH105">
            <v>-21.058433995627858</v>
          </cell>
          <cell r="BI105">
            <v>38.61804695468323</v>
          </cell>
          <cell r="BO105">
            <v>5610440047.1853132</v>
          </cell>
          <cell r="BP105">
            <v>1687499653.8682015</v>
          </cell>
          <cell r="BQ105">
            <v>2212186898.0029888</v>
          </cell>
          <cell r="BR105">
            <v>1548762334.3252437</v>
          </cell>
          <cell r="BS105">
            <v>161991160.98888013</v>
          </cell>
          <cell r="BT105">
            <v>12.318630401376751</v>
          </cell>
          <cell r="BU105">
            <v>8.833269254381948</v>
          </cell>
          <cell r="BV105">
            <v>56.629605946420789</v>
          </cell>
          <cell r="BW105">
            <v>-19.100304456291816</v>
          </cell>
          <cell r="BX105">
            <v>37.533586101882022</v>
          </cell>
          <cell r="CI105">
            <v>16.377772593245265</v>
          </cell>
          <cell r="CJ105">
            <v>5.0480595419692742</v>
          </cell>
          <cell r="CK105">
            <v>68.742915404865812</v>
          </cell>
          <cell r="CL105">
            <v>-16.606964030814851</v>
          </cell>
          <cell r="CM105">
            <v>81.33659666053201</v>
          </cell>
          <cell r="DR105">
            <v>2745494708.8652272</v>
          </cell>
          <cell r="DS105">
            <v>896541077.71354425</v>
          </cell>
          <cell r="DT105">
            <v>1276119192.4117484</v>
          </cell>
          <cell r="DU105">
            <v>450481370.81891865</v>
          </cell>
          <cell r="DV105">
            <v>122353067.92101672</v>
          </cell>
        </row>
        <row r="106">
          <cell r="E106">
            <v>254354074865.15228</v>
          </cell>
          <cell r="H106">
            <v>17208198610.959145</v>
          </cell>
          <cell r="K106">
            <v>52325227284.89344</v>
          </cell>
          <cell r="AD106">
            <v>164322380367.90793</v>
          </cell>
          <cell r="AE106">
            <v>100157421985.66507</v>
          </cell>
          <cell r="AF106">
            <v>46703365926.44677</v>
          </cell>
          <cell r="AG106">
            <v>14673798936.100801</v>
          </cell>
          <cell r="AH106">
            <v>2787793519.6952095</v>
          </cell>
          <cell r="AJ106">
            <v>18720767486.857494</v>
          </cell>
          <cell r="AL106">
            <v>1227081452.0878091</v>
          </cell>
          <cell r="BE106">
            <v>4.4408494854388358</v>
          </cell>
          <cell r="BF106">
            <v>-8.9023721853587201</v>
          </cell>
          <cell r="BG106">
            <v>56.400876631485211</v>
          </cell>
          <cell r="BH106">
            <v>-18.331914499098446</v>
          </cell>
          <cell r="BI106">
            <v>34.869439131670596</v>
          </cell>
          <cell r="BO106">
            <v>6017140523.6448622</v>
          </cell>
          <cell r="BP106">
            <v>1924775490.5788364</v>
          </cell>
          <cell r="BQ106">
            <v>2323315183.3584971</v>
          </cell>
          <cell r="BR106">
            <v>1603356048.0619173</v>
          </cell>
          <cell r="BS106">
            <v>165693801.64561027</v>
          </cell>
          <cell r="BT106">
            <v>15.397218676941748</v>
          </cell>
          <cell r="BU106">
            <v>11.567112914388279</v>
          </cell>
          <cell r="BV106">
            <v>54.144744062117553</v>
          </cell>
          <cell r="BW106">
            <v>-13.738880667015628</v>
          </cell>
          <cell r="BX106">
            <v>34.585166481520211</v>
          </cell>
          <cell r="CI106">
            <v>17.746427501451791</v>
          </cell>
          <cell r="CJ106">
            <v>3.4989717476136217</v>
          </cell>
          <cell r="CK106">
            <v>73.914372632585938</v>
          </cell>
          <cell r="CL106">
            <v>-13.124968159786143</v>
          </cell>
          <cell r="CM106">
            <v>79.15465555661774</v>
          </cell>
          <cell r="DR106">
            <v>2845003276.75105</v>
          </cell>
          <cell r="DS106">
            <v>931964606.63420832</v>
          </cell>
          <cell r="DT106">
            <v>1332636392.3899107</v>
          </cell>
          <cell r="DU106">
            <v>453523932.03685814</v>
          </cell>
          <cell r="DV106">
            <v>126878345.6900734</v>
          </cell>
        </row>
        <row r="107">
          <cell r="E107">
            <v>253527737251.3696</v>
          </cell>
          <cell r="H107">
            <v>13831234565.813793</v>
          </cell>
          <cell r="K107">
            <v>52779981872.730209</v>
          </cell>
          <cell r="AD107">
            <v>168569589429.58401</v>
          </cell>
          <cell r="AE107">
            <v>102893686522.96764</v>
          </cell>
          <cell r="AF107">
            <v>47706216061.794586</v>
          </cell>
          <cell r="AG107">
            <v>15167778195.603632</v>
          </cell>
          <cell r="AH107">
            <v>2801908649.2181916</v>
          </cell>
          <cell r="AJ107">
            <v>19120379771.594719</v>
          </cell>
          <cell r="AL107">
            <v>1305842812.3102603</v>
          </cell>
          <cell r="BE107">
            <v>3.1253280837119313</v>
          </cell>
          <cell r="BF107">
            <v>-10.627126572961776</v>
          </cell>
          <cell r="BG107">
            <v>50.024067986615272</v>
          </cell>
          <cell r="BH107">
            <v>-16.281829339207686</v>
          </cell>
          <cell r="BI107">
            <v>38.275017837242054</v>
          </cell>
          <cell r="BO107">
            <v>6025081309.7515354</v>
          </cell>
          <cell r="BP107">
            <v>1851983241.6127806</v>
          </cell>
          <cell r="BQ107">
            <v>2377721065.6111546</v>
          </cell>
          <cell r="BR107">
            <v>1629187244.2995577</v>
          </cell>
          <cell r="BS107">
            <v>166189758.22804338</v>
          </cell>
          <cell r="BT107">
            <v>4.15079225824877</v>
          </cell>
          <cell r="BU107">
            <v>12.595968582946938</v>
          </cell>
          <cell r="BV107">
            <v>11.342872359540589</v>
          </cell>
          <cell r="BW107">
            <v>-13.374411490008619</v>
          </cell>
          <cell r="BX107">
            <v>34.091108873504751</v>
          </cell>
          <cell r="CI107">
            <v>18.79109926894369</v>
          </cell>
          <cell r="CJ107">
            <v>3.3851394509300192</v>
          </cell>
          <cell r="CK107">
            <v>75.127050034830773</v>
          </cell>
          <cell r="CL107">
            <v>-10.714670458038311</v>
          </cell>
          <cell r="CM107">
            <v>82.192518645349793</v>
          </cell>
          <cell r="DR107">
            <v>2901687813.5880613</v>
          </cell>
          <cell r="DS107">
            <v>949345125.6452595</v>
          </cell>
          <cell r="DT107">
            <v>1372796159.1989369</v>
          </cell>
          <cell r="DU107">
            <v>452878008.85454416</v>
          </cell>
          <cell r="DV107">
            <v>126668519.88932092</v>
          </cell>
        </row>
        <row r="108">
          <cell r="E108">
            <v>257845790307.98831</v>
          </cell>
          <cell r="H108">
            <v>14516840862.887651</v>
          </cell>
          <cell r="K108">
            <v>53076837298.403366</v>
          </cell>
          <cell r="AD108">
            <v>171383047066.60623</v>
          </cell>
          <cell r="AE108">
            <v>104732241170.06613</v>
          </cell>
          <cell r="AF108">
            <v>48780305660.686119</v>
          </cell>
          <cell r="AG108">
            <v>15055721794.36829</v>
          </cell>
          <cell r="AH108">
            <v>2814778441.4856644</v>
          </cell>
          <cell r="AJ108">
            <v>19424881747.257496</v>
          </cell>
          <cell r="AL108">
            <v>1385981069.8709657</v>
          </cell>
          <cell r="BE108">
            <v>16.678219051001708</v>
          </cell>
          <cell r="BF108">
            <v>4.108446488261297</v>
          </cell>
          <cell r="BG108">
            <v>63.784206668166689</v>
          </cell>
          <cell r="BH108">
            <v>-9.9926376785175357</v>
          </cell>
          <cell r="BI108">
            <v>40.461500384923795</v>
          </cell>
          <cell r="BO108">
            <v>6184497861.9665356</v>
          </cell>
          <cell r="BP108">
            <v>1904571964.9563005</v>
          </cell>
          <cell r="BQ108">
            <v>2552028290.8137498</v>
          </cell>
          <cell r="BR108">
            <v>1552917419.3454435</v>
          </cell>
          <cell r="BS108">
            <v>174980186.85104045</v>
          </cell>
          <cell r="BT108">
            <v>22.875585138890454</v>
          </cell>
          <cell r="BU108">
            <v>23.154741811145584</v>
          </cell>
          <cell r="BV108">
            <v>59.845955743605963</v>
          </cell>
          <cell r="BW108">
            <v>-11.975439743026261</v>
          </cell>
          <cell r="BX108">
            <v>38.972602726801277</v>
          </cell>
          <cell r="CI108">
            <v>25.799860177722177</v>
          </cell>
          <cell r="CJ108">
            <v>11.41647804384387</v>
          </cell>
          <cell r="CK108">
            <v>79.741851584389309</v>
          </cell>
          <cell r="CL108">
            <v>-8.9513357249709777</v>
          </cell>
          <cell r="CM108">
            <v>74.513016506454804</v>
          </cell>
          <cell r="DR108">
            <v>3065257613.5803113</v>
          </cell>
          <cell r="DS108">
            <v>1001300413.2377298</v>
          </cell>
          <cell r="DT108">
            <v>1478549315.5221009</v>
          </cell>
          <cell r="DU108">
            <v>452268533.19840419</v>
          </cell>
          <cell r="DV108">
            <v>133139351.62207626</v>
          </cell>
        </row>
        <row r="109">
          <cell r="E109">
            <v>259794653105.57959</v>
          </cell>
          <cell r="H109">
            <v>13001994407.570772</v>
          </cell>
          <cell r="K109">
            <v>53749655429.206757</v>
          </cell>
          <cell r="AD109">
            <v>174153395870.19733</v>
          </cell>
          <cell r="AE109">
            <v>106641898461.8302</v>
          </cell>
          <cell r="AF109">
            <v>49851362966.427284</v>
          </cell>
          <cell r="AG109">
            <v>14830524994.540936</v>
          </cell>
          <cell r="AH109">
            <v>2829609447.3989182</v>
          </cell>
          <cell r="AJ109">
            <v>19585162158.479137</v>
          </cell>
          <cell r="AL109">
            <v>1448165348.0284424</v>
          </cell>
          <cell r="BE109">
            <v>9.3238653455272935</v>
          </cell>
          <cell r="BF109">
            <v>-7.2910098227235265</v>
          </cell>
          <cell r="BG109">
            <v>59.154587710109972</v>
          </cell>
          <cell r="BH109">
            <v>-8.4887112652597736</v>
          </cell>
          <cell r="BI109">
            <v>39.424766679840651</v>
          </cell>
          <cell r="BO109">
            <v>6521080910.87006</v>
          </cell>
          <cell r="BP109">
            <v>2075254179.1086016</v>
          </cell>
          <cell r="BQ109">
            <v>2656748603.8993607</v>
          </cell>
          <cell r="BR109">
            <v>1606166578.1232755</v>
          </cell>
          <cell r="BS109">
            <v>182911549.73882213</v>
          </cell>
          <cell r="BT109">
            <v>23.638578225126828</v>
          </cell>
          <cell r="BU109">
            <v>19.830154206863181</v>
          </cell>
          <cell r="BV109">
            <v>58.482891798601308</v>
          </cell>
          <cell r="BW109">
            <v>-7.4168615588533608</v>
          </cell>
          <cell r="BX109">
            <v>39.329913818248045</v>
          </cell>
          <cell r="CI109">
            <v>51.795451351847866</v>
          </cell>
          <cell r="CJ109">
            <v>54.918527073025317</v>
          </cell>
          <cell r="CK109">
            <v>80.614679232494552</v>
          </cell>
          <cell r="CL109">
            <v>-7.4417463257596683</v>
          </cell>
          <cell r="CM109">
            <v>72.252991022580531</v>
          </cell>
          <cell r="DR109">
            <v>3223219364.825448</v>
          </cell>
          <cell r="DS109">
            <v>1034911407.4498175</v>
          </cell>
          <cell r="DT109">
            <v>1575314427.3079047</v>
          </cell>
          <cell r="DU109">
            <v>471624066.23483372</v>
          </cell>
          <cell r="DV109">
            <v>141369463.83289033</v>
          </cell>
        </row>
        <row r="110">
          <cell r="E110">
            <v>262415934799.53702</v>
          </cell>
          <cell r="H110">
            <v>13320510298.432627</v>
          </cell>
          <cell r="K110">
            <v>52693908823.062157</v>
          </cell>
          <cell r="AD110">
            <v>177413102408.01706</v>
          </cell>
          <cell r="AE110">
            <v>108649183184.32007</v>
          </cell>
          <cell r="AF110">
            <v>50766983161.888763</v>
          </cell>
          <cell r="AG110">
            <v>15160268778.021067</v>
          </cell>
          <cell r="AH110">
            <v>2836667283.7872281</v>
          </cell>
          <cell r="AJ110">
            <v>19737111623.032345</v>
          </cell>
          <cell r="AL110">
            <v>1501409867.5195863</v>
          </cell>
          <cell r="BE110">
            <v>17.522987178088467</v>
          </cell>
          <cell r="BF110">
            <v>3.7156791528805133</v>
          </cell>
          <cell r="BG110">
            <v>63.028910694258315</v>
          </cell>
          <cell r="BH110">
            <v>-8.7088225984211185</v>
          </cell>
          <cell r="BI110">
            <v>37.60311714562814</v>
          </cell>
          <cell r="BO110">
            <v>6568098281.5532064</v>
          </cell>
          <cell r="BP110">
            <v>2114435195.2274289</v>
          </cell>
          <cell r="BQ110">
            <v>2685223613.1185484</v>
          </cell>
          <cell r="BR110">
            <v>1586513062.0782735</v>
          </cell>
          <cell r="BS110">
            <v>181926411.12895468</v>
          </cell>
          <cell r="BT110">
            <v>30.721683046990321</v>
          </cell>
          <cell r="BU110">
            <v>41.791291789290931</v>
          </cell>
          <cell r="BV110">
            <v>61.115523412540341</v>
          </cell>
          <cell r="BW110">
            <v>-8.6509386325079767</v>
          </cell>
          <cell r="BX110">
            <v>40.098839394030406</v>
          </cell>
          <cell r="CI110">
            <v>52.057309523235418</v>
          </cell>
          <cell r="CJ110">
            <v>56.641729936114046</v>
          </cell>
          <cell r="CK110">
            <v>76.210091038933882</v>
          </cell>
          <cell r="CL110">
            <v>-5.9911053013915749</v>
          </cell>
          <cell r="CM110">
            <v>70.114709641535939</v>
          </cell>
          <cell r="DR110">
            <v>3351925730.0261254</v>
          </cell>
          <cell r="DS110">
            <v>1124093516.5865095</v>
          </cell>
          <cell r="DT110">
            <v>1613675038.2123916</v>
          </cell>
          <cell r="DU110">
            <v>471110208.11998928</v>
          </cell>
          <cell r="DV110">
            <v>143046967.10723406</v>
          </cell>
        </row>
        <row r="111">
          <cell r="E111">
            <v>266330917724.73651</v>
          </cell>
          <cell r="H111">
            <v>14187513788.682474</v>
          </cell>
          <cell r="K111">
            <v>50360061370.680794</v>
          </cell>
          <cell r="AD111">
            <v>181366256554.1207</v>
          </cell>
          <cell r="AE111">
            <v>111179929996.08125</v>
          </cell>
          <cell r="AF111">
            <v>51757573754.331635</v>
          </cell>
          <cell r="AG111">
            <v>15538826530.076456</v>
          </cell>
          <cell r="AH111">
            <v>2889926273.6313782</v>
          </cell>
          <cell r="AJ111">
            <v>20004850066.956509</v>
          </cell>
          <cell r="AL111">
            <v>1585239987.7175455</v>
          </cell>
          <cell r="BE111">
            <v>19.621141464945868</v>
          </cell>
          <cell r="BF111">
            <v>1.9066499930384451</v>
          </cell>
          <cell r="BG111">
            <v>70.860756432700484</v>
          </cell>
          <cell r="BH111">
            <v>-5.4634574477457898</v>
          </cell>
          <cell r="BI111">
            <v>42.832340762978575</v>
          </cell>
          <cell r="BO111">
            <v>6789098163.069418</v>
          </cell>
          <cell r="BP111">
            <v>2155791446.4634404</v>
          </cell>
          <cell r="BQ111">
            <v>2866422427.8392563</v>
          </cell>
          <cell r="BR111">
            <v>1566226541.0532649</v>
          </cell>
          <cell r="BS111">
            <v>200657747.71345985</v>
          </cell>
          <cell r="BT111">
            <v>32.820554754464304</v>
          </cell>
          <cell r="BU111">
            <v>34.250174881154273</v>
          </cell>
          <cell r="BV111">
            <v>67.526885905430674</v>
          </cell>
          <cell r="BW111">
            <v>-5.6088579105663889</v>
          </cell>
          <cell r="BX111">
            <v>48.236061521565702</v>
          </cell>
          <cell r="CI111">
            <v>52.644068773006715</v>
          </cell>
          <cell r="CJ111">
            <v>55.106884134725156</v>
          </cell>
          <cell r="CK111">
            <v>79.245947772425282</v>
          </cell>
          <cell r="CL111">
            <v>-3.6113130519699888</v>
          </cell>
          <cell r="CM111">
            <v>74.13043812995879</v>
          </cell>
          <cell r="DR111">
            <v>3492866426.4144397</v>
          </cell>
          <cell r="DS111">
            <v>1177538509.0376692</v>
          </cell>
          <cell r="DT111">
            <v>1681171927.8506169</v>
          </cell>
          <cell r="DU111">
            <v>479536830.00138515</v>
          </cell>
          <cell r="DV111">
            <v>154619159.52476665</v>
          </cell>
        </row>
        <row r="112">
          <cell r="E112">
            <v>270998117031.5076</v>
          </cell>
          <cell r="H112">
            <v>14975086692.734438</v>
          </cell>
          <cell r="K112">
            <v>51019010438.787292</v>
          </cell>
          <cell r="AD112">
            <v>185516119805.96231</v>
          </cell>
          <cell r="AE112">
            <v>112381812223.71022</v>
          </cell>
          <cell r="AF112">
            <v>53844015101.09417</v>
          </cell>
          <cell r="AG112">
            <v>16348463010.717255</v>
          </cell>
          <cell r="AH112">
            <v>2941829470.4406109</v>
          </cell>
          <cell r="AJ112">
            <v>20685022977.146675</v>
          </cell>
          <cell r="AL112">
            <v>1635460019.5648205</v>
          </cell>
          <cell r="BE112">
            <v>23.419866096708851</v>
          </cell>
          <cell r="BF112">
            <v>7.3007806897181782</v>
          </cell>
          <cell r="BG112">
            <v>67.965232803626634</v>
          </cell>
          <cell r="BH112">
            <v>-1.538891384336738</v>
          </cell>
          <cell r="BI112">
            <v>43.684162449994005</v>
          </cell>
          <cell r="BO112">
            <v>7153767202.5977907</v>
          </cell>
          <cell r="BP112">
            <v>2274251129.0440922</v>
          </cell>
          <cell r="BQ112">
            <v>3042651941.4567122</v>
          </cell>
          <cell r="BR112">
            <v>1632630302.7553871</v>
          </cell>
          <cell r="BS112">
            <v>204233829.34159827</v>
          </cell>
          <cell r="BT112">
            <v>35.175197886296196</v>
          </cell>
          <cell r="BU112">
            <v>41.529277831115174</v>
          </cell>
          <cell r="BV112">
            <v>63.480466257375198</v>
          </cell>
          <cell r="BW112">
            <v>-3.3105100160294776</v>
          </cell>
          <cell r="BX112">
            <v>50.608412039964243</v>
          </cell>
          <cell r="CI112">
            <v>53.775271766932335</v>
          </cell>
          <cell r="CJ112">
            <v>52.90753897850766</v>
          </cell>
          <cell r="CK112">
            <v>77.095324386724926</v>
          </cell>
          <cell r="CL112">
            <v>7.9327031429510919</v>
          </cell>
          <cell r="CM112">
            <v>77.224189788324239</v>
          </cell>
          <cell r="DR112">
            <v>3748140459.2012644</v>
          </cell>
          <cell r="DS112">
            <v>1246066604.6939228</v>
          </cell>
          <cell r="DT112">
            <v>1832530121.3399506</v>
          </cell>
          <cell r="DU112">
            <v>509855020.30215359</v>
          </cell>
          <cell r="DV112">
            <v>159688712.86523795</v>
          </cell>
        </row>
        <row r="113">
          <cell r="E113">
            <v>277749000637.09387</v>
          </cell>
          <cell r="H113">
            <v>19248572078.031895</v>
          </cell>
          <cell r="K113">
            <v>50546062775.654976</v>
          </cell>
          <cell r="AD113">
            <v>188903335556.09827</v>
          </cell>
          <cell r="AE113">
            <v>115308687007.86397</v>
          </cell>
          <cell r="AF113">
            <v>54425895328.521973</v>
          </cell>
          <cell r="AG113">
            <v>16195218206.691723</v>
          </cell>
          <cell r="AH113">
            <v>2973535013.0206594</v>
          </cell>
          <cell r="AJ113">
            <v>20890998738.182129</v>
          </cell>
          <cell r="AL113">
            <v>1689371867.3313437</v>
          </cell>
          <cell r="BE113">
            <v>28.441750058592753</v>
          </cell>
          <cell r="BF113">
            <v>14.392821235187526</v>
          </cell>
          <cell r="BG113">
            <v>65.080206146989084</v>
          </cell>
          <cell r="BH113">
            <v>1.7048171145172208</v>
          </cell>
          <cell r="BI113">
            <v>46.211578884114225</v>
          </cell>
          <cell r="BO113">
            <v>7545255640.8319254</v>
          </cell>
          <cell r="BP113">
            <v>2466871762.3401108</v>
          </cell>
          <cell r="BQ113">
            <v>3206713265.8283477</v>
          </cell>
          <cell r="BR113">
            <v>1659470360.5140052</v>
          </cell>
          <cell r="BS113">
            <v>212200252.14946142</v>
          </cell>
          <cell r="BT113">
            <v>42.803778286011763</v>
          </cell>
          <cell r="BU113">
            <v>61.032007938861518</v>
          </cell>
          <cell r="BV113">
            <v>65.231127643333537</v>
          </cell>
          <cell r="BW113">
            <v>-0.81754354718541755</v>
          </cell>
          <cell r="BX113">
            <v>53.940520422293424</v>
          </cell>
          <cell r="CI113">
            <v>56.93331493065552</v>
          </cell>
          <cell r="CJ113">
            <v>58.367557275454686</v>
          </cell>
          <cell r="CK113">
            <v>76.167056383064178</v>
          </cell>
          <cell r="CL113">
            <v>7.8025446889955719</v>
          </cell>
          <cell r="CM113">
            <v>80.216018366664073</v>
          </cell>
          <cell r="DR113">
            <v>3862173781.742013</v>
          </cell>
          <cell r="DS113">
            <v>1304361267.7564197</v>
          </cell>
          <cell r="DT113">
            <v>1891482646.0302801</v>
          </cell>
          <cell r="DU113">
            <v>498849383.42481768</v>
          </cell>
          <cell r="DV113">
            <v>167480484.53049636</v>
          </cell>
        </row>
        <row r="114">
          <cell r="E114">
            <v>279376644604.13715</v>
          </cell>
          <cell r="H114">
            <v>17465530369.036846</v>
          </cell>
          <cell r="K114">
            <v>52659100961.253235</v>
          </cell>
          <cell r="AD114">
            <v>189226589087.13351</v>
          </cell>
          <cell r="AE114">
            <v>115117265077.52048</v>
          </cell>
          <cell r="AF114">
            <v>55110035626.93055</v>
          </cell>
          <cell r="AG114">
            <v>16017375344.144585</v>
          </cell>
          <cell r="AH114">
            <v>2981913038.5379586</v>
          </cell>
          <cell r="AJ114">
            <v>21077594089.272133</v>
          </cell>
          <cell r="AL114">
            <v>1738319575.1703236</v>
          </cell>
          <cell r="BE114">
            <v>26.437196782851569</v>
          </cell>
          <cell r="BF114">
            <v>11.456514771538306</v>
          </cell>
          <cell r="BG114">
            <v>66.311727672877382</v>
          </cell>
          <cell r="BH114">
            <v>2.4444524667167178</v>
          </cell>
          <cell r="BI114">
            <v>38.09984858908679</v>
          </cell>
          <cell r="BO114">
            <v>7114548951.6443958</v>
          </cell>
          <cell r="BP114">
            <v>2364622004.7017126</v>
          </cell>
          <cell r="BQ114">
            <v>3074413016.011889</v>
          </cell>
          <cell r="BR114">
            <v>1468329646.172574</v>
          </cell>
          <cell r="BS114">
            <v>207184284.75821948</v>
          </cell>
          <cell r="BT114">
            <v>42.56049595513214</v>
          </cell>
          <cell r="BU114">
            <v>60.789074630794168</v>
          </cell>
          <cell r="BV114">
            <v>62.880787419316107</v>
          </cell>
          <cell r="BW114">
            <v>-1.4870469032030709</v>
          </cell>
          <cell r="BX114">
            <v>46.013555006420944</v>
          </cell>
          <cell r="CI114">
            <v>60.018550162706497</v>
          </cell>
          <cell r="CJ114">
            <v>61.984127256038882</v>
          </cell>
          <cell r="CK114">
            <v>79.057027149485521</v>
          </cell>
          <cell r="CL114">
            <v>9.0951150901421141</v>
          </cell>
          <cell r="CM114">
            <v>66.016412004374729</v>
          </cell>
          <cell r="DR114">
            <v>3924388691.7447686</v>
          </cell>
          <cell r="DS114">
            <v>1359525886.4942682</v>
          </cell>
          <cell r="DT114">
            <v>1916550307.5123758</v>
          </cell>
          <cell r="DU114">
            <v>488179433.89605457</v>
          </cell>
          <cell r="DV114">
            <v>160133063.84206685</v>
          </cell>
        </row>
        <row r="115">
          <cell r="E115">
            <v>280086183757.9024</v>
          </cell>
          <cell r="H115">
            <v>16645804840.596649</v>
          </cell>
          <cell r="K115">
            <v>52387589046.321815</v>
          </cell>
          <cell r="AD115">
            <v>188636751441.82407</v>
          </cell>
          <cell r="AE115">
            <v>114282914180.87679</v>
          </cell>
          <cell r="AF115">
            <v>55196417360.767319</v>
          </cell>
          <cell r="AG115">
            <v>16195246856.465115</v>
          </cell>
          <cell r="AH115">
            <v>2962173043.7149129</v>
          </cell>
          <cell r="AJ115">
            <v>21137005617.609703</v>
          </cell>
          <cell r="AL115">
            <v>1775951138.0561147</v>
          </cell>
          <cell r="BE115">
            <v>30.884573982364305</v>
          </cell>
          <cell r="BF115">
            <v>15.995510192728091</v>
          </cell>
          <cell r="BG115">
            <v>69.928972345233149</v>
          </cell>
          <cell r="BH115">
            <v>3.9224101062800498</v>
          </cell>
          <cell r="BI115">
            <v>38.798102033178729</v>
          </cell>
          <cell r="BO115">
            <v>7665005877.4348783</v>
          </cell>
          <cell r="BP115">
            <v>2575437598.8871169</v>
          </cell>
          <cell r="BQ115">
            <v>3290445534.6337428</v>
          </cell>
          <cell r="BR115">
            <v>1581189376.5788062</v>
          </cell>
          <cell r="BS115">
            <v>217933367.33521709</v>
          </cell>
          <cell r="BT115">
            <v>42.72318247175135</v>
          </cell>
          <cell r="BU115">
            <v>59.046013255879394</v>
          </cell>
          <cell r="BV115">
            <v>62.318275381503916</v>
          </cell>
          <cell r="BW115">
            <v>0.31379943604279426</v>
          </cell>
          <cell r="BX115">
            <v>47.414575364055558</v>
          </cell>
          <cell r="CI115">
            <v>60.127444548040529</v>
          </cell>
          <cell r="CJ115">
            <v>61.786540667873993</v>
          </cell>
          <cell r="CK115">
            <v>80.470015910364538</v>
          </cell>
          <cell r="CL115">
            <v>7.7292119388677305</v>
          </cell>
          <cell r="CM115">
            <v>52.838349014883114</v>
          </cell>
          <cell r="DR115">
            <v>4210670135.8562708</v>
          </cell>
          <cell r="DS115">
            <v>1475818887.9253285</v>
          </cell>
          <cell r="DT115">
            <v>2053687807.4136899</v>
          </cell>
          <cell r="DU115">
            <v>511225321.77423954</v>
          </cell>
          <cell r="DV115">
            <v>169938118.74301419</v>
          </cell>
        </row>
        <row r="116">
          <cell r="E116">
            <v>278335402192.91956</v>
          </cell>
          <cell r="H116">
            <v>16731433240.73558</v>
          </cell>
          <cell r="K116">
            <v>51376373946.30677</v>
          </cell>
          <cell r="AD116">
            <v>189677002936.54227</v>
          </cell>
          <cell r="AE116">
            <v>114957468061.04425</v>
          </cell>
          <cell r="AF116">
            <v>55283700977.325104</v>
          </cell>
          <cell r="AG116">
            <v>16468968320.060211</v>
          </cell>
          <cell r="AH116">
            <v>2966865578.1127791</v>
          </cell>
          <cell r="AJ116">
            <v>21300194620.669514</v>
          </cell>
          <cell r="AL116">
            <v>1831255966.7832482</v>
          </cell>
          <cell r="BE116">
            <v>30.763546126041131</v>
          </cell>
          <cell r="BF116">
            <v>13.189251798534784</v>
          </cell>
          <cell r="BG116">
            <v>69.945700704719656</v>
          </cell>
          <cell r="BH116">
            <v>8.7179170311814538</v>
          </cell>
          <cell r="BI116">
            <v>35.284402761210451</v>
          </cell>
          <cell r="BO116">
            <v>8002784805.4290638</v>
          </cell>
          <cell r="BP116">
            <v>2739343403.4639912</v>
          </cell>
          <cell r="BQ116">
            <v>3478399867.8754325</v>
          </cell>
          <cell r="BR116">
            <v>1565455533.6889985</v>
          </cell>
          <cell r="BS116">
            <v>219586000.400644</v>
          </cell>
          <cell r="BT116">
            <v>45.949436347244287</v>
          </cell>
          <cell r="BU116">
            <v>61.193426865146975</v>
          </cell>
          <cell r="BV116">
            <v>62.427533982505643</v>
          </cell>
          <cell r="BW116">
            <v>5.2317417920025644</v>
          </cell>
          <cell r="BX116">
            <v>41.934756761244451</v>
          </cell>
          <cell r="CI116">
            <v>58.575043387618145</v>
          </cell>
          <cell r="CJ116">
            <v>60.702508856157422</v>
          </cell>
          <cell r="CK116">
            <v>74.952030567470686</v>
          </cell>
          <cell r="CL116">
            <v>10.572022219998267</v>
          </cell>
          <cell r="CM116">
            <v>47.910934214343868</v>
          </cell>
          <cell r="DR116">
            <v>4296793072.111434</v>
          </cell>
          <cell r="DS116">
            <v>1564549523.8320968</v>
          </cell>
          <cell r="DT116">
            <v>2059574791.6631289</v>
          </cell>
          <cell r="DU116">
            <v>501445885.19103307</v>
          </cell>
          <cell r="DV116">
            <v>171222871.42517319</v>
          </cell>
        </row>
        <row r="117">
          <cell r="E117">
            <v>277269196932.0484</v>
          </cell>
          <cell r="H117">
            <v>14637610048.456442</v>
          </cell>
          <cell r="K117">
            <v>51742841370.520233</v>
          </cell>
          <cell r="AD117">
            <v>190565087780.85349</v>
          </cell>
          <cell r="AE117">
            <v>115561029471.39815</v>
          </cell>
          <cell r="AF117">
            <v>55392184288.757469</v>
          </cell>
          <cell r="AG117">
            <v>16647864504.768564</v>
          </cell>
          <cell r="AH117">
            <v>2964009515.9292812</v>
          </cell>
          <cell r="AJ117">
            <v>21384392862.220531</v>
          </cell>
          <cell r="AL117">
            <v>1836975425.499743</v>
          </cell>
          <cell r="BE117">
            <v>28.236929024135904</v>
          </cell>
          <cell r="BF117">
            <v>5.4799457944401109</v>
          </cell>
          <cell r="BG117">
            <v>74.444808380154441</v>
          </cell>
          <cell r="BH117">
            <v>11.071621973270606</v>
          </cell>
          <cell r="BI117">
            <v>37.287507546758334</v>
          </cell>
          <cell r="BO117">
            <v>8698915074.6155376</v>
          </cell>
          <cell r="BP117">
            <v>2950182522.1010146</v>
          </cell>
          <cell r="BQ117">
            <v>3856071548.1199427</v>
          </cell>
          <cell r="BR117">
            <v>1654901395.9526775</v>
          </cell>
          <cell r="BS117">
            <v>237759608.44189924</v>
          </cell>
          <cell r="BT117">
            <v>55.048712782871156</v>
          </cell>
          <cell r="BU117">
            <v>74.825666798710472</v>
          </cell>
          <cell r="BV117">
            <v>74.310387228174108</v>
          </cell>
          <cell r="BW117">
            <v>6.8531535972351731</v>
          </cell>
          <cell r="BX117">
            <v>46.773198605706789</v>
          </cell>
          <cell r="CI117">
            <v>57.53375072275184</v>
          </cell>
          <cell r="CJ117">
            <v>57.870447310726078</v>
          </cell>
          <cell r="CK117">
            <v>75.991475781690582</v>
          </cell>
          <cell r="CL117">
            <v>10.984119682509007</v>
          </cell>
          <cell r="CM117">
            <v>42.031303083242364</v>
          </cell>
          <cell r="DR117">
            <v>4522909965.8264122</v>
          </cell>
          <cell r="DS117">
            <v>1576933919.1535971</v>
          </cell>
          <cell r="DT117">
            <v>2262490642.3837757</v>
          </cell>
          <cell r="DU117">
            <v>502654864.61207497</v>
          </cell>
          <cell r="DV117">
            <v>180830539.67696354</v>
          </cell>
        </row>
        <row r="118">
          <cell r="E118">
            <v>282342096142.34143</v>
          </cell>
          <cell r="H118">
            <v>18522389542.598549</v>
          </cell>
          <cell r="K118">
            <v>51511753091.290962</v>
          </cell>
          <cell r="AD118">
            <v>191594811254.95001</v>
          </cell>
          <cell r="AE118">
            <v>115834202458.74005</v>
          </cell>
          <cell r="AF118">
            <v>56009947083.621368</v>
          </cell>
          <cell r="AG118">
            <v>16713542384.526772</v>
          </cell>
          <cell r="AH118">
            <v>3037119328.0618844</v>
          </cell>
          <cell r="AJ118">
            <v>21651794056.029934</v>
          </cell>
          <cell r="AL118">
            <v>1880728658.3568497</v>
          </cell>
          <cell r="BE118">
            <v>27.480458244512196</v>
          </cell>
          <cell r="BF118">
            <v>8.7163424501780504</v>
          </cell>
          <cell r="BG118">
            <v>65.195765224307848</v>
          </cell>
          <cell r="BH118">
            <v>8.4464270992913537</v>
          </cell>
          <cell r="BI118">
            <v>40.893084912879196</v>
          </cell>
          <cell r="BO118">
            <v>8741616113.0806313</v>
          </cell>
          <cell r="BP118">
            <v>2963028273.0083094</v>
          </cell>
          <cell r="BQ118">
            <v>3934789454.5659299</v>
          </cell>
          <cell r="BR118">
            <v>1603565806.3435707</v>
          </cell>
          <cell r="BS118">
            <v>240232579.16282162</v>
          </cell>
          <cell r="BT118">
            <v>45.278576738065389</v>
          </cell>
          <cell r="BU118">
            <v>53.941500580789281</v>
          </cell>
          <cell r="BV118">
            <v>69.360983940110373</v>
          </cell>
          <cell r="BW118">
            <v>1.3082451767765235E-2</v>
          </cell>
          <cell r="BX118">
            <v>44.985857513630243</v>
          </cell>
          <cell r="CI118">
            <v>60.195630242963347</v>
          </cell>
          <cell r="CJ118">
            <v>62.708223274971253</v>
          </cell>
          <cell r="CK118">
            <v>74.863851383846509</v>
          </cell>
          <cell r="CL118">
            <v>11.746750377183357</v>
          </cell>
          <cell r="CM118">
            <v>49.89346254354097</v>
          </cell>
          <cell r="DR118">
            <v>4806656125.5617666</v>
          </cell>
          <cell r="DS118">
            <v>1661206168.5175016</v>
          </cell>
          <cell r="DT118">
            <v>2455791132.3846502</v>
          </cell>
          <cell r="DU118">
            <v>499199893.92467332</v>
          </cell>
          <cell r="DV118">
            <v>190458930.73494148</v>
          </cell>
        </row>
        <row r="119">
          <cell r="E119">
            <v>281097375553.10095</v>
          </cell>
          <cell r="H119">
            <v>14901537354.040503</v>
          </cell>
          <cell r="K119">
            <v>52082674135.052452</v>
          </cell>
          <cell r="AD119">
            <v>193182075079.80356</v>
          </cell>
          <cell r="AE119">
            <v>116914825287.55444</v>
          </cell>
          <cell r="AF119">
            <v>56620464737.869919</v>
          </cell>
          <cell r="AG119">
            <v>16539563431.078293</v>
          </cell>
          <cell r="AH119">
            <v>3107221623.3008447</v>
          </cell>
          <cell r="AJ119">
            <v>21925781972.884392</v>
          </cell>
          <cell r="AL119">
            <v>1927855528.3508949</v>
          </cell>
          <cell r="BE119">
            <v>34.506145095706508</v>
          </cell>
          <cell r="BF119">
            <v>17.837889666285946</v>
          </cell>
          <cell r="BG119">
            <v>69.239452488190281</v>
          </cell>
          <cell r="BH119">
            <v>10.154716231432337</v>
          </cell>
          <cell r="BI119">
            <v>41.174083909313765</v>
          </cell>
          <cell r="BO119">
            <v>9131747451.5178986</v>
          </cell>
          <cell r="BP119">
            <v>3225905381.5045028</v>
          </cell>
          <cell r="BQ119">
            <v>4001266727.5721865</v>
          </cell>
          <cell r="BR119">
            <v>1666006788.291379</v>
          </cell>
          <cell r="BS119">
            <v>238568554.14983165</v>
          </cell>
          <cell r="BT119">
            <v>51.562227662193607</v>
          </cell>
          <cell r="BU119">
            <v>74.186531984774135</v>
          </cell>
          <cell r="BV119">
            <v>68.281586324076486</v>
          </cell>
          <cell r="BW119">
            <v>2.2599946151463657</v>
          </cell>
          <cell r="BX119">
            <v>43.551899162444819</v>
          </cell>
          <cell r="CI119">
            <v>60.05609617782568</v>
          </cell>
          <cell r="CJ119">
            <v>65.114611010617836</v>
          </cell>
          <cell r="CK119">
            <v>72.106703475824602</v>
          </cell>
          <cell r="CL119">
            <v>9.4414796701608239</v>
          </cell>
          <cell r="CM119">
            <v>39.674380510223003</v>
          </cell>
          <cell r="DR119">
            <v>4929665971.5476522</v>
          </cell>
          <cell r="DS119">
            <v>1799520429.4019389</v>
          </cell>
          <cell r="DT119">
            <v>2439864642.6903248</v>
          </cell>
          <cell r="DU119">
            <v>505767139.81955314</v>
          </cell>
          <cell r="DV119">
            <v>184513759.63583422</v>
          </cell>
        </row>
        <row r="120">
          <cell r="E120">
            <v>287369718886.46381</v>
          </cell>
          <cell r="H120">
            <v>16953040798.278658</v>
          </cell>
          <cell r="K120">
            <v>51736540976.297722</v>
          </cell>
          <cell r="AD120">
            <v>197326539149.586</v>
          </cell>
          <cell r="AE120">
            <v>120508265946.43118</v>
          </cell>
          <cell r="AF120">
            <v>56680903364.856804</v>
          </cell>
          <cell r="AG120">
            <v>16904132572.312651</v>
          </cell>
          <cell r="AH120">
            <v>3233237265.9853697</v>
          </cell>
          <cell r="AJ120">
            <v>22200213886.155121</v>
          </cell>
          <cell r="AL120">
            <v>1991999859.0790427</v>
          </cell>
          <cell r="BE120">
            <v>25.271446386760978</v>
          </cell>
          <cell r="BF120">
            <v>14.928567024559936</v>
          </cell>
          <cell r="BG120">
            <v>47.345710156127076</v>
          </cell>
          <cell r="BH120">
            <v>8.2695373365830438</v>
          </cell>
          <cell r="BI120">
            <v>37.50473666534446</v>
          </cell>
          <cell r="BO120">
            <v>8892825535.4264126</v>
          </cell>
          <cell r="BP120">
            <v>3240939207.3297329</v>
          </cell>
          <cell r="BQ120">
            <v>3825570208.0721483</v>
          </cell>
          <cell r="BR120">
            <v>1586037752.463691</v>
          </cell>
          <cell r="BS120">
            <v>240278367.56084293</v>
          </cell>
          <cell r="BT120">
            <v>43.792200012155689</v>
          </cell>
          <cell r="BU120">
            <v>70.166277093346537</v>
          </cell>
          <cell r="BV120">
            <v>49.903126930160788</v>
          </cell>
          <cell r="BW120">
            <v>2.1327813511299087</v>
          </cell>
          <cell r="BX120">
            <v>37.317471129111567</v>
          </cell>
          <cell r="CI120">
            <v>55.324291164069471</v>
          </cell>
          <cell r="CJ120">
            <v>67.176870456829491</v>
          </cell>
          <cell r="CK120">
            <v>56.59668715437909</v>
          </cell>
          <cell r="CL120">
            <v>5.4467760645475538</v>
          </cell>
          <cell r="CM120">
            <v>32.498157372796932</v>
          </cell>
          <cell r="DR120">
            <v>4824441224.8129683</v>
          </cell>
          <cell r="DS120">
            <v>1855136243.3029134</v>
          </cell>
          <cell r="DT120">
            <v>2281603632.1450162</v>
          </cell>
          <cell r="DU120">
            <v>503949306.2288056</v>
          </cell>
          <cell r="DV120">
            <v>183752043.13623074</v>
          </cell>
        </row>
        <row r="121">
          <cell r="E121">
            <v>286524203261.10938</v>
          </cell>
          <cell r="H121">
            <v>16120102081.113329</v>
          </cell>
          <cell r="K121">
            <v>51000587773.409042</v>
          </cell>
          <cell r="AD121">
            <v>199212680218.46268</v>
          </cell>
          <cell r="AE121">
            <v>121337630405.01857</v>
          </cell>
          <cell r="AF121">
            <v>57254384577.134499</v>
          </cell>
          <cell r="AG121">
            <v>17311353107.969372</v>
          </cell>
          <cell r="AH121">
            <v>3309312128.3401651</v>
          </cell>
          <cell r="AJ121">
            <v>22497060051.50666</v>
          </cell>
          <cell r="AL121">
            <v>2033533899.0896609</v>
          </cell>
          <cell r="BE121">
            <v>48.727185620446448</v>
          </cell>
          <cell r="BF121">
            <v>52.527197950941229</v>
          </cell>
          <cell r="BG121">
            <v>52.352207787705886</v>
          </cell>
          <cell r="BH121">
            <v>22.644278850683076</v>
          </cell>
          <cell r="BI121">
            <v>28.101280601536892</v>
          </cell>
          <cell r="BO121">
            <v>8953157331.7280769</v>
          </cell>
          <cell r="BP121">
            <v>3320269274.969635</v>
          </cell>
          <cell r="BQ121">
            <v>3838477685.9149303</v>
          </cell>
          <cell r="BR121">
            <v>1558020319.4426596</v>
          </cell>
          <cell r="BS121">
            <v>236390051.40085229</v>
          </cell>
          <cell r="BT121">
            <v>37.29560258643567</v>
          </cell>
          <cell r="BU121">
            <v>59.993378565116949</v>
          </cell>
          <cell r="BV121">
            <v>44.480274884914728</v>
          </cell>
          <cell r="BW121">
            <v>-2.9975881291760098</v>
          </cell>
          <cell r="BX121">
            <v>29.237356382574898</v>
          </cell>
          <cell r="CI121">
            <v>38.997685451055574</v>
          </cell>
          <cell r="CJ121">
            <v>21.844512390099148</v>
          </cell>
          <cell r="CK121">
            <v>81.610003862333855</v>
          </cell>
          <cell r="CL121">
            <v>3.0365743559020331</v>
          </cell>
          <cell r="CM121">
            <v>60.790878613649468</v>
          </cell>
          <cell r="DR121">
            <v>5123245038.4138288</v>
          </cell>
          <cell r="DS121">
            <v>1986225153.3369846</v>
          </cell>
          <cell r="DT121">
            <v>2444890694.5268664</v>
          </cell>
          <cell r="DU121">
            <v>505037006.69579118</v>
          </cell>
          <cell r="DV121">
            <v>187092183.85418668</v>
          </cell>
        </row>
        <row r="122">
          <cell r="E122">
            <v>290036277806.71582</v>
          </cell>
          <cell r="H122">
            <v>18070054243.720982</v>
          </cell>
          <cell r="K122">
            <v>49536849213.362343</v>
          </cell>
          <cell r="AD122">
            <v>201396684790.97122</v>
          </cell>
          <cell r="AE122">
            <v>123308617424.28264</v>
          </cell>
          <cell r="AF122">
            <v>57634435270.832687</v>
          </cell>
          <cell r="AG122">
            <v>17071720452.833906</v>
          </cell>
          <cell r="AH122">
            <v>3381911643.0220819</v>
          </cell>
          <cell r="AJ122">
            <v>22722257209.745049</v>
          </cell>
          <cell r="AL122">
            <v>2089744347.2145581</v>
          </cell>
          <cell r="BE122">
            <v>52.88430593509441</v>
          </cell>
          <cell r="BF122">
            <v>52.649802939223257</v>
          </cell>
          <cell r="BG122">
            <v>64.953862091623265</v>
          </cell>
          <cell r="BH122">
            <v>16.319097104967327</v>
          </cell>
          <cell r="BI122">
            <v>38.99803147789158</v>
          </cell>
          <cell r="BO122">
            <v>9595051307.38237</v>
          </cell>
          <cell r="BP122">
            <v>3484187513.679121</v>
          </cell>
          <cell r="BQ122">
            <v>4217230385.4704518</v>
          </cell>
          <cell r="BR122">
            <v>1641390908.4964168</v>
          </cell>
          <cell r="BS122">
            <v>252242499.73637837</v>
          </cell>
          <cell r="BT122">
            <v>46.085684106318794</v>
          </cell>
          <cell r="BU122">
            <v>64.781002583735429</v>
          </cell>
          <cell r="BV122">
            <v>57.053228821143541</v>
          </cell>
          <cell r="BW122">
            <v>3.4590226661137757</v>
          </cell>
          <cell r="BX122">
            <v>38.650841387500144</v>
          </cell>
          <cell r="CI122">
            <v>42.202915621363957</v>
          </cell>
          <cell r="CJ122">
            <v>24.422218305607469</v>
          </cell>
          <cell r="CK122">
            <v>86.846219063460907</v>
          </cell>
          <cell r="CL122">
            <v>-0.18355260861622202</v>
          </cell>
          <cell r="CM122">
            <v>72.699698431454479</v>
          </cell>
          <cell r="DR122">
            <v>5345386524.0730791</v>
          </cell>
          <cell r="DS122">
            <v>2015801435.1528223</v>
          </cell>
          <cell r="DT122">
            <v>2618258177.1092029</v>
          </cell>
          <cell r="DU122">
            <v>513223222.6045019</v>
          </cell>
          <cell r="DV122">
            <v>198103689.20655257</v>
          </cell>
        </row>
        <row r="123">
          <cell r="E123">
            <v>296044001181.37213</v>
          </cell>
          <cell r="H123">
            <v>19239930556.111702</v>
          </cell>
          <cell r="K123">
            <v>49779813093.504532</v>
          </cell>
          <cell r="AD123">
            <v>205404009616.39566</v>
          </cell>
          <cell r="AE123">
            <v>126443834145.36473</v>
          </cell>
          <cell r="AF123">
            <v>58077248599.701195</v>
          </cell>
          <cell r="AG123">
            <v>17412816074.607822</v>
          </cell>
          <cell r="AH123">
            <v>3470110796.7218218</v>
          </cell>
          <cell r="AJ123">
            <v>22944670691.236393</v>
          </cell>
          <cell r="AL123">
            <v>2146081024.8271494</v>
          </cell>
          <cell r="BE123">
            <v>51.105263492896547</v>
          </cell>
          <cell r="BF123">
            <v>59.590720797096665</v>
          </cell>
          <cell r="BG123">
            <v>50.309380280028805</v>
          </cell>
          <cell r="BH123">
            <v>16.803997286713734</v>
          </cell>
          <cell r="BI123">
            <v>32.643953329443498</v>
          </cell>
          <cell r="BO123">
            <v>9633665236.1007271</v>
          </cell>
          <cell r="BP123">
            <v>3491784000.5646133</v>
          </cell>
          <cell r="BQ123">
            <v>4231296928.5649152</v>
          </cell>
          <cell r="BR123">
            <v>1649439929.0807726</v>
          </cell>
          <cell r="BS123">
            <v>261144377.89042711</v>
          </cell>
          <cell r="BT123">
            <v>41.899041738781584</v>
          </cell>
          <cell r="BU123">
            <v>61.972254147907435</v>
          </cell>
          <cell r="BV123">
            <v>47.615958048253113</v>
          </cell>
          <cell r="BW123">
            <v>5.3129854364202034</v>
          </cell>
          <cell r="BX123">
            <v>30.144178765198948</v>
          </cell>
          <cell r="CI123">
            <v>40.55315707747242</v>
          </cell>
          <cell r="CJ123">
            <v>24.759565533391225</v>
          </cell>
          <cell r="CK123">
            <v>80.170434950620773</v>
          </cell>
          <cell r="CL123">
            <v>0.41929266705620361</v>
          </cell>
          <cell r="CM123">
            <v>64.634282991575475</v>
          </cell>
          <cell r="DR123">
            <v>5485268983.6896734</v>
          </cell>
          <cell r="DS123">
            <v>2115139215.7933023</v>
          </cell>
          <cell r="DT123">
            <v>2651143076.494329</v>
          </cell>
          <cell r="DU123">
            <v>518672377.2031641</v>
          </cell>
          <cell r="DV123">
            <v>200314314.1988776</v>
          </cell>
        </row>
        <row r="124">
          <cell r="E124">
            <v>300038523775.32275</v>
          </cell>
          <cell r="H124">
            <v>20634768223.520626</v>
          </cell>
          <cell r="K124">
            <v>49050539257.835579</v>
          </cell>
          <cell r="AD124">
            <v>209948227980.89032</v>
          </cell>
          <cell r="AE124">
            <v>130075634857.52975</v>
          </cell>
          <cell r="AF124">
            <v>58618639575.439339</v>
          </cell>
          <cell r="AG124">
            <v>17735732340.326992</v>
          </cell>
          <cell r="AH124">
            <v>3518221207.5942755</v>
          </cell>
          <cell r="AJ124">
            <v>23138352315.890415</v>
          </cell>
          <cell r="AL124">
            <v>2206294130.7823272</v>
          </cell>
          <cell r="BE124">
            <v>48.859138778856881</v>
          </cell>
          <cell r="BF124">
            <v>59.621742542526945</v>
          </cell>
          <cell r="BG124">
            <v>45.220549472317458</v>
          </cell>
          <cell r="BH124">
            <v>14.037276127863073</v>
          </cell>
          <cell r="BI124">
            <v>24.210442353698269</v>
          </cell>
          <cell r="BO124">
            <v>9780277133.0326557</v>
          </cell>
          <cell r="BP124">
            <v>3612685197.0811877</v>
          </cell>
          <cell r="BQ124">
            <v>4243742685.0772905</v>
          </cell>
          <cell r="BR124">
            <v>1680117364.7747397</v>
          </cell>
          <cell r="BS124">
            <v>243731886.09944129</v>
          </cell>
          <cell r="BT124">
            <v>36.715060136162727</v>
          </cell>
          <cell r="BU124">
            <v>58.851639159113574</v>
          </cell>
          <cell r="BV124">
            <v>39.47512784014129</v>
          </cell>
          <cell r="BW124">
            <v>2.9086230936182567</v>
          </cell>
          <cell r="BX124">
            <v>19.339625019603979</v>
          </cell>
          <cell r="CI124">
            <v>38.191581242148786</v>
          </cell>
          <cell r="CJ124">
            <v>24.919147363630589</v>
          </cell>
          <cell r="CK124">
            <v>71.807841297931716</v>
          </cell>
          <cell r="CL124">
            <v>1.3101036238740482</v>
          </cell>
          <cell r="CM124">
            <v>43.51459941216558</v>
          </cell>
          <cell r="DR124">
            <v>5577402782.5365295</v>
          </cell>
          <cell r="DS124">
            <v>2157395125.6785674</v>
          </cell>
          <cell r="DT124">
            <v>2711478580.1146011</v>
          </cell>
          <cell r="DU124">
            <v>528433446.97170448</v>
          </cell>
          <cell r="DV124">
            <v>180095629.77165595</v>
          </cell>
        </row>
        <row r="125">
          <cell r="E125">
            <v>308020929507.92865</v>
          </cell>
          <cell r="H125">
            <v>24093739606.538353</v>
          </cell>
          <cell r="K125">
            <v>50789554758.178101</v>
          </cell>
          <cell r="AD125">
            <v>212930788374.5282</v>
          </cell>
          <cell r="AE125">
            <v>132434843853.49538</v>
          </cell>
          <cell r="AF125">
            <v>58810665258.733643</v>
          </cell>
          <cell r="AG125">
            <v>17658585675.69672</v>
          </cell>
          <cell r="AH125">
            <v>4026693586.6024475</v>
          </cell>
          <cell r="AJ125">
            <v>23306634026.106937</v>
          </cell>
          <cell r="AL125">
            <v>2241650371.724298</v>
          </cell>
          <cell r="BE125">
            <v>58.318503335611837</v>
          </cell>
          <cell r="BF125">
            <v>75.914938618366563</v>
          </cell>
          <cell r="BG125">
            <v>48.436999627232716</v>
          </cell>
          <cell r="BH125">
            <v>15.850678144956486</v>
          </cell>
          <cell r="BI125">
            <v>41.460184793703306</v>
          </cell>
          <cell r="BO125">
            <v>10574876438.44198</v>
          </cell>
          <cell r="BP125">
            <v>3920521920.2517338</v>
          </cell>
          <cell r="BQ125">
            <v>4591355404.9081926</v>
          </cell>
          <cell r="BR125">
            <v>1774432573.6581099</v>
          </cell>
          <cell r="BS125">
            <v>288566539.62394434</v>
          </cell>
          <cell r="BT125">
            <v>40.152659390557297</v>
          </cell>
          <cell r="BU125">
            <v>58.926863572862388</v>
          </cell>
          <cell r="BV125">
            <v>43.17948080469143</v>
          </cell>
          <cell r="BW125">
            <v>6.9276448606467644</v>
          </cell>
          <cell r="BX125">
            <v>35.98784011844387</v>
          </cell>
          <cell r="CI125">
            <v>40.846080163924455</v>
          </cell>
          <cell r="CJ125">
            <v>27.459510563672886</v>
          </cell>
          <cell r="CK125">
            <v>73.04099166944566</v>
          </cell>
          <cell r="CL125">
            <v>5.9579051993142507</v>
          </cell>
          <cell r="CM125">
            <v>54.492225426412787</v>
          </cell>
          <cell r="DR125">
            <v>5826043748.7092066</v>
          </cell>
          <cell r="DS125">
            <v>2230769586.2190151</v>
          </cell>
          <cell r="DT125">
            <v>2837464928.5414205</v>
          </cell>
          <cell r="DU125">
            <v>551421850.08584523</v>
          </cell>
          <cell r="DV125">
            <v>206387383.86292508</v>
          </cell>
        </row>
        <row r="126">
          <cell r="E126">
            <v>309575238538.6662</v>
          </cell>
          <cell r="H126">
            <v>22088477283.735188</v>
          </cell>
          <cell r="K126">
            <v>55543037069.337563</v>
          </cell>
          <cell r="AD126">
            <v>211832544910.99487</v>
          </cell>
          <cell r="AE126">
            <v>131315748466.0687</v>
          </cell>
          <cell r="AF126">
            <v>58778058154.789131</v>
          </cell>
          <cell r="AG126">
            <v>17317001646.77916</v>
          </cell>
          <cell r="AH126">
            <v>4421736643.3579741</v>
          </cell>
          <cell r="AJ126">
            <v>23419046272.253269</v>
          </cell>
          <cell r="AL126">
            <v>2293704720.0341635</v>
          </cell>
          <cell r="BE126">
            <v>50.239645321950043</v>
          </cell>
          <cell r="BF126">
            <v>59.329212086468594</v>
          </cell>
          <cell r="BG126">
            <v>45.273711812094696</v>
          </cell>
          <cell r="BH126">
            <v>23.233435207000632</v>
          </cell>
          <cell r="BI126">
            <v>44.15112274187387</v>
          </cell>
          <cell r="BO126">
            <v>9725673444.4864349</v>
          </cell>
          <cell r="BP126">
            <v>3602752594.8462567</v>
          </cell>
          <cell r="BQ126">
            <v>4213934805.0483537</v>
          </cell>
          <cell r="BR126">
            <v>1637109957.0883942</v>
          </cell>
          <cell r="BS126">
            <v>271876087.50343132</v>
          </cell>
          <cell r="BT126">
            <v>36.701195122686258</v>
          </cell>
          <cell r="BU126">
            <v>52.360613564565426</v>
          </cell>
          <cell r="BV126">
            <v>37.064694401881184</v>
          </cell>
          <cell r="BW126">
            <v>11.494715192584426</v>
          </cell>
          <cell r="BX126">
            <v>31.224280751170895</v>
          </cell>
          <cell r="CI126">
            <v>36.673133860311992</v>
          </cell>
          <cell r="CJ126">
            <v>23.648057281056612</v>
          </cell>
          <cell r="CK126">
            <v>65.239667470867715</v>
          </cell>
          <cell r="CL126">
            <v>7.2295361715665862</v>
          </cell>
          <cell r="CM126">
            <v>70.924722328499357</v>
          </cell>
          <cell r="DR126">
            <v>5628680644.2645483</v>
          </cell>
          <cell r="DS126">
            <v>2109141107.3132792</v>
          </cell>
          <cell r="DT126">
            <v>2767940812.2164602</v>
          </cell>
          <cell r="DU126">
            <v>557342058.27448308</v>
          </cell>
          <cell r="DV126">
            <v>194256666.46032903</v>
          </cell>
        </row>
        <row r="127">
          <cell r="E127">
            <v>314280198366.05652</v>
          </cell>
          <cell r="H127">
            <v>24107046399.030285</v>
          </cell>
          <cell r="K127">
            <v>58430058917.339851</v>
          </cell>
          <cell r="AD127">
            <v>210951269294.3555</v>
          </cell>
          <cell r="AE127">
            <v>130763121591.52458</v>
          </cell>
          <cell r="AF127">
            <v>58215171864.596169</v>
          </cell>
          <cell r="AG127">
            <v>17499831922.894901</v>
          </cell>
          <cell r="AH127">
            <v>4473143915.3399296</v>
          </cell>
          <cell r="AJ127">
            <v>23479801072.687382</v>
          </cell>
          <cell r="AL127">
            <v>2320069132.8750033</v>
          </cell>
          <cell r="BE127">
            <v>48.702122830033765</v>
          </cell>
          <cell r="BF127">
            <v>58.912579072686697</v>
          </cell>
          <cell r="BG127">
            <v>41.21440363292821</v>
          </cell>
          <cell r="BH127">
            <v>25.974827959287584</v>
          </cell>
          <cell r="BI127">
            <v>48.371889180617565</v>
          </cell>
          <cell r="BO127">
            <v>10550572537.473669</v>
          </cell>
          <cell r="BP127">
            <v>4009622567.2289281</v>
          </cell>
          <cell r="BQ127">
            <v>4472365207.1949787</v>
          </cell>
          <cell r="BR127">
            <v>1774598531.0717843</v>
          </cell>
          <cell r="BS127">
            <v>293986231.9779799</v>
          </cell>
          <cell r="BT127">
            <v>37.645981049194653</v>
          </cell>
          <cell r="BU127">
            <v>55.687040096080878</v>
          </cell>
          <cell r="BV127">
            <v>35.919745825326203</v>
          </cell>
          <cell r="BW127">
            <v>12.231877936813262</v>
          </cell>
          <cell r="BX127">
            <v>34.897301671928503</v>
          </cell>
          <cell r="CI127">
            <v>37.017411668179115</v>
          </cell>
          <cell r="CJ127">
            <v>26.008896181984632</v>
          </cell>
          <cell r="CK127">
            <v>59.24949040288665</v>
          </cell>
          <cell r="CL127">
            <v>11.610395865031343</v>
          </cell>
          <cell r="CM127">
            <v>74.234635490917</v>
          </cell>
          <cell r="DR127">
            <v>5994568732.7827606</v>
          </cell>
          <cell r="DS127">
            <v>2287726928.7438188</v>
          </cell>
          <cell r="DT127">
            <v>2906481662.9721375</v>
          </cell>
          <cell r="DU127">
            <v>584243962.45443642</v>
          </cell>
          <cell r="DV127">
            <v>216116178.61236694</v>
          </cell>
        </row>
        <row r="128">
          <cell r="E128">
            <v>315182231137.15558</v>
          </cell>
          <cell r="H128">
            <v>23519687109.727413</v>
          </cell>
          <cell r="K128">
            <v>59672690904.471886</v>
          </cell>
          <cell r="AD128">
            <v>209583706877.50882</v>
          </cell>
          <cell r="AE128">
            <v>129981564713.80417</v>
          </cell>
          <cell r="AF128">
            <v>57418515253.971169</v>
          </cell>
          <cell r="AG128">
            <v>17638092840.72961</v>
          </cell>
          <cell r="AH128">
            <v>4545534069.0038338</v>
          </cell>
          <cell r="AJ128">
            <v>23468510493.512093</v>
          </cell>
          <cell r="AL128">
            <v>2346303910.9554601</v>
          </cell>
          <cell r="BE128">
            <v>47.166009477190293</v>
          </cell>
          <cell r="BF128">
            <v>61.619838322305668</v>
          </cell>
          <cell r="BG128">
            <v>34.072669224324301</v>
          </cell>
          <cell r="BH128">
            <v>27.753576753393872</v>
          </cell>
          <cell r="BI128">
            <v>55.803178268463107</v>
          </cell>
          <cell r="BO128">
            <v>10783401039.073051</v>
          </cell>
          <cell r="BP128">
            <v>4104923001.5275841</v>
          </cell>
          <cell r="BQ128">
            <v>4611750767.4946461</v>
          </cell>
          <cell r="BR128">
            <v>1761244791.2915466</v>
          </cell>
          <cell r="BS128">
            <v>305482478.75927353</v>
          </cell>
          <cell r="BT128">
            <v>34.745607950842647</v>
          </cell>
          <cell r="BU128">
            <v>49.850617353661164</v>
          </cell>
          <cell r="BV128">
            <v>32.582536300274526</v>
          </cell>
          <cell r="BW128">
            <v>12.506855250060699</v>
          </cell>
          <cell r="BX128">
            <v>39.117465686294992</v>
          </cell>
          <cell r="CI128">
            <v>37.805031719699869</v>
          </cell>
          <cell r="CJ128">
            <v>26.690004471405437</v>
          </cell>
          <cell r="CK128">
            <v>58.772531162227182</v>
          </cell>
          <cell r="CL128">
            <v>15.476083214801806</v>
          </cell>
          <cell r="CM128">
            <v>84.53814333370002</v>
          </cell>
          <cell r="DR128">
            <v>6066325970.7446384</v>
          </cell>
          <cell r="DS128">
            <v>2350587270.0155625</v>
          </cell>
          <cell r="DT128">
            <v>2893045451.2111707</v>
          </cell>
          <cell r="DU128">
            <v>594144788.80017495</v>
          </cell>
          <cell r="DV128">
            <v>228548460.71773008</v>
          </cell>
        </row>
        <row r="129">
          <cell r="E129">
            <v>312947968614.48798</v>
          </cell>
          <cell r="H129">
            <v>22381273798.625496</v>
          </cell>
          <cell r="K129">
            <v>61930005817.300049</v>
          </cell>
          <cell r="AD129">
            <v>207890646396.05997</v>
          </cell>
          <cell r="AE129">
            <v>129426744441.49327</v>
          </cell>
          <cell r="AF129">
            <v>56724054119.761253</v>
          </cell>
          <cell r="AG129">
            <v>17116739942.801575</v>
          </cell>
          <cell r="AH129">
            <v>4623107892.0038652</v>
          </cell>
          <cell r="AJ129">
            <v>23495729514.29657</v>
          </cell>
          <cell r="AL129">
            <v>2362519433.9726901</v>
          </cell>
          <cell r="BE129">
            <v>45.933750174364071</v>
          </cell>
          <cell r="BF129">
            <v>70.031597196417536</v>
          </cell>
          <cell r="BG129">
            <v>24.124370226724466</v>
          </cell>
          <cell r="BH129">
            <v>26.893634759541783</v>
          </cell>
          <cell r="BI129">
            <v>45.270973297448734</v>
          </cell>
          <cell r="BO129">
            <v>10743025527.601089</v>
          </cell>
          <cell r="BP129">
            <v>4150585465.1523471</v>
          </cell>
          <cell r="BQ129">
            <v>4559588656.0484791</v>
          </cell>
          <cell r="BR129">
            <v>1728873148.9952803</v>
          </cell>
          <cell r="BS129">
            <v>303978257.40498447</v>
          </cell>
          <cell r="BT129">
            <v>23.49845280074647</v>
          </cell>
          <cell r="BU129">
            <v>40.689107675834514</v>
          </cell>
          <cell r="BV129">
            <v>18.244399751128615</v>
          </cell>
          <cell r="BW129">
            <v>4.4698586407330598</v>
          </cell>
          <cell r="BX129">
            <v>27.851092705373006</v>
          </cell>
          <cell r="CI129">
            <v>37.40217670406696</v>
          </cell>
          <cell r="CJ129">
            <v>29.213827014504901</v>
          </cell>
          <cell r="CK129">
            <v>53.335587116891212</v>
          </cell>
          <cell r="CL129">
            <v>13.77181374697447</v>
          </cell>
          <cell r="CM129">
            <v>78.520280658840676</v>
          </cell>
          <cell r="DR129">
            <v>6192476014.8664341</v>
          </cell>
          <cell r="DS129">
            <v>2432334246.3112478</v>
          </cell>
          <cell r="DT129">
            <v>2945837868.1227627</v>
          </cell>
          <cell r="DU129">
            <v>591809511.75462353</v>
          </cell>
          <cell r="DV129">
            <v>222494388.67780221</v>
          </cell>
        </row>
        <row r="130">
          <cell r="E130">
            <v>313726513965.87848</v>
          </cell>
          <cell r="H130">
            <v>21213056074.917721</v>
          </cell>
          <cell r="K130">
            <v>63587452178.532394</v>
          </cell>
          <cell r="AD130">
            <v>207432429566.42484</v>
          </cell>
          <cell r="AE130">
            <v>128974118549.14697</v>
          </cell>
          <cell r="AF130">
            <v>56334392775.955643</v>
          </cell>
          <cell r="AG130">
            <v>17394921912.731495</v>
          </cell>
          <cell r="AH130">
            <v>4728996328.5908194</v>
          </cell>
          <cell r="AJ130">
            <v>23659768165.025082</v>
          </cell>
          <cell r="AL130">
            <v>2418837297.1272492</v>
          </cell>
          <cell r="BE130">
            <v>47.318347412775118</v>
          </cell>
          <cell r="BF130">
            <v>68.82176098705574</v>
          </cell>
          <cell r="BG130">
            <v>27.656354769191793</v>
          </cell>
          <cell r="BH130">
            <v>27.058110695812545</v>
          </cell>
          <cell r="BI130">
            <v>49.501195691632446</v>
          </cell>
          <cell r="BO130">
            <v>11101507867.92861</v>
          </cell>
          <cell r="BP130">
            <v>4290208677.8505511</v>
          </cell>
          <cell r="BQ130">
            <v>4667939811.3762751</v>
          </cell>
          <cell r="BR130">
            <v>1830047173.8227768</v>
          </cell>
          <cell r="BS130">
            <v>313312204.87900573</v>
          </cell>
          <cell r="BT130">
            <v>26.99605798654008</v>
          </cell>
          <cell r="BU130">
            <v>44.791351366174425</v>
          </cell>
          <cell r="BV130">
            <v>18.632518087075734</v>
          </cell>
          <cell r="BW130">
            <v>14.123609182938734</v>
          </cell>
          <cell r="BX130">
            <v>30.420364286499701</v>
          </cell>
          <cell r="CI130">
            <v>34.653421510821893</v>
          </cell>
          <cell r="CJ130">
            <v>28.443798391001351</v>
          </cell>
          <cell r="CK130">
            <v>46.550630821561171</v>
          </cell>
          <cell r="CL130">
            <v>13.32420691099192</v>
          </cell>
          <cell r="CM130">
            <v>75.726549032217449</v>
          </cell>
          <cell r="DR130">
            <v>6264723526.9239426</v>
          </cell>
          <cell r="DS130">
            <v>2488378802.9099078</v>
          </cell>
          <cell r="DT130">
            <v>2943217935.5367026</v>
          </cell>
          <cell r="DU130">
            <v>599027409.58726001</v>
          </cell>
          <cell r="DV130">
            <v>234099378.89007244</v>
          </cell>
        </row>
        <row r="131">
          <cell r="E131">
            <v>313449393694.07489</v>
          </cell>
          <cell r="H131">
            <v>19359176878.198471</v>
          </cell>
          <cell r="K131">
            <v>62489741951.22644</v>
          </cell>
          <cell r="AD131">
            <v>210289136258.17761</v>
          </cell>
          <cell r="AE131">
            <v>132181472936.35408</v>
          </cell>
          <cell r="AF131">
            <v>56173259522.482964</v>
          </cell>
          <cell r="AG131">
            <v>17102070284.721298</v>
          </cell>
          <cell r="AH131">
            <v>4832333514.6192579</v>
          </cell>
          <cell r="AJ131">
            <v>23862627533.452454</v>
          </cell>
          <cell r="AL131">
            <v>2462856586.1074533</v>
          </cell>
          <cell r="BE131">
            <v>46.598978079070761</v>
          </cell>
          <cell r="BF131">
            <v>69.72673922095511</v>
          </cell>
          <cell r="BG131">
            <v>24.389330925263319</v>
          </cell>
          <cell r="BH131">
            <v>28.978146430034336</v>
          </cell>
          <cell r="BI131">
            <v>55.366192203855121</v>
          </cell>
          <cell r="BO131">
            <v>11335768451.272097</v>
          </cell>
          <cell r="BP131">
            <v>4426882194.3676395</v>
          </cell>
          <cell r="BQ131">
            <v>4674596490.8354759</v>
          </cell>
          <cell r="BR131">
            <v>1908158731.4825346</v>
          </cell>
          <cell r="BS131">
            <v>326131034.58644515</v>
          </cell>
          <cell r="BT131">
            <v>24.135807647503892</v>
          </cell>
          <cell r="BU131">
            <v>37.229139445591031</v>
          </cell>
          <cell r="BV131">
            <v>16.827914985608562</v>
          </cell>
          <cell r="BW131">
            <v>14.534871339840194</v>
          </cell>
          <cell r="BX131">
            <v>36.703278329641201</v>
          </cell>
          <cell r="CI131">
            <v>32.873320806010888</v>
          </cell>
          <cell r="CJ131">
            <v>27.020592932040355</v>
          </cell>
          <cell r="CK131">
            <v>42.871670633093231</v>
          </cell>
          <cell r="CL131">
            <v>14.133303413022613</v>
          </cell>
          <cell r="CM131">
            <v>91.000916252548222</v>
          </cell>
          <cell r="DR131">
            <v>6335949289.315073</v>
          </cell>
          <cell r="DS131">
            <v>2520897366.1530461</v>
          </cell>
          <cell r="DT131">
            <v>2953916481.2212977</v>
          </cell>
          <cell r="DU131">
            <v>616195488.97317135</v>
          </cell>
          <cell r="DV131">
            <v>244939952.96755642</v>
          </cell>
        </row>
        <row r="132">
          <cell r="E132">
            <v>318464609637.42761</v>
          </cell>
          <cell r="H132">
            <v>23050013335.303673</v>
          </cell>
          <cell r="K132">
            <v>63753699252.807556</v>
          </cell>
          <cell r="AD132">
            <v>210616624997.46594</v>
          </cell>
          <cell r="AE132">
            <v>132277873856.07515</v>
          </cell>
          <cell r="AF132">
            <v>56091635990.743355</v>
          </cell>
          <cell r="AG132">
            <v>17329348279.581814</v>
          </cell>
          <cell r="AH132">
            <v>4917766871.0657406</v>
          </cell>
          <cell r="AJ132">
            <v>23954294598.481689</v>
          </cell>
          <cell r="AL132">
            <v>2508328202.514348</v>
          </cell>
          <cell r="BE132">
            <v>38.837718334144732</v>
          </cell>
          <cell r="BF132">
            <v>48.216160512549131</v>
          </cell>
          <cell r="BG132">
            <v>27.749603867619754</v>
          </cell>
          <cell r="BH132">
            <v>30.480929731897287</v>
          </cell>
          <cell r="BI132">
            <v>56.243459028437194</v>
          </cell>
          <cell r="BO132">
            <v>11036777301.110437</v>
          </cell>
          <cell r="BP132">
            <v>4395663646.6514482</v>
          </cell>
          <cell r="BQ132">
            <v>4520215073.4980249</v>
          </cell>
          <cell r="BR132">
            <v>1796846650.1190341</v>
          </cell>
          <cell r="BS132">
            <v>324051930.84193134</v>
          </cell>
          <cell r="BT132">
            <v>24.108780242490411</v>
          </cell>
          <cell r="BU132">
            <v>35.629315005668175</v>
          </cell>
          <cell r="BV132">
            <v>18.157943199163885</v>
          </cell>
          <cell r="BW132">
            <v>13.291543491186175</v>
          </cell>
          <cell r="BX132">
            <v>34.865212433189761</v>
          </cell>
          <cell r="CI132">
            <v>33.582043033914765</v>
          </cell>
          <cell r="CJ132">
            <v>24.581508586839984</v>
          </cell>
          <cell r="CK132">
            <v>47.78271310320801</v>
          </cell>
          <cell r="CL132">
            <v>18.752582429895991</v>
          </cell>
          <cell r="CM132">
            <v>97.677472215665347</v>
          </cell>
          <cell r="DR132">
            <v>6363570455.472023</v>
          </cell>
          <cell r="DS132">
            <v>2617925111.3928123</v>
          </cell>
          <cell r="DT132">
            <v>2916171486.0887194</v>
          </cell>
          <cell r="DU132">
            <v>582733972.20634496</v>
          </cell>
          <cell r="DV132">
            <v>246739885.78414807</v>
          </cell>
        </row>
        <row r="133">
          <cell r="E133">
            <v>316672706114.01276</v>
          </cell>
          <cell r="H133">
            <v>21961583875.845943</v>
          </cell>
          <cell r="K133">
            <v>63143978634.521873</v>
          </cell>
          <cell r="AD133">
            <v>210026236324.5495</v>
          </cell>
          <cell r="AE133">
            <v>131177820769.39703</v>
          </cell>
          <cell r="AF133">
            <v>56122695679.306198</v>
          </cell>
          <cell r="AG133">
            <v>17714377678.353756</v>
          </cell>
          <cell r="AH133">
            <v>5011342197.4924908</v>
          </cell>
          <cell r="AJ133">
            <v>24187192841.203651</v>
          </cell>
          <cell r="AL133">
            <v>2576524338.2134399</v>
          </cell>
          <cell r="BE133">
            <v>20.281087792322026</v>
          </cell>
          <cell r="BF133">
            <v>24.597632038165386</v>
          </cell>
          <cell r="BG133">
            <v>14.597296623162471</v>
          </cell>
          <cell r="BH133">
            <v>11.314650359715085</v>
          </cell>
          <cell r="BI133">
            <v>55.644330334250512</v>
          </cell>
          <cell r="BO133">
            <v>10725355170.997637</v>
          </cell>
          <cell r="BP133">
            <v>4409264599.5660076</v>
          </cell>
          <cell r="BQ133">
            <v>4268621849.6361279</v>
          </cell>
          <cell r="BR133">
            <v>1737443231.3075345</v>
          </cell>
          <cell r="BS133">
            <v>310025490.48796499</v>
          </cell>
          <cell r="BT133">
            <v>19.794110318929281</v>
          </cell>
          <cell r="BU133">
            <v>32.798403816399244</v>
          </cell>
          <cell r="BV133">
            <v>11.206113436573739</v>
          </cell>
          <cell r="BW133">
            <v>11.5160829179082</v>
          </cell>
          <cell r="BX133">
            <v>31.149973804205189</v>
          </cell>
          <cell r="CI133">
            <v>21.7081869416754</v>
          </cell>
          <cell r="CJ133">
            <v>22.321884355343947</v>
          </cell>
          <cell r="CK133">
            <v>19.411142868767662</v>
          </cell>
          <cell r="CL133">
            <v>21.650173178842614</v>
          </cell>
          <cell r="CM133">
            <v>53.865308293793149</v>
          </cell>
          <cell r="DR133">
            <v>6318969906.5997314</v>
          </cell>
          <cell r="DS133">
            <v>2633294914.9790158</v>
          </cell>
          <cell r="DT133">
            <v>2857210145.7138329</v>
          </cell>
          <cell r="DU133">
            <v>586901127.00944102</v>
          </cell>
          <cell r="DV133">
            <v>241563718.89744261</v>
          </cell>
        </row>
        <row r="134">
          <cell r="E134">
            <v>317066974416.04193</v>
          </cell>
          <cell r="H134">
            <v>25353972427.520241</v>
          </cell>
          <cell r="K134">
            <v>64657972854.644562</v>
          </cell>
          <cell r="AD134">
            <v>207457112268.50061</v>
          </cell>
          <cell r="AE134">
            <v>128553137336.54372</v>
          </cell>
          <cell r="AF134">
            <v>56248104765.816277</v>
          </cell>
          <cell r="AG134">
            <v>17549103400.108772</v>
          </cell>
          <cell r="AH134">
            <v>5106766766.0319319</v>
          </cell>
          <cell r="AJ134">
            <v>24407094944.247459</v>
          </cell>
          <cell r="AL134">
            <v>2621025026.6513162</v>
          </cell>
          <cell r="BE134">
            <v>14.786521134802854</v>
          </cell>
          <cell r="BF134">
            <v>19.109110821281881</v>
          </cell>
          <cell r="BG134">
            <v>5.5868597935054831</v>
          </cell>
          <cell r="BH134">
            <v>22.135607225278786</v>
          </cell>
          <cell r="BI134">
            <v>52.539105430521381</v>
          </cell>
          <cell r="BO134">
            <v>11083387806.428524</v>
          </cell>
          <cell r="BP134">
            <v>4561885621.5093756</v>
          </cell>
          <cell r="BQ134">
            <v>4394742661.3839359</v>
          </cell>
          <cell r="BR134">
            <v>1799242785.0928528</v>
          </cell>
          <cell r="BS134">
            <v>327516738.44235772</v>
          </cell>
          <cell r="BT134">
            <v>15.511501203761547</v>
          </cell>
          <cell r="BU134">
            <v>30.93111675531668</v>
          </cell>
          <cell r="BV134">
            <v>4.2092145718446883</v>
          </cell>
          <cell r="BW134">
            <v>9.6169581407658189</v>
          </cell>
          <cell r="BX134">
            <v>29.842012660296866</v>
          </cell>
          <cell r="CI134">
            <v>19.80261261421483</v>
          </cell>
          <cell r="CJ134">
            <v>20.725236851279139</v>
          </cell>
          <cell r="CK134">
            <v>16.388152568729097</v>
          </cell>
          <cell r="CL134">
            <v>24.602486851806017</v>
          </cell>
          <cell r="CM134">
            <v>50.053472770393114</v>
          </cell>
          <cell r="DR134">
            <v>6514323629.3019638</v>
          </cell>
          <cell r="DS134">
            <v>2738379545.8393526</v>
          </cell>
          <cell r="DT134">
            <v>2917801461.6693854</v>
          </cell>
          <cell r="DU134">
            <v>607431288.83005679</v>
          </cell>
          <cell r="DV134">
            <v>250711332.96316543</v>
          </cell>
        </row>
        <row r="135">
          <cell r="E135">
            <v>316763351776.8598</v>
          </cell>
          <cell r="H135">
            <v>23373071129.674576</v>
          </cell>
          <cell r="K135">
            <v>66118735136.522354</v>
          </cell>
          <cell r="AD135">
            <v>207479831849.10757</v>
          </cell>
          <cell r="AE135">
            <v>127851029138.48601</v>
          </cell>
          <cell r="AF135">
            <v>56386358373.738548</v>
          </cell>
          <cell r="AG135">
            <v>18044086294.160778</v>
          </cell>
          <cell r="AH135">
            <v>5198358042.72229</v>
          </cell>
          <cell r="AJ135">
            <v>24754655027.23988</v>
          </cell>
          <cell r="AL135">
            <v>2679858342.4235682</v>
          </cell>
          <cell r="BE135">
            <v>13.081399948600003</v>
          </cell>
          <cell r="BF135">
            <v>18.335558043276045</v>
          </cell>
          <cell r="BG135">
            <v>3.1715477249897317</v>
          </cell>
          <cell r="BH135">
            <v>16.846469284381136</v>
          </cell>
          <cell r="BI135">
            <v>48.076479660388301</v>
          </cell>
          <cell r="BO135">
            <v>10585239378.848902</v>
          </cell>
          <cell r="BP135">
            <v>4347077449.3089046</v>
          </cell>
          <cell r="BQ135">
            <v>4178875770.6410937</v>
          </cell>
          <cell r="BR135">
            <v>1735477123.9010196</v>
          </cell>
          <cell r="BS135">
            <v>323809034.99788243</v>
          </cell>
          <cell r="BT135">
            <v>9.8775919593125483</v>
          </cell>
          <cell r="BU135">
            <v>24.494454657160713</v>
          </cell>
          <cell r="BV135">
            <v>-1.2388910258207875</v>
          </cell>
          <cell r="BW135">
            <v>5.2161459961864276</v>
          </cell>
          <cell r="BX135">
            <v>23.996173156654589</v>
          </cell>
          <cell r="CI135">
            <v>17.322238927181431</v>
          </cell>
          <cell r="CJ135">
            <v>18.869019959712485</v>
          </cell>
          <cell r="CK135">
            <v>13.325697693557469</v>
          </cell>
          <cell r="CL135">
            <v>20.039316588593504</v>
          </cell>
          <cell r="CM135">
            <v>49.615961782867089</v>
          </cell>
          <cell r="DR135">
            <v>6465611738.6369267</v>
          </cell>
          <cell r="DS135">
            <v>2823911243.6679077</v>
          </cell>
          <cell r="DT135">
            <v>2779333004.4096112</v>
          </cell>
          <cell r="DU135">
            <v>609612455.77455723</v>
          </cell>
          <cell r="DV135">
            <v>252755034.78485179</v>
          </cell>
        </row>
        <row r="136">
          <cell r="E136">
            <v>322914586000.57794</v>
          </cell>
          <cell r="H136">
            <v>21509490965.741493</v>
          </cell>
          <cell r="K136">
            <v>69411445240.412064</v>
          </cell>
          <cell r="AD136">
            <v>208663586190.28561</v>
          </cell>
          <cell r="AE136">
            <v>128024820135.59369</v>
          </cell>
          <cell r="AF136">
            <v>56776792228.287865</v>
          </cell>
          <cell r="AG136">
            <v>18557905863.869995</v>
          </cell>
          <cell r="AH136">
            <v>5304067962.5341063</v>
          </cell>
          <cell r="AJ136">
            <v>25130651776.748005</v>
          </cell>
          <cell r="AL136">
            <v>2748828314.9252343</v>
          </cell>
          <cell r="BE136">
            <v>9.383976241996649</v>
          </cell>
          <cell r="BF136">
            <v>13.779814678893999</v>
          </cell>
          <cell r="BG136">
            <v>-0.7841223771244854</v>
          </cell>
          <cell r="BH136">
            <v>16.707890826389082</v>
          </cell>
          <cell r="BI136">
            <v>58.44183628803534</v>
          </cell>
          <cell r="BO136">
            <v>10727236985.322821</v>
          </cell>
          <cell r="BP136">
            <v>4390451740.8688841</v>
          </cell>
          <cell r="BQ136">
            <v>4220967552.92384</v>
          </cell>
          <cell r="BR136">
            <v>1782178713.1471438</v>
          </cell>
          <cell r="BS136">
            <v>333638978.38296086</v>
          </cell>
          <cell r="BT136">
            <v>9.6823417108686129</v>
          </cell>
          <cell r="BU136">
            <v>21.528766038515634</v>
          </cell>
          <cell r="BV136">
            <v>-0.53667561498337291</v>
          </cell>
          <cell r="BW136">
            <v>6.0746558848933763</v>
          </cell>
          <cell r="BX136">
            <v>36.887702188805108</v>
          </cell>
          <cell r="CI136">
            <v>17.738450611751876</v>
          </cell>
          <cell r="CJ136">
            <v>19.1018497425951</v>
          </cell>
          <cell r="CK136">
            <v>13.912939097939446</v>
          </cell>
          <cell r="CL136">
            <v>16.24393647610156</v>
          </cell>
          <cell r="CM136">
            <v>72.550670159913409</v>
          </cell>
          <cell r="DR136">
            <v>6540939237.9929123</v>
          </cell>
          <cell r="DS136">
            <v>2876787427.2241964</v>
          </cell>
          <cell r="DT136">
            <v>2781687817.0104041</v>
          </cell>
          <cell r="DU136">
            <v>622720125.96909153</v>
          </cell>
          <cell r="DV136">
            <v>259743867.7892223</v>
          </cell>
        </row>
        <row r="137">
          <cell r="E137">
            <v>328348035421.93909</v>
          </cell>
          <cell r="H137">
            <v>24979978477.729073</v>
          </cell>
          <cell r="K137">
            <v>70161433799.075165</v>
          </cell>
          <cell r="AD137">
            <v>209660667553.60574</v>
          </cell>
          <cell r="AE137">
            <v>127617027498.16122</v>
          </cell>
          <cell r="AF137">
            <v>57703254641.698822</v>
          </cell>
          <cell r="AG137">
            <v>19006780743.586227</v>
          </cell>
          <cell r="AH137">
            <v>5333604670.1594982</v>
          </cell>
          <cell r="AJ137">
            <v>25439215589.79784</v>
          </cell>
          <cell r="AL137">
            <v>2805330158.5202312</v>
          </cell>
          <cell r="BE137">
            <v>3.2097168160385658</v>
          </cell>
          <cell r="BF137">
            <v>7.5030928737572777</v>
          </cell>
          <cell r="BG137">
            <v>-5.7391632821052641</v>
          </cell>
          <cell r="BH137">
            <v>9.8364331582768258</v>
          </cell>
          <cell r="BI137">
            <v>26.201141881527334</v>
          </cell>
          <cell r="BO137">
            <v>10930359926.871004</v>
          </cell>
          <cell r="BP137">
            <v>4543078230.2705803</v>
          </cell>
          <cell r="BQ137">
            <v>4255287768.6826353</v>
          </cell>
          <cell r="BR137">
            <v>1802236863.8731456</v>
          </cell>
          <cell r="BS137">
            <v>329757064.04464269</v>
          </cell>
          <cell r="BT137">
            <v>3.3615852676704971</v>
          </cell>
          <cell r="BU137">
            <v>15.879424287949728</v>
          </cell>
          <cell r="BV137">
            <v>-7.3195735591781608</v>
          </cell>
          <cell r="BW137">
            <v>1.5669397996743939</v>
          </cell>
          <cell r="BX137">
            <v>14.274185937973694</v>
          </cell>
          <cell r="CI137">
            <v>15.254571524278182</v>
          </cell>
          <cell r="CJ137">
            <v>18.735895817140435</v>
          </cell>
          <cell r="CK137">
            <v>9.6622492250046488</v>
          </cell>
          <cell r="CL137">
            <v>14.064496639174372</v>
          </cell>
          <cell r="CM137">
            <v>44.284841452765903</v>
          </cell>
          <cell r="DR137">
            <v>6556396798.3686037</v>
          </cell>
          <cell r="DS137">
            <v>2917799226.0404468</v>
          </cell>
          <cell r="DT137">
            <v>2753105410.2676592</v>
          </cell>
          <cell r="DU137">
            <v>633050834.21300364</v>
          </cell>
          <cell r="DV137">
            <v>252441327.84749317</v>
          </cell>
        </row>
        <row r="138">
          <cell r="E138">
            <v>327395071969.95105</v>
          </cell>
          <cell r="H138">
            <v>23887609592.965549</v>
          </cell>
          <cell r="K138">
            <v>70706117477.227219</v>
          </cell>
          <cell r="AD138">
            <v>210654977655.48132</v>
          </cell>
          <cell r="AE138">
            <v>128270518635.58575</v>
          </cell>
          <cell r="AF138">
            <v>57920387690.798553</v>
          </cell>
          <cell r="AG138">
            <v>19117220906.318375</v>
          </cell>
          <cell r="AH138">
            <v>5346850422.7785416</v>
          </cell>
          <cell r="AJ138">
            <v>25729116176.355236</v>
          </cell>
          <cell r="AL138">
            <v>2874693318.5115037</v>
          </cell>
          <cell r="BE138">
            <v>8.3541089537168656</v>
          </cell>
          <cell r="BF138">
            <v>21.51194135546195</v>
          </cell>
          <cell r="BG138">
            <v>-10.524520931129056</v>
          </cell>
          <cell r="BH138">
            <v>1.5874292786048239</v>
          </cell>
          <cell r="BI138">
            <v>24.747320094043147</v>
          </cell>
          <cell r="BO138">
            <v>9660286197.0674782</v>
          </cell>
          <cell r="BP138">
            <v>4057675903.2757244</v>
          </cell>
          <cell r="BQ138">
            <v>3750071525.5925002</v>
          </cell>
          <cell r="BR138">
            <v>1545385209.4996221</v>
          </cell>
          <cell r="BS138">
            <v>307153558.69963098</v>
          </cell>
          <cell r="BT138">
            <v>-0.67231588426429623</v>
          </cell>
          <cell r="BU138">
            <v>12.627103761724756</v>
          </cell>
          <cell r="BV138">
            <v>-11.00784186077437</v>
          </cell>
          <cell r="BW138">
            <v>-5.6028458682094158</v>
          </cell>
          <cell r="BX138">
            <v>12.975569686964249</v>
          </cell>
          <cell r="CI138">
            <v>14.493137890937646</v>
          </cell>
          <cell r="CJ138">
            <v>19.939974435651209</v>
          </cell>
          <cell r="CK138">
            <v>6.8483643877001343</v>
          </cell>
          <cell r="CL138">
            <v>13.305994857677828</v>
          </cell>
          <cell r="CM138">
            <v>32.68477623732575</v>
          </cell>
          <cell r="DR138">
            <v>6146060879.0281601</v>
          </cell>
          <cell r="DS138">
            <v>2794146526.5937238</v>
          </cell>
          <cell r="DT138">
            <v>2529886283.206315</v>
          </cell>
          <cell r="DU138">
            <v>586454773.46942711</v>
          </cell>
          <cell r="DV138">
            <v>235573295.75869378</v>
          </cell>
        </row>
        <row r="139">
          <cell r="E139">
            <v>330886174503.60681</v>
          </cell>
          <cell r="H139">
            <v>27370295857.760803</v>
          </cell>
          <cell r="K139">
            <v>71564352011.533752</v>
          </cell>
          <cell r="AD139">
            <v>209257236421.07968</v>
          </cell>
          <cell r="AE139">
            <v>126771942645.27945</v>
          </cell>
          <cell r="AF139">
            <v>57797210223.19957</v>
          </cell>
          <cell r="AG139">
            <v>19364701762.182491</v>
          </cell>
          <cell r="AH139">
            <v>5323381790.4180288</v>
          </cell>
          <cell r="AJ139">
            <v>25813298108.436199</v>
          </cell>
          <cell r="AL139">
            <v>2897419746.4643641</v>
          </cell>
          <cell r="BE139">
            <v>6.7150088255978568</v>
          </cell>
          <cell r="BF139">
            <v>20.507180697107085</v>
          </cell>
          <cell r="BG139">
            <v>-11.854455481677428</v>
          </cell>
          <cell r="BH139">
            <v>-3.8097569761119665</v>
          </cell>
          <cell r="BI139">
            <v>22.289829887573511</v>
          </cell>
          <cell r="BO139">
            <v>10169771014.089294</v>
          </cell>
          <cell r="BP139">
            <v>4346548392.406558</v>
          </cell>
          <cell r="BQ139">
            <v>3891131206.7291241</v>
          </cell>
          <cell r="BR139">
            <v>1615872776.4425168</v>
          </cell>
          <cell r="BS139">
            <v>316218638.51109505</v>
          </cell>
          <cell r="BT139">
            <v>-3.609297239859155</v>
          </cell>
          <cell r="BU139">
            <v>8.4029311868743193</v>
          </cell>
          <cell r="BV139">
            <v>-12.996121147056295</v>
          </cell>
          <cell r="BW139">
            <v>-8.9443190586551253</v>
          </cell>
          <cell r="BX139">
            <v>7.5623971855867111</v>
          </cell>
          <cell r="CI139">
            <v>12.041283079085986</v>
          </cell>
          <cell r="CJ139">
            <v>18.399606231941057</v>
          </cell>
          <cell r="CK139">
            <v>3.9759936415530772</v>
          </cell>
          <cell r="CL139">
            <v>8.7149265159536462</v>
          </cell>
          <cell r="CM139">
            <v>25.173774418837567</v>
          </cell>
          <cell r="DR139">
            <v>6274056094.0046244</v>
          </cell>
          <cell r="DS139">
            <v>2869060879.8484302</v>
          </cell>
          <cell r="DT139">
            <v>2567294281.2216697</v>
          </cell>
          <cell r="DU139">
            <v>600069949.14914727</v>
          </cell>
          <cell r="DV139">
            <v>237630983.78537866</v>
          </cell>
        </row>
        <row r="140">
          <cell r="E140">
            <v>330073254768.87115</v>
          </cell>
          <cell r="H140">
            <v>27599719030.738899</v>
          </cell>
          <cell r="K140">
            <v>69882505347.540482</v>
          </cell>
          <cell r="AD140">
            <v>209265773444.66196</v>
          </cell>
          <cell r="AE140">
            <v>126778459965.38995</v>
          </cell>
          <cell r="AF140">
            <v>57736674168.231094</v>
          </cell>
          <cell r="AG140">
            <v>19439564236.638012</v>
          </cell>
          <cell r="AH140">
            <v>5311075074.402915</v>
          </cell>
          <cell r="AJ140">
            <v>25964397826.256577</v>
          </cell>
          <cell r="AL140">
            <v>2943628086.4141316</v>
          </cell>
          <cell r="BE140">
            <v>5.4282850125949134</v>
          </cell>
          <cell r="BF140">
            <v>18.60498947502629</v>
          </cell>
          <cell r="BG140">
            <v>-11.635676528468441</v>
          </cell>
          <cell r="BH140">
            <v>-6.4500074012479036</v>
          </cell>
          <cell r="BI140">
            <v>20.290636847918321</v>
          </cell>
          <cell r="BO140">
            <v>10405463866.574059</v>
          </cell>
          <cell r="BP140">
            <v>4426367012.9808884</v>
          </cell>
          <cell r="BQ140">
            <v>4002444528.0333428</v>
          </cell>
          <cell r="BR140">
            <v>1645861098.2404532</v>
          </cell>
          <cell r="BS140">
            <v>330791227.31937653</v>
          </cell>
          <cell r="BT140">
            <v>-3.5048049416836036</v>
          </cell>
          <cell r="BU140">
            <v>7.8306952733019353</v>
          </cell>
          <cell r="BV140">
            <v>-13.212037470800087</v>
          </cell>
          <cell r="BW140">
            <v>-6.5512581568221817</v>
          </cell>
          <cell r="BX140">
            <v>8.2848445720668629</v>
          </cell>
          <cell r="CI140">
            <v>10.636081908352546</v>
          </cell>
          <cell r="CJ140">
            <v>16.940233746830778</v>
          </cell>
          <cell r="CK140">
            <v>3.0490009059999101</v>
          </cell>
          <cell r="CL140">
            <v>5.6779137151455883</v>
          </cell>
          <cell r="CM140">
            <v>20.901445296879075</v>
          </cell>
          <cell r="DR140">
            <v>6272561814.4521618</v>
          </cell>
          <cell r="DS140">
            <v>2877804481.5457864</v>
          </cell>
          <cell r="DT140">
            <v>2547100706.4117179</v>
          </cell>
          <cell r="DU140">
            <v>593534649.74508107</v>
          </cell>
          <cell r="DV140">
            <v>254121976.74957886</v>
          </cell>
        </row>
        <row r="141">
          <cell r="E141">
            <v>329344695806.64569</v>
          </cell>
          <cell r="H141">
            <v>22855826482.621223</v>
          </cell>
          <cell r="K141">
            <v>73029748754.139038</v>
          </cell>
          <cell r="AD141">
            <v>210088166772.04474</v>
          </cell>
          <cell r="AE141">
            <v>126927967646.63522</v>
          </cell>
          <cell r="AF141">
            <v>57911569366.220535</v>
          </cell>
          <cell r="AG141">
            <v>19959332894.390575</v>
          </cell>
          <cell r="AH141">
            <v>5289296864.7983961</v>
          </cell>
          <cell r="AJ141">
            <v>26328664842.860199</v>
          </cell>
          <cell r="AL141">
            <v>3009745805.226902</v>
          </cell>
          <cell r="BE141">
            <v>4.8644355347879698</v>
          </cell>
          <cell r="BF141">
            <v>18.612483607083607</v>
          </cell>
          <cell r="BG141">
            <v>-13.266486821939683</v>
          </cell>
          <cell r="BH141">
            <v>-8.2127955843726337</v>
          </cell>
          <cell r="BI141">
            <v>18.746787894745907</v>
          </cell>
          <cell r="BO141">
            <v>10226076079.861465</v>
          </cell>
          <cell r="BP141">
            <v>4500115002.9156313</v>
          </cell>
          <cell r="BQ141">
            <v>3868620783.9793983</v>
          </cell>
          <cell r="BR141">
            <v>1535213957.5453331</v>
          </cell>
          <cell r="BS141">
            <v>322126335.42110831</v>
          </cell>
          <cell r="BT141">
            <v>-4.8119540106413394</v>
          </cell>
          <cell r="BU141">
            <v>8.4212104701343549</v>
          </cell>
          <cell r="BV141">
            <v>-15.154171224469648</v>
          </cell>
          <cell r="BW141">
            <v>-11.201469093466487</v>
          </cell>
          <cell r="BX141">
            <v>5.970189503371448</v>
          </cell>
          <cell r="CI141">
            <v>9.317166037517687</v>
          </cell>
          <cell r="CJ141">
            <v>17.132788232966334</v>
          </cell>
          <cell r="CK141">
            <v>-7.565355541739871E-2</v>
          </cell>
          <cell r="CL141">
            <v>7.1146290744083185</v>
          </cell>
          <cell r="CM141">
            <v>10.090709154364831</v>
          </cell>
          <cell r="DR141">
            <v>6348191343.7932367</v>
          </cell>
          <cell r="DS141">
            <v>3000956247.9109173</v>
          </cell>
          <cell r="DT141">
            <v>2517999910.6893015</v>
          </cell>
          <cell r="DU141">
            <v>586380951.70309997</v>
          </cell>
          <cell r="DV141">
            <v>242854233.4899146</v>
          </cell>
        </row>
        <row r="142">
          <cell r="E142">
            <v>332320463417.26886</v>
          </cell>
          <cell r="H142">
            <v>20230249278.004227</v>
          </cell>
          <cell r="K142">
            <v>76234974371.270477</v>
          </cell>
          <cell r="AD142">
            <v>210825303563.81342</v>
          </cell>
          <cell r="AE142">
            <v>127585879129.58029</v>
          </cell>
          <cell r="AF142">
            <v>58188704289.599831</v>
          </cell>
          <cell r="AG142">
            <v>19743966526.841637</v>
          </cell>
          <cell r="AH142">
            <v>5306753617.7916126</v>
          </cell>
          <cell r="AJ142">
            <v>26489147899.120155</v>
          </cell>
          <cell r="AL142">
            <v>3078960945.5847473</v>
          </cell>
          <cell r="BE142">
            <v>-0.17911084723090109</v>
          </cell>
          <cell r="BF142">
            <v>11.31737114075424</v>
          </cell>
          <cell r="BG142">
            <v>-16.728109239185173</v>
          </cell>
          <cell r="BH142">
            <v>-7.4578732650430908</v>
          </cell>
          <cell r="BI142">
            <v>20.444108343207958</v>
          </cell>
          <cell r="BO142">
            <v>10482018778.98863</v>
          </cell>
          <cell r="BP142">
            <v>4602891476.4983997</v>
          </cell>
          <cell r="BQ142">
            <v>3838282625.1618509</v>
          </cell>
          <cell r="BR142">
            <v>1716277044.5031924</v>
          </cell>
          <cell r="BS142">
            <v>324567632.82518762</v>
          </cell>
          <cell r="BT142">
            <v>-5.5802247434299961</v>
          </cell>
          <cell r="BU142">
            <v>7.2882888019448755</v>
          </cell>
          <cell r="BV142">
            <v>-17.773519362706004</v>
          </cell>
          <cell r="BW142">
            <v>-6.2167867007455584</v>
          </cell>
          <cell r="BX142">
            <v>3.59240009514743</v>
          </cell>
          <cell r="CI142">
            <v>7.089468958932299</v>
          </cell>
          <cell r="CJ142">
            <v>14.569109153640603</v>
          </cell>
          <cell r="CK142">
            <v>-1.955223099350023</v>
          </cell>
          <cell r="CL142">
            <v>5.4343649631655833</v>
          </cell>
          <cell r="CM142">
            <v>7.118319230863368</v>
          </cell>
          <cell r="DR142">
            <v>6390775253.7226419</v>
          </cell>
          <cell r="DS142">
            <v>3071319934.8975191</v>
          </cell>
          <cell r="DT142">
            <v>2465568816.946424</v>
          </cell>
          <cell r="DU142">
            <v>601648773.6127435</v>
          </cell>
          <cell r="DV142">
            <v>252237728.26595476</v>
          </cell>
        </row>
        <row r="143">
          <cell r="E143">
            <v>328101526356.99823</v>
          </cell>
          <cell r="H143">
            <v>19729304742.846573</v>
          </cell>
          <cell r="K143">
            <v>73259905229.606628</v>
          </cell>
          <cell r="AD143">
            <v>213432160877.302</v>
          </cell>
          <cell r="AE143">
            <v>129009730735.64755</v>
          </cell>
          <cell r="AF143">
            <v>58856040654.152092</v>
          </cell>
          <cell r="AG143">
            <v>20244169498.393791</v>
          </cell>
          <cell r="AH143">
            <v>5322219989.1085825</v>
          </cell>
          <cell r="AJ143">
            <v>26834572167.348209</v>
          </cell>
          <cell r="AL143">
            <v>3135588421.7141442</v>
          </cell>
          <cell r="BE143">
            <v>-3.5132077028081521</v>
          </cell>
          <cell r="BF143">
            <v>4.407802739838651</v>
          </cell>
          <cell r="BG143">
            <v>-15.600400342648769</v>
          </cell>
          <cell r="BH143">
            <v>-7.4603353279079077</v>
          </cell>
          <cell r="BI143">
            <v>13.489332932223984</v>
          </cell>
          <cell r="BO143">
            <v>10170611894.740425</v>
          </cell>
          <cell r="BP143">
            <v>4385572561.3020887</v>
          </cell>
          <cell r="BQ143">
            <v>3757127757.9927735</v>
          </cell>
          <cell r="BR143">
            <v>1713076298.8159919</v>
          </cell>
          <cell r="BS143">
            <v>314835276.62956792</v>
          </cell>
          <cell r="BT143">
            <v>-10.278584654760813</v>
          </cell>
          <cell r="BU143">
            <v>-0.93315410828210821</v>
          </cell>
          <cell r="BV143">
            <v>-19.626693654551698</v>
          </cell>
          <cell r="BW143">
            <v>-10.22359562901638</v>
          </cell>
          <cell r="BX143">
            <v>-3.4635642606662631</v>
          </cell>
          <cell r="CI143">
            <v>6.4400251534090236</v>
          </cell>
          <cell r="CJ143">
            <v>13.045057029820107</v>
          </cell>
          <cell r="CK143">
            <v>-1.5362522434172465</v>
          </cell>
          <cell r="CL143">
            <v>6.3227610115029753</v>
          </cell>
          <cell r="CM143">
            <v>0.49464985238218961</v>
          </cell>
          <cell r="DR143">
            <v>6295519087.3272476</v>
          </cell>
          <cell r="DS143">
            <v>3014543610.7484016</v>
          </cell>
          <cell r="DT143">
            <v>2441185165.2140937</v>
          </cell>
          <cell r="DU143">
            <v>595872382.65807259</v>
          </cell>
          <cell r="DV143">
            <v>243917928.70668027</v>
          </cell>
        </row>
        <row r="144">
          <cell r="E144">
            <v>337762419750.47528</v>
          </cell>
          <cell r="H144">
            <v>23938036796.113037</v>
          </cell>
          <cell r="K144">
            <v>74205124868.981842</v>
          </cell>
          <cell r="AD144">
            <v>216570364159.9953</v>
          </cell>
          <cell r="AE144">
            <v>131095144374.49396</v>
          </cell>
          <cell r="AF144">
            <v>59397773516.12851</v>
          </cell>
          <cell r="AG144">
            <v>20716052566.646835</v>
          </cell>
          <cell r="AH144">
            <v>5361393702.7260675</v>
          </cell>
          <cell r="AJ144">
            <v>27144825873.510124</v>
          </cell>
          <cell r="AL144">
            <v>3177311635.4598956</v>
          </cell>
          <cell r="BE144">
            <v>-1.1741728910212634</v>
          </cell>
          <cell r="BF144">
            <v>11.761091956035386</v>
          </cell>
          <cell r="BG144">
            <v>-19.607814507893906</v>
          </cell>
          <cell r="BH144">
            <v>-8.415274054578525</v>
          </cell>
          <cell r="BI144">
            <v>9.4808045425118124</v>
          </cell>
          <cell r="BO144">
            <v>9548714331.7136726</v>
          </cell>
          <cell r="BP144">
            <v>4050839118.2081022</v>
          </cell>
          <cell r="BQ144">
            <v>3576143375.7930579</v>
          </cell>
          <cell r="BR144">
            <v>1610471875.9046063</v>
          </cell>
          <cell r="BS144">
            <v>311259961.8078987</v>
          </cell>
          <cell r="BT144">
            <v>-13.482767014308127</v>
          </cell>
          <cell r="BU144">
            <v>-7.8446522792076756</v>
          </cell>
          <cell r="BV144">
            <v>-20.885548195262871</v>
          </cell>
          <cell r="BW144">
            <v>-10.372324995128611</v>
          </cell>
          <cell r="BX144">
            <v>-3.9475058830223175</v>
          </cell>
          <cell r="CI144">
            <v>5.3956478049127288</v>
          </cell>
          <cell r="CJ144">
            <v>10.800799309933694</v>
          </cell>
          <cell r="CK144">
            <v>-2.2418408314693661</v>
          </cell>
          <cell r="CL144">
            <v>10.373941298674305</v>
          </cell>
          <cell r="CM144">
            <v>1.1857942713772163</v>
          </cell>
          <cell r="DR144">
            <v>5949750118.1907234</v>
          </cell>
          <cell r="DS144">
            <v>2795898811.3403482</v>
          </cell>
          <cell r="DT144">
            <v>2318488883.640491</v>
          </cell>
          <cell r="DU144">
            <v>591522518.53120887</v>
          </cell>
          <cell r="DV144">
            <v>243839904.67867586</v>
          </cell>
        </row>
        <row r="145">
          <cell r="E145">
            <v>341614464220.96075</v>
          </cell>
          <cell r="H145">
            <v>20299947618.600204</v>
          </cell>
          <cell r="K145">
            <v>77468627104.297562</v>
          </cell>
          <cell r="AD145">
            <v>218178296921.76489</v>
          </cell>
          <cell r="AE145">
            <v>132190692339.77895</v>
          </cell>
          <cell r="AF145">
            <v>60155208337.61866</v>
          </cell>
          <cell r="AG145">
            <v>20438000253.726181</v>
          </cell>
          <cell r="AH145">
            <v>5394395990.641181</v>
          </cell>
          <cell r="AJ145">
            <v>27512306605.696461</v>
          </cell>
          <cell r="AL145">
            <v>3237425657.1835303</v>
          </cell>
          <cell r="BE145">
            <v>-0.32365617402181357</v>
          </cell>
          <cell r="BF145">
            <v>10.078250757372453</v>
          </cell>
          <cell r="BG145">
            <v>-16.857630714661166</v>
          </cell>
          <cell r="BH145">
            <v>-4.0577602238329842</v>
          </cell>
          <cell r="BI145">
            <v>12.517302451882827</v>
          </cell>
          <cell r="BO145">
            <v>9715544334.4611073</v>
          </cell>
          <cell r="BP145">
            <v>4185477974.5593772</v>
          </cell>
          <cell r="BQ145">
            <v>3569517178.6351752</v>
          </cell>
          <cell r="BR145">
            <v>1649979939.6927197</v>
          </cell>
          <cell r="BS145">
            <v>310569241.57383382</v>
          </cell>
          <cell r="BT145">
            <v>-9.4151738607888049</v>
          </cell>
          <cell r="BU145">
            <v>-5.0753730004921227</v>
          </cell>
          <cell r="BV145">
            <v>-16.377760683124155</v>
          </cell>
          <cell r="BW145">
            <v>-5.0340229849693108</v>
          </cell>
          <cell r="BX145">
            <v>0.17538915429597957</v>
          </cell>
          <cell r="CI145">
            <v>4.5017996642012781</v>
          </cell>
          <cell r="CJ145">
            <v>9.6374497254628988</v>
          </cell>
          <cell r="CK145">
            <v>-2.8085806180708772</v>
          </cell>
          <cell r="CL145">
            <v>8.5855155273828032</v>
          </cell>
          <cell r="CM145">
            <v>2.9820722503011821</v>
          </cell>
          <cell r="DR145">
            <v>5918112086.4299755</v>
          </cell>
          <cell r="DS145">
            <v>2768586663.7650471</v>
          </cell>
          <cell r="DT145">
            <v>2316717511.443943</v>
          </cell>
          <cell r="DU145">
            <v>588503407.37528455</v>
          </cell>
          <cell r="DV145">
            <v>244304503.84570163</v>
          </cell>
        </row>
        <row r="146">
          <cell r="E146">
            <v>345412841828.69867</v>
          </cell>
          <cell r="H146">
            <v>21256314265.684635</v>
          </cell>
          <cell r="K146">
            <v>78360419791.50885</v>
          </cell>
          <cell r="AD146">
            <v>221361703420.20868</v>
          </cell>
          <cell r="AE146">
            <v>133939785798.88528</v>
          </cell>
          <cell r="AF146">
            <v>60996494324.828705</v>
          </cell>
          <cell r="AG146">
            <v>20941399717.796734</v>
          </cell>
          <cell r="AH146">
            <v>5484023578.6980553</v>
          </cell>
          <cell r="AJ146">
            <v>27839178039.531025</v>
          </cell>
          <cell r="AL146">
            <v>3290294930.3376794</v>
          </cell>
          <cell r="BE146">
            <v>-3.9279393016920516</v>
          </cell>
          <cell r="BF146">
            <v>6.7218613807114913</v>
          </cell>
          <cell r="BG146">
            <v>-20.116178033997613</v>
          </cell>
          <cell r="BH146">
            <v>-8.4644502449245369</v>
          </cell>
          <cell r="BI146">
            <v>5.5748849209260376</v>
          </cell>
          <cell r="BO146">
            <v>9444913267.8154507</v>
          </cell>
          <cell r="BP146">
            <v>4086484818.8073592</v>
          </cell>
          <cell r="BQ146">
            <v>3437309019.9211478</v>
          </cell>
          <cell r="BR146">
            <v>1615057564.792233</v>
          </cell>
          <cell r="BS146">
            <v>306061864.29471177</v>
          </cell>
          <cell r="BT146">
            <v>-14.783156262589081</v>
          </cell>
          <cell r="BU146">
            <v>-10.421146914786572</v>
          </cell>
          <cell r="BV146">
            <v>-21.7858863472403</v>
          </cell>
          <cell r="BW146">
            <v>-10.236818612064891</v>
          </cell>
          <cell r="BX146">
            <v>-6.5507718016744825</v>
          </cell>
          <cell r="CI146">
            <v>3.662068325946688</v>
          </cell>
          <cell r="CJ146">
            <v>9.9723385508129869</v>
          </cell>
          <cell r="CK146">
            <v>-4.9431596822310357</v>
          </cell>
          <cell r="CL146">
            <v>7.6046446329323336</v>
          </cell>
          <cell r="CM146">
            <v>1.4076342221922999</v>
          </cell>
          <cell r="DR146">
            <v>5837155466.8799324</v>
          </cell>
          <cell r="DS146">
            <v>2754242993.7515039</v>
          </cell>
          <cell r="DT146">
            <v>2256466040.6123147</v>
          </cell>
          <cell r="DU146">
            <v>579557320.86724925</v>
          </cell>
          <cell r="DV146">
            <v>246889111.6488626</v>
          </cell>
        </row>
        <row r="147">
          <cell r="E147">
            <v>350230056040.36713</v>
          </cell>
          <cell r="H147">
            <v>22320535100.073944</v>
          </cell>
          <cell r="K147">
            <v>75749503559.453995</v>
          </cell>
          <cell r="AD147">
            <v>226687155000.09949</v>
          </cell>
          <cell r="AE147">
            <v>137357347377.53613</v>
          </cell>
          <cell r="AF147">
            <v>62157872498.136429</v>
          </cell>
          <cell r="AG147">
            <v>21602778836.202568</v>
          </cell>
          <cell r="AH147">
            <v>5569156288.2243128</v>
          </cell>
          <cell r="AJ147">
            <v>28258311629.998684</v>
          </cell>
          <cell r="AL147">
            <v>3365011750.6976418</v>
          </cell>
          <cell r="BE147">
            <v>-7.0464487110595275</v>
          </cell>
          <cell r="BF147">
            <v>-0.18658023646822564</v>
          </cell>
          <cell r="BG147">
            <v>-18.648597131498967</v>
          </cell>
          <cell r="BH147">
            <v>-8.399316340391227</v>
          </cell>
          <cell r="BI147">
            <v>3.8727275151793084</v>
          </cell>
          <cell r="BO147">
            <v>8880502154.2552586</v>
          </cell>
          <cell r="BP147">
            <v>3658258173.5689025</v>
          </cell>
          <cell r="BQ147">
            <v>3308315836.0840364</v>
          </cell>
          <cell r="BR147">
            <v>1615732173.4646695</v>
          </cell>
          <cell r="BS147">
            <v>298195971.13765454</v>
          </cell>
          <cell r="BT147">
            <v>-16.104852838755789</v>
          </cell>
          <cell r="BU147">
            <v>-15.845571738076814</v>
          </cell>
          <cell r="BV147">
            <v>-20.832395657062143</v>
          </cell>
          <cell r="BW147">
            <v>-6.8998288013838227</v>
          </cell>
          <cell r="BX147">
            <v>-7.9099287209189129</v>
          </cell>
          <cell r="CI147">
            <v>3.9029504467814835</v>
          </cell>
          <cell r="CJ147">
            <v>9.643893348251197</v>
          </cell>
          <cell r="CK147">
            <v>-4.1904433018462921</v>
          </cell>
          <cell r="CL147">
            <v>9.2313662384478246</v>
          </cell>
          <cell r="CM147">
            <v>-1.7199178517839031</v>
          </cell>
          <cell r="DR147">
            <v>5535210183.64993</v>
          </cell>
          <cell r="DS147">
            <v>2574107551.5902405</v>
          </cell>
          <cell r="DT147">
            <v>2146348885.8494737</v>
          </cell>
          <cell r="DU147">
            <v>575728267.752617</v>
          </cell>
          <cell r="DV147">
            <v>239025478.45759973</v>
          </cell>
        </row>
        <row r="148">
          <cell r="E148">
            <v>356750936107.18787</v>
          </cell>
          <cell r="H148">
            <v>22571075728.872494</v>
          </cell>
          <cell r="K148">
            <v>77516949494.459076</v>
          </cell>
          <cell r="AD148">
            <v>230457309380.17538</v>
          </cell>
          <cell r="AE148">
            <v>139845202745.65778</v>
          </cell>
          <cell r="AF148">
            <v>63160564101.884697</v>
          </cell>
          <cell r="AG148">
            <v>21761122758.70369</v>
          </cell>
          <cell r="AH148">
            <v>5690419773.9291763</v>
          </cell>
          <cell r="AJ148">
            <v>28621520400.242867</v>
          </cell>
          <cell r="AL148">
            <v>3425459592.9802828</v>
          </cell>
          <cell r="BE148">
            <v>-6.7950078730015679</v>
          </cell>
          <cell r="BF148">
            <v>-1.7005134050623316</v>
          </cell>
          <cell r="BG148">
            <v>-15.826269710204421</v>
          </cell>
          <cell r="BH148">
            <v>-7.4414062098345113</v>
          </cell>
          <cell r="BI148">
            <v>1.4190591095770033</v>
          </cell>
          <cell r="BO148">
            <v>8986476080.7209721</v>
          </cell>
          <cell r="BP148">
            <v>3690159412.7322373</v>
          </cell>
          <cell r="BQ148">
            <v>3350016264.0245771</v>
          </cell>
          <cell r="BR148">
            <v>1654612413.2234993</v>
          </cell>
          <cell r="BS148">
            <v>291687990.74065763</v>
          </cell>
          <cell r="BT148">
            <v>-16.227486229525702</v>
          </cell>
          <cell r="BU148">
            <v>-15.950347924745822</v>
          </cell>
          <cell r="BV148">
            <v>-20.633925231099205</v>
          </cell>
          <cell r="BW148">
            <v>-7.157884839639661</v>
          </cell>
          <cell r="BX148">
            <v>-12.573766963807998</v>
          </cell>
          <cell r="CI148">
            <v>1.5325974679396559</v>
          </cell>
          <cell r="CJ148">
            <v>7.1876237180007907</v>
          </cell>
          <cell r="CK148">
            <v>-6.8429434710719272</v>
          </cell>
          <cell r="CL148">
            <v>9.1289302920064976</v>
          </cell>
          <cell r="CM148">
            <v>-3.9752167686484485</v>
          </cell>
          <cell r="DR148">
            <v>5350493183.4924412</v>
          </cell>
          <cell r="DS148">
            <v>2451675022.6249728</v>
          </cell>
          <cell r="DT148">
            <v>2093851062.5220234</v>
          </cell>
          <cell r="DU148">
            <v>572266184.66335559</v>
          </cell>
          <cell r="DV148">
            <v>232700913.68208775</v>
          </cell>
        </row>
        <row r="149">
          <cell r="E149">
            <v>361828702020.03119</v>
          </cell>
          <cell r="H149">
            <v>22230874516.172306</v>
          </cell>
          <cell r="K149">
            <v>76099942540.554718</v>
          </cell>
          <cell r="AD149">
            <v>237602341253.0466</v>
          </cell>
          <cell r="AE149">
            <v>145062045192.85349</v>
          </cell>
          <cell r="AF149">
            <v>64393770531.794334</v>
          </cell>
          <cell r="AG149">
            <v>22367971780.695313</v>
          </cell>
          <cell r="AH149">
            <v>5778553747.7033424</v>
          </cell>
          <cell r="AJ149">
            <v>28946269932.895382</v>
          </cell>
          <cell r="AL149">
            <v>3483471465.8410516</v>
          </cell>
          <cell r="BE149">
            <v>-9.1109148129827844</v>
          </cell>
          <cell r="BF149">
            <v>-4.855851436439595</v>
          </cell>
          <cell r="BG149">
            <v>-17.933839190829115</v>
          </cell>
          <cell r="BH149">
            <v>-7.2951159196249176</v>
          </cell>
          <cell r="BI149">
            <v>8.005962802033185</v>
          </cell>
          <cell r="BO149">
            <v>8800516400.5535069</v>
          </cell>
          <cell r="BP149">
            <v>3615462343.8351998</v>
          </cell>
          <cell r="BQ149">
            <v>3276763600.2243128</v>
          </cell>
          <cell r="BR149">
            <v>1622642524.5421395</v>
          </cell>
          <cell r="BS149">
            <v>285647931.95185423</v>
          </cell>
          <cell r="BT149">
            <v>-19.485575411670819</v>
          </cell>
          <cell r="BU149">
            <v>-20.41822393140108</v>
          </cell>
          <cell r="BV149">
            <v>-22.995487535764404</v>
          </cell>
          <cell r="BW149">
            <v>-9.9650796702184898</v>
          </cell>
          <cell r="BX149">
            <v>-13.376250853208994</v>
          </cell>
          <cell r="CI149">
            <v>1.1430694500633942</v>
          </cell>
          <cell r="CJ149">
            <v>3.7152986648468111</v>
          </cell>
          <cell r="CK149">
            <v>-4.7468990066565571</v>
          </cell>
          <cell r="CL149">
            <v>11.315574092488291</v>
          </cell>
          <cell r="CM149">
            <v>9.1064059041742631</v>
          </cell>
          <cell r="DR149">
            <v>5283235250.430007</v>
          </cell>
          <cell r="DS149">
            <v>2386941294.046155</v>
          </cell>
          <cell r="DT149">
            <v>2089516079.1274858</v>
          </cell>
          <cell r="DU149">
            <v>576820351.38927567</v>
          </cell>
          <cell r="DV149">
            <v>229957525.86709365</v>
          </cell>
        </row>
        <row r="150">
          <cell r="E150">
            <v>366434548605.21796</v>
          </cell>
          <cell r="H150">
            <v>24811603473.800453</v>
          </cell>
          <cell r="K150">
            <v>81729191357.771881</v>
          </cell>
          <cell r="AD150">
            <v>239111828446.67892</v>
          </cell>
          <cell r="AE150">
            <v>148363589001.01172</v>
          </cell>
          <cell r="AF150">
            <v>65456383444.213654</v>
          </cell>
          <cell r="AG150">
            <v>19461589002.331787</v>
          </cell>
          <cell r="AH150">
            <v>5830266999.1218252</v>
          </cell>
          <cell r="AJ150">
            <v>29296046222.464115</v>
          </cell>
          <cell r="AL150">
            <v>3569672612.5830474</v>
          </cell>
          <cell r="BE150">
            <v>-9.1567825791438189</v>
          </cell>
          <cell r="BF150">
            <v>-7.4856078545724287</v>
          </cell>
          <cell r="BG150">
            <v>-16.497544788377073</v>
          </cell>
          <cell r="BH150">
            <v>3.5064963301252972</v>
          </cell>
          <cell r="BI150">
            <v>2.2104493226333233</v>
          </cell>
          <cell r="BO150">
            <v>7699369120.7851181</v>
          </cell>
          <cell r="BP150">
            <v>3119184818.1247225</v>
          </cell>
          <cell r="BQ150">
            <v>2902937928.8517823</v>
          </cell>
          <cell r="BR150">
            <v>1421797030.8782873</v>
          </cell>
          <cell r="BS150">
            <v>255449342.93032724</v>
          </cell>
          <cell r="BT150">
            <v>-20.298747224255376</v>
          </cell>
          <cell r="BU150">
            <v>-23.128783755089131</v>
          </cell>
          <cell r="BV150">
            <v>-22.589798380095516</v>
          </cell>
          <cell r="BW150">
            <v>-7.9972409378339488</v>
          </cell>
          <cell r="BX150">
            <v>-16.833344203531077</v>
          </cell>
          <cell r="CI150">
            <v>0.65830668486273058</v>
          </cell>
          <cell r="CJ150">
            <v>3.3235291575593351</v>
          </cell>
          <cell r="CK150">
            <v>-4.8578351696567328</v>
          </cell>
          <cell r="CL150">
            <v>3.1360106681958877</v>
          </cell>
          <cell r="CM150">
            <v>20.210427758335705</v>
          </cell>
          <cell r="DR150">
            <v>4811189329.7522173</v>
          </cell>
          <cell r="DS150">
            <v>2171245633.9808583</v>
          </cell>
          <cell r="DT150">
            <v>1893232078.8810308</v>
          </cell>
          <cell r="DU150">
            <v>544401839.60395324</v>
          </cell>
          <cell r="DV150">
            <v>202309777.28637493</v>
          </cell>
        </row>
        <row r="151">
          <cell r="E151">
            <v>370879033366.35571</v>
          </cell>
          <cell r="H151">
            <v>24618324527.549816</v>
          </cell>
          <cell r="K151">
            <v>82973173447.782043</v>
          </cell>
          <cell r="AD151">
            <v>238189596591.10535</v>
          </cell>
          <cell r="AE151">
            <v>146723920492.95517</v>
          </cell>
          <cell r="AF151">
            <v>65755562979.265968</v>
          </cell>
          <cell r="AG151">
            <v>19881746788.153</v>
          </cell>
          <cell r="AH151">
            <v>5828366330.7311239</v>
          </cell>
          <cell r="AJ151">
            <v>29422189463.47348</v>
          </cell>
          <cell r="AL151">
            <v>3595154882.469017</v>
          </cell>
          <cell r="BE151">
            <v>-9.664074657209266</v>
          </cell>
          <cell r="BF151">
            <v>-7.809784346596782</v>
          </cell>
          <cell r="BG151">
            <v>-16.73117854703542</v>
          </cell>
          <cell r="BH151">
            <v>1.7341262888730613</v>
          </cell>
          <cell r="BI151">
            <v>-1.8343703579565496</v>
          </cell>
          <cell r="BO151">
            <v>8189083956.3543196</v>
          </cell>
          <cell r="BP151">
            <v>3422172021.8112001</v>
          </cell>
          <cell r="BQ151">
            <v>3022244304.4915719</v>
          </cell>
          <cell r="BR151">
            <v>1475056211.3303418</v>
          </cell>
          <cell r="BS151">
            <v>269611418.72120553</v>
          </cell>
          <cell r="BT151">
            <v>-19.476220801735977</v>
          </cell>
          <cell r="BU151">
            <v>-21.266906224033953</v>
          </cell>
          <cell r="BV151">
            <v>-22.329930708451652</v>
          </cell>
          <cell r="BW151">
            <v>-8.7145824327949146</v>
          </cell>
          <cell r="BX151">
            <v>-14.738922414358013</v>
          </cell>
          <cell r="CI151">
            <v>0.93250615027258288</v>
          </cell>
          <cell r="CJ151">
            <v>3.3496507873752579</v>
          </cell>
          <cell r="CK151">
            <v>-4.4411778223067522</v>
          </cell>
          <cell r="CL151">
            <v>4.1612445743022475</v>
          </cell>
          <cell r="CM151">
            <v>21.231811192452611</v>
          </cell>
          <cell r="DR151">
            <v>4953041743.920743</v>
          </cell>
          <cell r="DS151">
            <v>2255252430.7317467</v>
          </cell>
          <cell r="DT151">
            <v>1933086547.4141014</v>
          </cell>
          <cell r="DU151">
            <v>551818540.54563558</v>
          </cell>
          <cell r="DV151">
            <v>212884225.22925976</v>
          </cell>
        </row>
        <row r="152">
          <cell r="E152">
            <v>375370601568.53528</v>
          </cell>
          <cell r="H152">
            <v>22412726131.103096</v>
          </cell>
          <cell r="K152">
            <v>85416433752.212646</v>
          </cell>
          <cell r="AD152">
            <v>242234488235.082</v>
          </cell>
          <cell r="AE152">
            <v>148929299412.44144</v>
          </cell>
          <cell r="AF152">
            <v>66341279596.532372</v>
          </cell>
          <cell r="AG152">
            <v>20375131803.035816</v>
          </cell>
          <cell r="AH152">
            <v>6588777423.072381</v>
          </cell>
          <cell r="AJ152">
            <v>29630256884.922127</v>
          </cell>
          <cell r="AL152">
            <v>3647358008.0154777</v>
          </cell>
          <cell r="BE152">
            <v>-8.2928436502430642</v>
          </cell>
          <cell r="BF152">
            <v>-6.7164911546599093</v>
          </cell>
          <cell r="BG152">
            <v>-14.540205043607358</v>
          </cell>
          <cell r="BH152">
            <v>1.3151920771951708</v>
          </cell>
          <cell r="BI152">
            <v>5.2250652123525088</v>
          </cell>
          <cell r="BO152">
            <v>8456057975.7952852</v>
          </cell>
          <cell r="BP152">
            <v>3437939171.5452728</v>
          </cell>
          <cell r="BQ152">
            <v>3198022042.1370249</v>
          </cell>
          <cell r="BR152">
            <v>1507981647.4391308</v>
          </cell>
          <cell r="BS152">
            <v>312115114.67385858</v>
          </cell>
          <cell r="BT152">
            <v>-18.734444862577803</v>
          </cell>
          <cell r="BU152">
            <v>-22.330453813181872</v>
          </cell>
          <cell r="BV152">
            <v>-20.098279445526313</v>
          </cell>
          <cell r="BW152">
            <v>-8.3773442940431426</v>
          </cell>
          <cell r="BX152">
            <v>-5.6458911552349829</v>
          </cell>
          <cell r="CI152">
            <v>1.7258296769415704</v>
          </cell>
          <cell r="CJ152">
            <v>3.7786088040857368</v>
          </cell>
          <cell r="CK152">
            <v>-3.9509241524061989</v>
          </cell>
          <cell r="CL152">
            <v>5.5143406614078794</v>
          </cell>
          <cell r="CM152">
            <v>32.349706957461997</v>
          </cell>
          <cell r="DR152">
            <v>4834634859.9688644</v>
          </cell>
          <cell r="DS152">
            <v>2144971774.5250812</v>
          </cell>
          <cell r="DT152">
            <v>1919760844.9858544</v>
          </cell>
          <cell r="DU152">
            <v>541135731.94148099</v>
          </cell>
          <cell r="DV152">
            <v>228766508.51644951</v>
          </cell>
        </row>
        <row r="153">
          <cell r="E153">
            <v>382029900741.14838</v>
          </cell>
          <cell r="H153">
            <v>23666181004.071594</v>
          </cell>
          <cell r="K153">
            <v>86126324314.334869</v>
          </cell>
          <cell r="AD153">
            <v>245691611697.81061</v>
          </cell>
          <cell r="AE153">
            <v>150784456922.28986</v>
          </cell>
          <cell r="AF153">
            <v>67229537859.705803</v>
          </cell>
          <cell r="AG153">
            <v>20994380730.152439</v>
          </cell>
          <cell r="AH153">
            <v>6683236185.662612</v>
          </cell>
          <cell r="AJ153">
            <v>29971957889.659351</v>
          </cell>
          <cell r="AL153">
            <v>3720029449.0433197</v>
          </cell>
          <cell r="BE153">
            <v>-10.730835044790021</v>
          </cell>
          <cell r="BF153">
            <v>-11.644790386497505</v>
          </cell>
          <cell r="BG153">
            <v>-12.895550714466907</v>
          </cell>
          <cell r="BH153">
            <v>0.58328867468195877</v>
          </cell>
          <cell r="BI153">
            <v>7.3099771729930874</v>
          </cell>
          <cell r="BO153">
            <v>8394100914.0079861</v>
          </cell>
          <cell r="BP153">
            <v>3477440849.3207173</v>
          </cell>
          <cell r="BQ153">
            <v>3153810710.5174766</v>
          </cell>
          <cell r="BR153">
            <v>1453086149.3195415</v>
          </cell>
          <cell r="BS153">
            <v>309763204.85024881</v>
          </cell>
          <cell r="BT153">
            <v>-17.914742189931932</v>
          </cell>
          <cell r="BU153">
            <v>-22.725511524312648</v>
          </cell>
          <cell r="BV153">
            <v>-18.477129534692804</v>
          </cell>
          <cell r="BW153">
            <v>-5.3496001532650546</v>
          </cell>
          <cell r="BX153">
            <v>-3.8379757292111627</v>
          </cell>
          <cell r="CI153">
            <v>2.29698907508189</v>
          </cell>
          <cell r="CJ153">
            <v>3.0159894284280231</v>
          </cell>
          <cell r="CK153">
            <v>-1.9320083028606549</v>
          </cell>
          <cell r="CL153">
            <v>5.8264353584341233</v>
          </cell>
          <cell r="CM153">
            <v>42.62139046105542</v>
          </cell>
          <cell r="DR153">
            <v>5021495434.0262003</v>
          </cell>
          <cell r="DS153">
            <v>2305414779.023603</v>
          </cell>
          <cell r="DT153">
            <v>1950318710.2273154</v>
          </cell>
          <cell r="DU153">
            <v>524587865.56944281</v>
          </cell>
          <cell r="DV153">
            <v>241174079.20583925</v>
          </cell>
        </row>
        <row r="154">
          <cell r="E154">
            <v>383560492387.29022</v>
          </cell>
          <cell r="H154">
            <v>21955452257.5322</v>
          </cell>
          <cell r="K154">
            <v>86282859165.489365</v>
          </cell>
          <cell r="AD154">
            <v>249269127505.28305</v>
          </cell>
          <cell r="AE154">
            <v>152389987264.1666</v>
          </cell>
          <cell r="AF154">
            <v>68546073113.503296</v>
          </cell>
          <cell r="AG154">
            <v>21549078939.539738</v>
          </cell>
          <cell r="AH154">
            <v>6783988188.0734692</v>
          </cell>
          <cell r="AJ154">
            <v>30309960519.927612</v>
          </cell>
          <cell r="AL154">
            <v>3781605229.3521147</v>
          </cell>
          <cell r="BE154">
            <v>-8.2905243621527518</v>
          </cell>
          <cell r="BF154">
            <v>-9.7699928746955997</v>
          </cell>
          <cell r="BG154">
            <v>-8.6331024444138755</v>
          </cell>
          <cell r="BH154">
            <v>0.76880673387036413</v>
          </cell>
          <cell r="BI154">
            <v>4.6505734095572793</v>
          </cell>
          <cell r="BO154">
            <v>8610407130.1597271</v>
          </cell>
          <cell r="BP154">
            <v>3446163342.3148923</v>
          </cell>
          <cell r="BQ154">
            <v>3307272063.8023853</v>
          </cell>
          <cell r="BR154">
            <v>1529294747.3904212</v>
          </cell>
          <cell r="BS154">
            <v>327676976.65202659</v>
          </cell>
          <cell r="BT154">
            <v>-17.855450255255967</v>
          </cell>
          <cell r="BU154">
            <v>-25.13046723107789</v>
          </cell>
          <cell r="BV154">
            <v>-13.834587319819214</v>
          </cell>
          <cell r="BW154">
            <v>-10.894645343630794</v>
          </cell>
          <cell r="BX154">
            <v>0.95799565710659174</v>
          </cell>
          <cell r="CI154">
            <v>3.5227312857502913</v>
          </cell>
          <cell r="CJ154">
            <v>3.5534761349805377</v>
          </cell>
          <cell r="CK154">
            <v>0.24817482148584702</v>
          </cell>
          <cell r="CL154">
            <v>6.7336825749620743</v>
          </cell>
          <cell r="CM154">
            <v>44.240912843548806</v>
          </cell>
          <cell r="DR154">
            <v>5055880611.9899817</v>
          </cell>
          <cell r="DS154">
            <v>2264672379.4733181</v>
          </cell>
          <cell r="DT154">
            <v>2012586970.6585951</v>
          </cell>
          <cell r="DU154">
            <v>521814972.38006061</v>
          </cell>
          <cell r="DV154">
            <v>256806289.47800818</v>
          </cell>
        </row>
        <row r="155">
          <cell r="E155">
            <v>385040243385.61743</v>
          </cell>
          <cell r="H155">
            <v>22095614673.873692</v>
          </cell>
          <cell r="K155">
            <v>80191607282.440948</v>
          </cell>
          <cell r="AD155">
            <v>255124508510.79443</v>
          </cell>
          <cell r="AE155">
            <v>155445137768.29214</v>
          </cell>
          <cell r="AF155">
            <v>70499593896.13559</v>
          </cell>
          <cell r="AG155">
            <v>22275874462.415798</v>
          </cell>
          <cell r="AH155">
            <v>6903902383.9509001</v>
          </cell>
          <cell r="AJ155">
            <v>30793283611.059494</v>
          </cell>
          <cell r="AL155">
            <v>3872632892.0408211</v>
          </cell>
          <cell r="BE155">
            <v>-7.110493757086223</v>
          </cell>
          <cell r="BF155">
            <v>-5.1521129353778505</v>
          </cell>
          <cell r="BG155">
            <v>-12.894387565229659</v>
          </cell>
          <cell r="BH155">
            <v>-2.9689111273309532</v>
          </cell>
          <cell r="BI155">
            <v>6.5649130686718848</v>
          </cell>
          <cell r="BO155">
            <v>8239805133.9854488</v>
          </cell>
          <cell r="BP155">
            <v>3231344762.3142605</v>
          </cell>
          <cell r="BQ155">
            <v>3223457844.9613843</v>
          </cell>
          <cell r="BR155">
            <v>1458324851.7487674</v>
          </cell>
          <cell r="BS155">
            <v>326677674.96104044</v>
          </cell>
          <cell r="BT155">
            <v>-18.984175000851845</v>
          </cell>
          <cell r="BU155">
            <v>-26.318748187468934</v>
          </cell>
          <cell r="BV155">
            <v>-14.204199255563765</v>
          </cell>
          <cell r="BW155">
            <v>-14.870992450441245</v>
          </cell>
          <cell r="BX155">
            <v>3.7614585183242344</v>
          </cell>
          <cell r="CI155">
            <v>3.8060978713222005</v>
          </cell>
          <cell r="CJ155">
            <v>3.0985007626959327</v>
          </cell>
          <cell r="CK155">
            <v>1.4615542075949284</v>
          </cell>
          <cell r="CL155">
            <v>6.3742499764413596</v>
          </cell>
          <cell r="CM155">
            <v>49.445070232284237</v>
          </cell>
          <cell r="DR155">
            <v>5033469300.0117121</v>
          </cell>
          <cell r="DS155">
            <v>2234498879.8378181</v>
          </cell>
          <cell r="DT155">
            <v>2028608476.1056342</v>
          </cell>
          <cell r="DU155">
            <v>515415400.31238037</v>
          </cell>
          <cell r="DV155">
            <v>254946543.75588024</v>
          </cell>
        </row>
        <row r="156">
          <cell r="E156">
            <v>392858060795.27325</v>
          </cell>
          <cell r="H156">
            <v>25112237158.658283</v>
          </cell>
          <cell r="K156">
            <v>82527247948.621368</v>
          </cell>
          <cell r="AD156">
            <v>258289430569.79187</v>
          </cell>
          <cell r="AE156">
            <v>156773036228.16998</v>
          </cell>
          <cell r="AF156">
            <v>71865072063.317947</v>
          </cell>
          <cell r="AG156">
            <v>22638234870.253098</v>
          </cell>
          <cell r="AH156">
            <v>7013087408.0508738</v>
          </cell>
          <cell r="AJ156">
            <v>31216229451.209137</v>
          </cell>
          <cell r="AL156">
            <v>3989980989.3899183</v>
          </cell>
          <cell r="BE156">
            <v>-6.6296975646442213</v>
          </cell>
          <cell r="BF156">
            <v>-6.3070519258211499</v>
          </cell>
          <cell r="BG156">
            <v>-7.8768815558436174</v>
          </cell>
          <cell r="BH156">
            <v>-9.755024195164463</v>
          </cell>
          <cell r="BI156">
            <v>11.106986827781018</v>
          </cell>
          <cell r="BO156">
            <v>8145678983.4218559</v>
          </cell>
          <cell r="BP156">
            <v>3131873882.5599813</v>
          </cell>
          <cell r="BQ156">
            <v>3193471432.2131019</v>
          </cell>
          <cell r="BR156">
            <v>1490265868.0770662</v>
          </cell>
          <cell r="BS156">
            <v>330067800.57171154</v>
          </cell>
          <cell r="BT156">
            <v>-14.693447720307063</v>
          </cell>
          <cell r="BU156">
            <v>-22.685799382095119</v>
          </cell>
          <cell r="BV156">
            <v>-10.700687958158095</v>
          </cell>
          <cell r="BW156">
            <v>-7.4640240308462502</v>
          </cell>
          <cell r="BX156">
            <v>6.0424857262626475</v>
          </cell>
          <cell r="CI156">
            <v>5.1145485041514949</v>
          </cell>
          <cell r="CJ156">
            <v>5.0068719091877378</v>
          </cell>
          <cell r="CK156">
            <v>2.5527426127522901</v>
          </cell>
          <cell r="CL156">
            <v>4.3587196997129318</v>
          </cell>
          <cell r="CM156">
            <v>49.544044560081701</v>
          </cell>
          <cell r="DR156">
            <v>4933838561.2319164</v>
          </cell>
          <cell r="DS156">
            <v>2162695998.7316523</v>
          </cell>
          <cell r="DT156">
            <v>2000614885.2288153</v>
          </cell>
          <cell r="DU156">
            <v>511704974.27233088</v>
          </cell>
          <cell r="DV156">
            <v>258822702.99911952</v>
          </cell>
        </row>
        <row r="157">
          <cell r="E157">
            <v>394139880500.85028</v>
          </cell>
          <cell r="H157">
            <v>24147063058.171524</v>
          </cell>
          <cell r="K157">
            <v>81191638903.882141</v>
          </cell>
          <cell r="AD157">
            <v>262021611546.89709</v>
          </cell>
          <cell r="AE157">
            <v>158608246483.3186</v>
          </cell>
          <cell r="AF157">
            <v>73042615225.821106</v>
          </cell>
          <cell r="AG157">
            <v>23243315739.669964</v>
          </cell>
          <cell r="AH157">
            <v>7127434098.0873823</v>
          </cell>
          <cell r="AJ157">
            <v>31619363377.033131</v>
          </cell>
          <cell r="AL157">
            <v>4074568380.0546808</v>
          </cell>
          <cell r="BE157">
            <v>-4.7979086788923153</v>
          </cell>
          <cell r="BF157">
            <v>-6.250347766965092</v>
          </cell>
          <cell r="BG157">
            <v>-2.4707524948320847</v>
          </cell>
          <cell r="BH157">
            <v>-9.3171935984329597</v>
          </cell>
          <cell r="BI157">
            <v>20.000523990925224</v>
          </cell>
          <cell r="BO157">
            <v>8509921403.0901871</v>
          </cell>
          <cell r="BP157">
            <v>3378215196.8880968</v>
          </cell>
          <cell r="BQ157">
            <v>3310050112.6919036</v>
          </cell>
          <cell r="BR157">
            <v>1475870226.2213936</v>
          </cell>
          <cell r="BS157">
            <v>345785867.28879213</v>
          </cell>
          <cell r="BT157">
            <v>-12.409216507762377</v>
          </cell>
          <cell r="BU157">
            <v>-19.287230337325202</v>
          </cell>
          <cell r="BV157">
            <v>-7.2689681253328526</v>
          </cell>
          <cell r="BW157">
            <v>-10.552232138273821</v>
          </cell>
          <cell r="BX157">
            <v>11.339379758438195</v>
          </cell>
          <cell r="CI157">
            <v>5.9462099998557116</v>
          </cell>
          <cell r="CJ157">
            <v>4.8409376471894472</v>
          </cell>
          <cell r="CK157">
            <v>4.1992925575897733</v>
          </cell>
          <cell r="CL157">
            <v>7.6955895891256398</v>
          </cell>
          <cell r="CM157">
            <v>52.107325611587818</v>
          </cell>
          <cell r="DR157">
            <v>4983824161.208684</v>
          </cell>
          <cell r="DS157">
            <v>2137619850.5812912</v>
          </cell>
          <cell r="DT157">
            <v>2063142171.288554</v>
          </cell>
          <cell r="DU157">
            <v>511184187.37483364</v>
          </cell>
          <cell r="DV157">
            <v>271877951.96400559</v>
          </cell>
        </row>
        <row r="158">
          <cell r="E158">
            <v>404083562225.29022</v>
          </cell>
          <cell r="H158">
            <v>22944532457.595505</v>
          </cell>
          <cell r="K158">
            <v>84989810268.594406</v>
          </cell>
          <cell r="AD158">
            <v>266561919678.52963</v>
          </cell>
          <cell r="AE158">
            <v>160840307323.07892</v>
          </cell>
          <cell r="AF158">
            <v>74440775622.603287</v>
          </cell>
          <cell r="AG158">
            <v>23988636674.240166</v>
          </cell>
          <cell r="AH158">
            <v>7292200058.6072893</v>
          </cell>
          <cell r="AJ158">
            <v>32160567895.38163</v>
          </cell>
          <cell r="AL158">
            <v>4188958995.7494621</v>
          </cell>
          <cell r="BE158">
            <v>-2.1429546522003351</v>
          </cell>
          <cell r="BF158">
            <v>-3.8155956574209116</v>
          </cell>
          <cell r="BG158">
            <v>1.3348368970105273</v>
          </cell>
          <cell r="BH158">
            <v>-8.7946011653338818</v>
          </cell>
          <cell r="BI158">
            <v>20.943419307810206</v>
          </cell>
          <cell r="BO158">
            <v>8447865988.5657339</v>
          </cell>
          <cell r="BP158">
            <v>3319897577.6013999</v>
          </cell>
          <cell r="BQ158">
            <v>3339155481.2487597</v>
          </cell>
          <cell r="BR158">
            <v>1445904037.1684108</v>
          </cell>
          <cell r="BS158">
            <v>342908892.54715902</v>
          </cell>
          <cell r="BT158">
            <v>-10.556447168734328</v>
          </cell>
          <cell r="BU158">
            <v>-18.759086970735105</v>
          </cell>
          <cell r="BV158">
            <v>-2.8555343177914083</v>
          </cell>
          <cell r="BW158">
            <v>-10.473529322503294</v>
          </cell>
          <cell r="BX158">
            <v>12.039078549481319</v>
          </cell>
          <cell r="CI158">
            <v>6.6891774598925258</v>
          </cell>
          <cell r="CJ158">
            <v>4.5293595614164905</v>
          </cell>
          <cell r="CK158">
            <v>6.3999204123134312</v>
          </cell>
          <cell r="CL158">
            <v>8.9806167670615444</v>
          </cell>
          <cell r="CM158">
            <v>51.621220553906142</v>
          </cell>
          <cell r="DR158">
            <v>4992517467.6680737</v>
          </cell>
          <cell r="DS158">
            <v>2115853625.7821209</v>
          </cell>
          <cell r="DT158">
            <v>2097664868.1516922</v>
          </cell>
          <cell r="DU158">
            <v>499182157.53803909</v>
          </cell>
          <cell r="DV158">
            <v>279816816.19622183</v>
          </cell>
        </row>
        <row r="159">
          <cell r="E159">
            <v>410647187548.25488</v>
          </cell>
          <cell r="H159">
            <v>23356632620.647701</v>
          </cell>
          <cell r="K159">
            <v>84758032134.33548</v>
          </cell>
          <cell r="AD159">
            <v>271519732748.91281</v>
          </cell>
          <cell r="AE159">
            <v>164251997273.98126</v>
          </cell>
          <cell r="AF159">
            <v>75592551600.367035</v>
          </cell>
          <cell r="AG159">
            <v>24237041700.134705</v>
          </cell>
          <cell r="AH159">
            <v>7438142174.429822</v>
          </cell>
          <cell r="AJ159">
            <v>32581081441.759129</v>
          </cell>
          <cell r="AL159">
            <v>4303115473.0402403</v>
          </cell>
          <cell r="BE159">
            <v>2.4183364571022103</v>
          </cell>
          <cell r="BF159">
            <v>1.6199923252330439</v>
          </cell>
          <cell r="BG159">
            <v>5.8251112847931275</v>
          </cell>
          <cell r="BH159">
            <v>-9.2387435746633777</v>
          </cell>
          <cell r="BI159">
            <v>19.799404139123201</v>
          </cell>
          <cell r="BO159">
            <v>8596523011.5677719</v>
          </cell>
          <cell r="BP159">
            <v>3393399276.9492388</v>
          </cell>
          <cell r="BQ159">
            <v>3407341522.5367913</v>
          </cell>
          <cell r="BR159">
            <v>1462166114.1577318</v>
          </cell>
          <cell r="BS159">
            <v>333616097.92400688</v>
          </cell>
          <cell r="BT159">
            <v>-3.1977824874622973</v>
          </cell>
          <cell r="BU159">
            <v>-7.2400274680798233</v>
          </cell>
          <cell r="BV159">
            <v>2.9932355723923054</v>
          </cell>
          <cell r="BW159">
            <v>-9.5044254133802912</v>
          </cell>
          <cell r="BX159">
            <v>11.878137270339417</v>
          </cell>
          <cell r="CI159">
            <v>7.8660432651141088</v>
          </cell>
          <cell r="CJ159">
            <v>5.1566199879315544</v>
          </cell>
          <cell r="CK159">
            <v>9.1254395726559689</v>
          </cell>
          <cell r="CL159">
            <v>7.5812766025589839</v>
          </cell>
          <cell r="CM159">
            <v>50.114960635627149</v>
          </cell>
          <cell r="DR159">
            <v>5112390612.9040184</v>
          </cell>
          <cell r="DS159">
            <v>2218412666.3289871</v>
          </cell>
          <cell r="DT159">
            <v>2130626282.1017056</v>
          </cell>
          <cell r="DU159">
            <v>494164716.23778486</v>
          </cell>
          <cell r="DV159">
            <v>269186948.2355383</v>
          </cell>
        </row>
        <row r="160">
          <cell r="E160">
            <v>412882523785.46698</v>
          </cell>
          <cell r="H160">
            <v>24319618407.148712</v>
          </cell>
          <cell r="K160">
            <v>83890212557.915329</v>
          </cell>
          <cell r="AD160">
            <v>274540984587.07397</v>
          </cell>
          <cell r="AE160">
            <v>165267677123.75513</v>
          </cell>
          <cell r="AF160">
            <v>76743495736.464066</v>
          </cell>
          <cell r="AG160">
            <v>24901832904.597755</v>
          </cell>
          <cell r="AH160">
            <v>7627978822.2570057</v>
          </cell>
          <cell r="AJ160">
            <v>33039784803.9995</v>
          </cell>
          <cell r="AL160">
            <v>4411438830.9242344</v>
          </cell>
          <cell r="BE160">
            <v>1.2441081929178921</v>
          </cell>
          <cell r="BF160">
            <v>-0.69031565701911379</v>
          </cell>
          <cell r="BG160">
            <v>5.8176595023356148</v>
          </cell>
          <cell r="BH160">
            <v>-7.7081122326645772</v>
          </cell>
          <cell r="BI160">
            <v>22.980331108925856</v>
          </cell>
          <cell r="BO160">
            <v>8967450017.1084213</v>
          </cell>
          <cell r="BP160">
            <v>3527161500.5045981</v>
          </cell>
          <cell r="BQ160">
            <v>3576719386.5205064</v>
          </cell>
          <cell r="BR160">
            <v>1519206179.289506</v>
          </cell>
          <cell r="BS160">
            <v>344362950.79381156</v>
          </cell>
          <cell r="BT160">
            <v>-0.21171884776245431</v>
          </cell>
          <cell r="BU160">
            <v>-4.4170967699997954</v>
          </cell>
          <cell r="BV160">
            <v>6.7672245335184344</v>
          </cell>
          <cell r="BW160">
            <v>-8.1835620748303413</v>
          </cell>
          <cell r="BX160">
            <v>18.0586660148061</v>
          </cell>
          <cell r="CI160">
            <v>9.2380105970331314</v>
          </cell>
          <cell r="CJ160">
            <v>4.7210305932621432</v>
          </cell>
          <cell r="CK160">
            <v>12.969744723637589</v>
          </cell>
          <cell r="CL160">
            <v>9.310367401814478</v>
          </cell>
          <cell r="CM160">
            <v>53.324883079177084</v>
          </cell>
          <cell r="DR160">
            <v>5302569209.5759106</v>
          </cell>
          <cell r="DS160">
            <v>2296239772.6185112</v>
          </cell>
          <cell r="DT160">
            <v>2227953092.7351685</v>
          </cell>
          <cell r="DU160">
            <v>501295129.29246706</v>
          </cell>
          <cell r="DV160">
            <v>277081214.92976069</v>
          </cell>
        </row>
        <row r="161">
          <cell r="E161">
            <v>425144944040.25708</v>
          </cell>
          <cell r="H161">
            <v>27560855621.264908</v>
          </cell>
          <cell r="K161">
            <v>84989034636.267059</v>
          </cell>
          <cell r="AD161">
            <v>281751595461.2453</v>
          </cell>
          <cell r="AE161">
            <v>170684655117.75348</v>
          </cell>
          <cell r="AF161">
            <v>78218483892.672806</v>
          </cell>
          <cell r="AG161">
            <v>25086529884.340164</v>
          </cell>
          <cell r="AH161">
            <v>7761926566.4787378</v>
          </cell>
          <cell r="AJ161">
            <v>33508343791.821339</v>
          </cell>
          <cell r="AL161">
            <v>4529243864.2579765</v>
          </cell>
          <cell r="BE161">
            <v>5.7211157401791279</v>
          </cell>
          <cell r="BF161">
            <v>2.560108959276497</v>
          </cell>
          <cell r="BG161">
            <v>13.617248651089064</v>
          </cell>
          <cell r="BH161">
            <v>-6.1268348237729642</v>
          </cell>
          <cell r="BI161">
            <v>26.690945950564892</v>
          </cell>
          <cell r="BO161">
            <v>8851067388.1231995</v>
          </cell>
          <cell r="BP161">
            <v>3352711927.0272436</v>
          </cell>
          <cell r="BQ161">
            <v>3635468322.1780066</v>
          </cell>
          <cell r="BR161">
            <v>1516885437.1397762</v>
          </cell>
          <cell r="BS161">
            <v>346001701.77817059</v>
          </cell>
          <cell r="BT161">
            <v>0.57440933314449882</v>
          </cell>
          <cell r="BU161">
            <v>-7.2674084755986357</v>
          </cell>
          <cell r="BV161">
            <v>10.946920978038776</v>
          </cell>
          <cell r="BW161">
            <v>-6.5175838672294599</v>
          </cell>
          <cell r="BX161">
            <v>21.128726335917936</v>
          </cell>
          <cell r="CI161">
            <v>9.7545096004367551</v>
          </cell>
          <cell r="CJ161">
            <v>4.7806900333387414</v>
          </cell>
          <cell r="CK161">
            <v>15.652599742226059</v>
          </cell>
          <cell r="CL161">
            <v>4.3006858383839219</v>
          </cell>
          <cell r="CM161">
            <v>45.613689650039845</v>
          </cell>
          <cell r="DR161">
            <v>5304233350.5507584</v>
          </cell>
          <cell r="DS161">
            <v>2257477496.1781034</v>
          </cell>
          <cell r="DT161">
            <v>2264633828.5467424</v>
          </cell>
          <cell r="DU161">
            <v>503791320.06031454</v>
          </cell>
          <cell r="DV161">
            <v>278330705.7655983</v>
          </cell>
        </row>
        <row r="162">
          <cell r="E162">
            <v>427823993269.86346</v>
          </cell>
          <cell r="H162">
            <v>29275764667.335869</v>
          </cell>
          <cell r="K162">
            <v>84054389375.512421</v>
          </cell>
          <cell r="AD162">
            <v>283709547330.97729</v>
          </cell>
          <cell r="AE162">
            <v>170803818699.5105</v>
          </cell>
          <cell r="AF162">
            <v>79366778027.037018</v>
          </cell>
          <cell r="AG162">
            <v>25719792472.020493</v>
          </cell>
          <cell r="AH162">
            <v>7819158132.4092531</v>
          </cell>
          <cell r="AJ162">
            <v>33933269685.749599</v>
          </cell>
          <cell r="AL162">
            <v>4654711282.973794</v>
          </cell>
          <cell r="BE162">
            <v>2.7710367129865077</v>
          </cell>
          <cell r="BF162">
            <v>-0.2131356044594912</v>
          </cell>
          <cell r="BG162">
            <v>12.424518164013222</v>
          </cell>
          <cell r="BH162">
            <v>-13.478535502975152</v>
          </cell>
          <cell r="BI162">
            <v>28.476379741418857</v>
          </cell>
          <cell r="BO162">
            <v>7952296543.6144457</v>
          </cell>
          <cell r="BP162">
            <v>2892153997.779038</v>
          </cell>
          <cell r="BQ162">
            <v>3345045798.3903985</v>
          </cell>
          <cell r="BR162">
            <v>1401331330.6787791</v>
          </cell>
          <cell r="BS162">
            <v>313765416.76622677</v>
          </cell>
          <cell r="BT162">
            <v>3.2850408762261862</v>
          </cell>
          <cell r="BU162">
            <v>-7.2785305643471627</v>
          </cell>
          <cell r="BV162">
            <v>15.229670091963898</v>
          </cell>
          <cell r="BW162">
            <v>-1.4394248795741138</v>
          </cell>
          <cell r="BX162">
            <v>22.828821232006469</v>
          </cell>
          <cell r="CI162">
            <v>11.264458357963946</v>
          </cell>
          <cell r="CJ162">
            <v>3.5138654368669142</v>
          </cell>
          <cell r="CK162">
            <v>21.077547595158407</v>
          </cell>
          <cell r="CL162">
            <v>12.485527164248023</v>
          </cell>
          <cell r="CM162">
            <v>35.61718124843285</v>
          </cell>
          <cell r="DR162">
            <v>5019794411.0052567</v>
          </cell>
          <cell r="DS162">
            <v>2051706981.7415965</v>
          </cell>
          <cell r="DT162">
            <v>2227745173.1163778</v>
          </cell>
          <cell r="DU162">
            <v>492468615.62222606</v>
          </cell>
          <cell r="DV162">
            <v>247873640.52505609</v>
          </cell>
        </row>
        <row r="163">
          <cell r="E163">
            <v>424290149360.96204</v>
          </cell>
          <cell r="H163">
            <v>26723357974.758801</v>
          </cell>
          <cell r="K163">
            <v>84876650750.923172</v>
          </cell>
          <cell r="AD163">
            <v>281943252959.48981</v>
          </cell>
          <cell r="AE163">
            <v>168330543385.63812</v>
          </cell>
          <cell r="AF163">
            <v>79635718100.414795</v>
          </cell>
          <cell r="AG163">
            <v>26123764436.250328</v>
          </cell>
          <cell r="AH163">
            <v>7853227037.1865377</v>
          </cell>
          <cell r="AJ163">
            <v>34131246442.623085</v>
          </cell>
          <cell r="AL163">
            <v>4710726098.753067</v>
          </cell>
          <cell r="BE163">
            <v>3.1972701773891332</v>
          </cell>
          <cell r="BF163">
            <v>-1.7325543807924837</v>
          </cell>
          <cell r="BG163">
            <v>15.44999089357284</v>
          </cell>
          <cell r="BH163">
            <v>-8.1284125416204116</v>
          </cell>
          <cell r="BI163">
            <v>28.257852416249584</v>
          </cell>
          <cell r="BO163">
            <v>8623168265.1478767</v>
          </cell>
          <cell r="BP163">
            <v>3213556060.8579731</v>
          </cell>
          <cell r="BQ163">
            <v>3595744670.6971903</v>
          </cell>
          <cell r="BR163">
            <v>1488040479.4531028</v>
          </cell>
          <cell r="BS163">
            <v>325827054.13960558</v>
          </cell>
          <cell r="BT163">
            <v>5.3007675963161915</v>
          </cell>
          <cell r="BU163">
            <v>-6.0960103590238628</v>
          </cell>
          <cell r="BV163">
            <v>18.97597640777413</v>
          </cell>
          <cell r="BW163">
            <v>0.88025581825459387</v>
          </cell>
          <cell r="BX163">
            <v>20.85061370361705</v>
          </cell>
          <cell r="CI163">
            <v>12.365030978548441</v>
          </cell>
          <cell r="CJ163">
            <v>3.4297617482780929</v>
          </cell>
          <cell r="CK163">
            <v>24.413823824363323</v>
          </cell>
          <cell r="CL163">
            <v>12.064995109589272</v>
          </cell>
          <cell r="CM163">
            <v>34.4642380120886</v>
          </cell>
          <cell r="DR163">
            <v>5222306749.9411545</v>
          </cell>
          <cell r="DS163">
            <v>2101513161.2424846</v>
          </cell>
          <cell r="DT163">
            <v>2356961208.0498247</v>
          </cell>
          <cell r="DU163">
            <v>505301948.00589204</v>
          </cell>
          <cell r="DV163">
            <v>258530432.64295268</v>
          </cell>
        </row>
        <row r="164">
          <cell r="E164">
            <v>427802793527.91913</v>
          </cell>
          <cell r="H164">
            <v>28473420954.082134</v>
          </cell>
          <cell r="K164">
            <v>84159875696.135437</v>
          </cell>
          <cell r="AD164">
            <v>282811772320.6535</v>
          </cell>
          <cell r="AE164">
            <v>168562858235.17612</v>
          </cell>
          <cell r="AF164">
            <v>80317330194.112122</v>
          </cell>
          <cell r="AG164">
            <v>26047281952.402298</v>
          </cell>
          <cell r="AH164">
            <v>7884301938.9630547</v>
          </cell>
          <cell r="AJ164">
            <v>34328062397.768696</v>
          </cell>
          <cell r="AL164">
            <v>4771785631.2317505</v>
          </cell>
          <cell r="BE164">
            <v>1.7078437142131309</v>
          </cell>
          <cell r="BF164">
            <v>-4.3449252025188567</v>
          </cell>
          <cell r="BG164">
            <v>15.481273735969193</v>
          </cell>
          <cell r="BH164">
            <v>-7.3656796719434592</v>
          </cell>
          <cell r="BI164">
            <v>18.688898553660337</v>
          </cell>
          <cell r="BO164">
            <v>8946569782.1810417</v>
          </cell>
          <cell r="BP164">
            <v>3315568119.7896137</v>
          </cell>
          <cell r="BQ164">
            <v>3803497762.1779342</v>
          </cell>
          <cell r="BR164">
            <v>1474863746.8438222</v>
          </cell>
          <cell r="BS164">
            <v>352640153.36967152</v>
          </cell>
          <cell r="BT164">
            <v>5.8007147986662622</v>
          </cell>
          <cell r="BU164">
            <v>-3.5594303927330984</v>
          </cell>
          <cell r="BV164">
            <v>18.932818850626496</v>
          </cell>
          <cell r="BW164">
            <v>-2.1961739820607007</v>
          </cell>
          <cell r="BX164">
            <v>12.984003910915742</v>
          </cell>
          <cell r="CI164">
            <v>12.19441856961847</v>
          </cell>
          <cell r="CJ164">
            <v>3.4818823309623381</v>
          </cell>
          <cell r="CK164">
            <v>25.206545877176168</v>
          </cell>
          <cell r="CL164">
            <v>10.236773318878601</v>
          </cell>
          <cell r="CM164">
            <v>21.385434271326218</v>
          </cell>
          <cell r="DR164">
            <v>5226769521.0771141</v>
          </cell>
          <cell r="DS164">
            <v>2082791530.283325</v>
          </cell>
          <cell r="DT164">
            <v>2384447566.1293421</v>
          </cell>
          <cell r="DU164">
            <v>496373327.18531013</v>
          </cell>
          <cell r="DV164">
            <v>263157097.47913709</v>
          </cell>
        </row>
        <row r="165">
          <cell r="E165">
            <v>432249771935.27252</v>
          </cell>
          <cell r="H165">
            <v>27116105894.009964</v>
          </cell>
          <cell r="K165">
            <v>85407302542.327881</v>
          </cell>
          <cell r="AD165">
            <v>286184534243.71429</v>
          </cell>
          <cell r="AE165">
            <v>170056764405.16769</v>
          </cell>
          <cell r="AF165">
            <v>81473629234.898239</v>
          </cell>
          <cell r="AG165">
            <v>26669058156.431377</v>
          </cell>
          <cell r="AH165">
            <v>7985082447.2170258</v>
          </cell>
          <cell r="AJ165">
            <v>34763542765.399109</v>
          </cell>
          <cell r="AL165">
            <v>4885012179.1814184</v>
          </cell>
          <cell r="BE165">
            <v>7.9017903751129159</v>
          </cell>
          <cell r="BF165">
            <v>3.5976372310084548</v>
          </cell>
          <cell r="BG165">
            <v>19.426008408910267</v>
          </cell>
          <cell r="BH165">
            <v>-5.5689521020729105</v>
          </cell>
          <cell r="BI165">
            <v>20.013369501665544</v>
          </cell>
          <cell r="BO165">
            <v>9060125167.2845173</v>
          </cell>
          <cell r="BP165">
            <v>3295115773.5526381</v>
          </cell>
          <cell r="BQ165">
            <v>3876779386.1834912</v>
          </cell>
          <cell r="BR165">
            <v>1517429492.5844579</v>
          </cell>
          <cell r="BS165">
            <v>370800514.96393239</v>
          </cell>
          <cell r="BT165">
            <v>7.9344322888122099</v>
          </cell>
          <cell r="BU165">
            <v>-5.2430820154336981</v>
          </cell>
          <cell r="BV165">
            <v>22.923654652291738</v>
          </cell>
          <cell r="BW165">
            <v>4.4280473869390047</v>
          </cell>
          <cell r="BX165">
            <v>19.704506267357136</v>
          </cell>
          <cell r="CI165">
            <v>11.970873551051087</v>
          </cell>
          <cell r="CJ165">
            <v>3.2789689140502842</v>
          </cell>
          <cell r="CK165">
            <v>25.08683607487616</v>
          </cell>
          <cell r="CL165">
            <v>6.3858544485148938</v>
          </cell>
          <cell r="CM165">
            <v>27.679420945890708</v>
          </cell>
          <cell r="DR165">
            <v>5340174515.081625</v>
          </cell>
          <cell r="DS165">
            <v>2131825866.2238421</v>
          </cell>
          <cell r="DT165">
            <v>2424957873.9432077</v>
          </cell>
          <cell r="DU165">
            <v>492546168.69267893</v>
          </cell>
          <cell r="DV165">
            <v>290844606.22189778</v>
          </cell>
        </row>
        <row r="166">
          <cell r="E166">
            <v>433918275465.0625</v>
          </cell>
          <cell r="H166">
            <v>26281104417.193352</v>
          </cell>
          <cell r="K166">
            <v>85023858234.981461</v>
          </cell>
          <cell r="AD166">
            <v>289325158550.88983</v>
          </cell>
          <cell r="AE166">
            <v>171502180669.03851</v>
          </cell>
          <cell r="AF166">
            <v>82579759778.880585</v>
          </cell>
          <cell r="AG166">
            <v>27205069600.499763</v>
          </cell>
          <cell r="AH166">
            <v>8038148502.4710083</v>
          </cell>
          <cell r="AJ166">
            <v>35138655256.357239</v>
          </cell>
          <cell r="AL166">
            <v>4988002380.0561371</v>
          </cell>
          <cell r="BE166">
            <v>7.4495504446393745</v>
          </cell>
          <cell r="BF166">
            <v>3.3603141532096314</v>
          </cell>
          <cell r="BG166">
            <v>19.211687146803147</v>
          </cell>
          <cell r="BH166">
            <v>-5.8381323237503668</v>
          </cell>
          <cell r="BI166">
            <v>6.0429883785964478</v>
          </cell>
          <cell r="BO166">
            <v>9682491434.4047375</v>
          </cell>
          <cell r="BP166">
            <v>3606119972.8611836</v>
          </cell>
          <cell r="BQ166">
            <v>4110841901.9358683</v>
          </cell>
          <cell r="BR166">
            <v>1595519109.4755347</v>
          </cell>
          <cell r="BS166">
            <v>370010450.13215357</v>
          </cell>
          <cell r="BT166">
            <v>12.451029179442784</v>
          </cell>
          <cell r="BU166">
            <v>4.6415858639725416</v>
          </cell>
          <cell r="BV166">
            <v>24.2970588034906</v>
          </cell>
          <cell r="BW166">
            <v>4.3303857675649704</v>
          </cell>
          <cell r="BX166">
            <v>12.919270042302244</v>
          </cell>
          <cell r="CI166">
            <v>11.735654484060664</v>
          </cell>
          <cell r="CJ166">
            <v>3.3295350231687504</v>
          </cell>
          <cell r="CK166">
            <v>24.435345256706299</v>
          </cell>
          <cell r="CL166">
            <v>7.0407605603250767</v>
          </cell>
          <cell r="CM166">
            <v>22.21137143016696</v>
          </cell>
          <cell r="DR166">
            <v>5477203518.9414082</v>
          </cell>
          <cell r="DS166">
            <v>2170180279.7317128</v>
          </cell>
          <cell r="DT166">
            <v>2522202259.9678025</v>
          </cell>
          <cell r="DU166">
            <v>497324162.34926844</v>
          </cell>
          <cell r="DV166">
            <v>287496816.89262766</v>
          </cell>
        </row>
        <row r="167">
          <cell r="E167">
            <v>435554772373.49213</v>
          </cell>
          <cell r="H167">
            <v>27559305027.091187</v>
          </cell>
          <cell r="K167">
            <v>85873219809.569458</v>
          </cell>
          <cell r="AD167">
            <v>293036926868.50507</v>
          </cell>
          <cell r="AE167">
            <v>173869638748.73212</v>
          </cell>
          <cell r="AF167">
            <v>83714637060.939682</v>
          </cell>
          <cell r="AG167">
            <v>27316567122.793736</v>
          </cell>
          <cell r="AH167">
            <v>8136083936.039587</v>
          </cell>
          <cell r="AJ167">
            <v>35561064353.19989</v>
          </cell>
          <cell r="AL167">
            <v>5080113727.3032331</v>
          </cell>
          <cell r="BE167">
            <v>6.02867947219341</v>
          </cell>
          <cell r="BF167">
            <v>4.5968401817142457E-2</v>
          </cell>
          <cell r="BG167">
            <v>22.036401310009058</v>
          </cell>
          <cell r="BH167">
            <v>-7.6973411434581029</v>
          </cell>
          <cell r="BI167">
            <v>7.7204690230830764</v>
          </cell>
          <cell r="BO167">
            <v>9608325743.6967144</v>
          </cell>
          <cell r="BP167">
            <v>3500264391.9441881</v>
          </cell>
          <cell r="BQ167">
            <v>4158542237.9816437</v>
          </cell>
          <cell r="BR167">
            <v>1570781738.9722247</v>
          </cell>
          <cell r="BS167">
            <v>378737374.79865545</v>
          </cell>
          <cell r="BT167">
            <v>16.60865260110025</v>
          </cell>
          <cell r="BU167">
            <v>8.3222202955938851</v>
          </cell>
          <cell r="BV167">
            <v>29.00873651820508</v>
          </cell>
          <cell r="BW167">
            <v>7.7113742585270595</v>
          </cell>
          <cell r="BX167">
            <v>15.936105778830356</v>
          </cell>
          <cell r="CI167">
            <v>12.874109638781238</v>
          </cell>
          <cell r="CJ167">
            <v>4.3542624285350939</v>
          </cell>
          <cell r="CK167">
            <v>25.918033002124609</v>
          </cell>
          <cell r="CL167">
            <v>6.0086550162849139</v>
          </cell>
          <cell r="CM167">
            <v>23.453201918526801</v>
          </cell>
          <cell r="DR167">
            <v>5680057196.1646881</v>
          </cell>
          <cell r="DS167">
            <v>2276362126.8095441</v>
          </cell>
          <cell r="DT167">
            <v>2603403168.6082397</v>
          </cell>
          <cell r="DU167">
            <v>501737803.84876895</v>
          </cell>
          <cell r="DV167">
            <v>298554096.89813435</v>
          </cell>
        </row>
        <row r="168">
          <cell r="E168">
            <v>445844849017.93835</v>
          </cell>
          <cell r="H168">
            <v>32328379293.390465</v>
          </cell>
          <cell r="K168">
            <v>87246535818.007004</v>
          </cell>
          <cell r="AD168">
            <v>296212600194.87622</v>
          </cell>
          <cell r="AE168">
            <v>175376892176.43915</v>
          </cell>
          <cell r="AF168">
            <v>84691215665.450119</v>
          </cell>
          <cell r="AG168">
            <v>27879048378.413631</v>
          </cell>
          <cell r="AH168">
            <v>8265443974.5734138</v>
          </cell>
          <cell r="AJ168">
            <v>35949167030.480415</v>
          </cell>
          <cell r="AL168">
            <v>5232630055.4963341</v>
          </cell>
          <cell r="BE168">
            <v>9.1915661439784468</v>
          </cell>
          <cell r="BF168">
            <v>2.98106002692613</v>
          </cell>
          <cell r="BG168">
            <v>24.602411106178536</v>
          </cell>
          <cell r="BH168">
            <v>0.29470327773764016</v>
          </cell>
          <cell r="BI168">
            <v>11.665621331369657</v>
          </cell>
          <cell r="BO168">
            <v>9578897510.8598728</v>
          </cell>
          <cell r="BP168">
            <v>3435534073.7530103</v>
          </cell>
          <cell r="BQ168">
            <v>4196560861.0440178</v>
          </cell>
          <cell r="BR168">
            <v>1556054321.9447236</v>
          </cell>
          <cell r="BS168">
            <v>390748254.11811882</v>
          </cell>
          <cell r="BT168">
            <v>17.59483193917799</v>
          </cell>
          <cell r="BU168">
            <v>9.6957988277873497</v>
          </cell>
          <cell r="BV168">
            <v>31.410627905187383</v>
          </cell>
          <cell r="BW168">
            <v>4.4145447652603309</v>
          </cell>
          <cell r="BX168">
            <v>18.384239068852672</v>
          </cell>
          <cell r="CI168">
            <v>13.237849170024107</v>
          </cell>
          <cell r="CJ168">
            <v>4.5415435318928443</v>
          </cell>
          <cell r="CK168">
            <v>27.2048863728672</v>
          </cell>
          <cell r="CL168">
            <v>5.2381187054127309</v>
          </cell>
          <cell r="CM168">
            <v>21.350861698604874</v>
          </cell>
          <cell r="DR168">
            <v>5782242624.5819769</v>
          </cell>
          <cell r="DS168">
            <v>2319092980.0543113</v>
          </cell>
          <cell r="DT168">
            <v>2656932047.4020424</v>
          </cell>
          <cell r="DU168">
            <v>504189693.00774837</v>
          </cell>
          <cell r="DV168">
            <v>302027904.11787385</v>
          </cell>
        </row>
        <row r="169">
          <cell r="E169">
            <v>446708147819.36963</v>
          </cell>
          <cell r="H169">
            <v>28971571615.272362</v>
          </cell>
          <cell r="K169">
            <v>88358871629.873291</v>
          </cell>
          <cell r="AD169">
            <v>299116138033.51904</v>
          </cell>
          <cell r="AE169">
            <v>177372940204.84189</v>
          </cell>
          <cell r="AF169">
            <v>85764220110.410767</v>
          </cell>
          <cell r="AG169">
            <v>27566562623.873421</v>
          </cell>
          <cell r="AH169">
            <v>8412415094.3930264</v>
          </cell>
          <cell r="AJ169">
            <v>35416539292.70594</v>
          </cell>
          <cell r="AL169">
            <v>4357724570.3987026</v>
          </cell>
          <cell r="BE169">
            <v>7.678594213254919</v>
          </cell>
          <cell r="BF169">
            <v>3.2097883751716738</v>
          </cell>
          <cell r="BG169">
            <v>19.209535593273319</v>
          </cell>
          <cell r="BH169">
            <v>-1.0574490745250964</v>
          </cell>
          <cell r="BI169">
            <v>6.3582192806390214</v>
          </cell>
          <cell r="BO169">
            <v>9922897379.2515869</v>
          </cell>
          <cell r="BP169">
            <v>3798314330.110827</v>
          </cell>
          <cell r="BQ169">
            <v>4204777621.6670241</v>
          </cell>
          <cell r="BR169">
            <v>1512614965.9034905</v>
          </cell>
          <cell r="BS169">
            <v>407190461.57024479</v>
          </cell>
          <cell r="BT169">
            <v>16.603866348851469</v>
          </cell>
          <cell r="BU169">
            <v>12.435535001136454</v>
          </cell>
          <cell r="BV169">
            <v>27.030633329218155</v>
          </cell>
          <cell r="BW169">
            <v>2.4896999091968297</v>
          </cell>
          <cell r="BX169">
            <v>17.757982639055925</v>
          </cell>
          <cell r="CI169">
            <v>12.824473261486391</v>
          </cell>
          <cell r="CJ169">
            <v>4.6759326373585042</v>
          </cell>
          <cell r="CK169">
            <v>26.813862765905739</v>
          </cell>
          <cell r="CL169">
            <v>-3.1659565585229199E-2</v>
          </cell>
          <cell r="CM169">
            <v>20.444102626429171</v>
          </cell>
          <cell r="DR169">
            <v>5984970267.5642691</v>
          </cell>
          <cell r="DS169">
            <v>2414260511.720839</v>
          </cell>
          <cell r="DT169">
            <v>2739327440.8576026</v>
          </cell>
          <cell r="DU169">
            <v>516298305.19336158</v>
          </cell>
          <cell r="DV169">
            <v>315084009.79246819</v>
          </cell>
        </row>
        <row r="170">
          <cell r="E170">
            <v>451025564502.75836</v>
          </cell>
          <cell r="H170">
            <v>29800590193.688156</v>
          </cell>
          <cell r="K170">
            <v>87652164185.254852</v>
          </cell>
          <cell r="AD170">
            <v>301592545355.20123</v>
          </cell>
          <cell r="AE170">
            <v>178254326726.33798</v>
          </cell>
          <cell r="AF170">
            <v>86903952979.912399</v>
          </cell>
          <cell r="AG170">
            <v>27847282531.313206</v>
          </cell>
          <cell r="AH170">
            <v>8586983117.6376667</v>
          </cell>
          <cell r="AJ170">
            <v>35979155633.416969</v>
          </cell>
          <cell r="AL170">
            <v>4495437984.3419476</v>
          </cell>
          <cell r="BE170">
            <v>9.0790760514471316</v>
          </cell>
          <cell r="BF170">
            <v>4.5312870764618651</v>
          </cell>
          <cell r="BG170">
            <v>20.384263147445679</v>
          </cell>
          <cell r="BH170">
            <v>-0.18314404753932978</v>
          </cell>
          <cell r="BI170">
            <v>9.9844696182706194</v>
          </cell>
          <cell r="BO170">
            <v>9877181379.4265652</v>
          </cell>
          <cell r="BP170">
            <v>3624351089.1081476</v>
          </cell>
          <cell r="BQ170">
            <v>4258466246.3430781</v>
          </cell>
          <cell r="BR170">
            <v>1571353424.5904844</v>
          </cell>
          <cell r="BS170">
            <v>423010619.38485724</v>
          </cell>
          <cell r="BT170">
            <v>16.919247923622649</v>
          </cell>
          <cell r="BU170">
            <v>9.1705694043342501</v>
          </cell>
          <cell r="BV170">
            <v>27.531235674911404</v>
          </cell>
          <cell r="BW170">
            <v>8.6761904107929269</v>
          </cell>
          <cell r="BX170">
            <v>23.359477860925448</v>
          </cell>
          <cell r="CI170">
            <v>12.648856534867271</v>
          </cell>
          <cell r="CJ170">
            <v>4.5428581919864985</v>
          </cell>
          <cell r="CK170">
            <v>26.288253263588768</v>
          </cell>
          <cell r="CL170">
            <v>-0.54499246842401039</v>
          </cell>
          <cell r="CM170">
            <v>21.773374692893842</v>
          </cell>
          <cell r="DR170">
            <v>6026295986.9254074</v>
          </cell>
          <cell r="DS170">
            <v>2418622548.9246054</v>
          </cell>
          <cell r="DT170">
            <v>2753954537.0092244</v>
          </cell>
          <cell r="DU170">
            <v>518269998.48992181</v>
          </cell>
          <cell r="DV170">
            <v>335448902.50165731</v>
          </cell>
        </row>
        <row r="171">
          <cell r="E171">
            <v>462363644764.84045</v>
          </cell>
          <cell r="H171">
            <v>32763294928.164505</v>
          </cell>
          <cell r="K171">
            <v>89364770912.459686</v>
          </cell>
          <cell r="AD171">
            <v>304070236651.93494</v>
          </cell>
          <cell r="AE171">
            <v>179297859587.4975</v>
          </cell>
          <cell r="AF171">
            <v>87602637125.201248</v>
          </cell>
          <cell r="AG171">
            <v>28436446969.297852</v>
          </cell>
          <cell r="AH171">
            <v>8733292969.9383373</v>
          </cell>
          <cell r="AJ171">
            <v>36383879178.613258</v>
          </cell>
          <cell r="AL171">
            <v>4615732710.6313086</v>
          </cell>
          <cell r="BE171">
            <v>6.3914091169583687</v>
          </cell>
          <cell r="BF171">
            <v>-0.45362305739781172</v>
          </cell>
          <cell r="BG171">
            <v>19.128581638457653</v>
          </cell>
          <cell r="BH171">
            <v>4.7288788269162829</v>
          </cell>
          <cell r="BI171">
            <v>15.48227754795375</v>
          </cell>
          <cell r="BO171">
            <v>10023410592.825647</v>
          </cell>
          <cell r="BP171">
            <v>3598905475.1593618</v>
          </cell>
          <cell r="BQ171">
            <v>4365671698.2275705</v>
          </cell>
          <cell r="BR171">
            <v>1613648440.7358234</v>
          </cell>
          <cell r="BS171">
            <v>445184978.70289505</v>
          </cell>
          <cell r="BT171">
            <v>16.598426821376577</v>
          </cell>
          <cell r="BU171">
            <v>6.0560571108177585</v>
          </cell>
          <cell r="BV171">
            <v>28.125451157513993</v>
          </cell>
          <cell r="BW171">
            <v>10.36013111720564</v>
          </cell>
          <cell r="BX171">
            <v>33.442295342805075</v>
          </cell>
          <cell r="CI171">
            <v>12.004888646623236</v>
          </cell>
          <cell r="CJ171">
            <v>3.9160586322415147</v>
          </cell>
          <cell r="CK171">
            <v>24.671977228708709</v>
          </cell>
          <cell r="CL171">
            <v>0.83695994069286073</v>
          </cell>
          <cell r="CM171">
            <v>25.793734847255244</v>
          </cell>
          <cell r="DR171">
            <v>6107782171.245306</v>
          </cell>
          <cell r="DS171">
            <v>2461342331.6378617</v>
          </cell>
          <cell r="DT171">
            <v>2778150107.375658</v>
          </cell>
          <cell r="DU171">
            <v>519482794.11218137</v>
          </cell>
          <cell r="DV171">
            <v>348806938.11960483</v>
          </cell>
        </row>
        <row r="172">
          <cell r="E172">
            <v>465198713632.88562</v>
          </cell>
          <cell r="H172">
            <v>33492219859.931934</v>
          </cell>
          <cell r="K172">
            <v>89014736085.812546</v>
          </cell>
          <cell r="AD172">
            <v>307572083381.89093</v>
          </cell>
          <cell r="AE172">
            <v>180968337558.6366</v>
          </cell>
          <cell r="AF172">
            <v>88627859174.524323</v>
          </cell>
          <cell r="AG172">
            <v>29054237496.662006</v>
          </cell>
          <cell r="AH172">
            <v>8921649152.0680656</v>
          </cell>
          <cell r="AJ172">
            <v>36809786661.755966</v>
          </cell>
          <cell r="AL172">
            <v>4727269838.456727</v>
          </cell>
          <cell r="BE172">
            <v>8.0609711046482069</v>
          </cell>
          <cell r="BF172">
            <v>2.8254394675355066</v>
          </cell>
          <cell r="BG172">
            <v>17.826565708732112</v>
          </cell>
          <cell r="BH172">
            <v>3.1741550119287476</v>
          </cell>
          <cell r="BI172">
            <v>20.346340249625406</v>
          </cell>
          <cell r="BO172">
            <v>10025627073.794575</v>
          </cell>
          <cell r="BP172">
            <v>3591478143.3145013</v>
          </cell>
          <cell r="BQ172">
            <v>4413965494.6502085</v>
          </cell>
          <cell r="BR172">
            <v>1565918089.0710804</v>
          </cell>
          <cell r="BS172">
            <v>454265346.75878966</v>
          </cell>
          <cell r="BT172">
            <v>11.800200220434176</v>
          </cell>
          <cell r="BU172">
            <v>1.8234674766296255</v>
          </cell>
          <cell r="BV172">
            <v>23.408213439528147</v>
          </cell>
          <cell r="BW172">
            <v>3.0747577529878445</v>
          </cell>
          <cell r="BX172">
            <v>31.914698056697311</v>
          </cell>
          <cell r="CI172">
            <v>12.065882295538932</v>
          </cell>
          <cell r="CJ172">
            <v>4.2760210660425457</v>
          </cell>
          <cell r="CK172">
            <v>23.62386032590511</v>
          </cell>
          <cell r="CL172">
            <v>0.66209736183218126</v>
          </cell>
          <cell r="CM172">
            <v>29.396280804782272</v>
          </cell>
          <cell r="DR172">
            <v>6155378452.1109743</v>
          </cell>
          <cell r="DS172">
            <v>2460635345.9337263</v>
          </cell>
          <cell r="DT172">
            <v>2810694008.9715471</v>
          </cell>
          <cell r="DU172">
            <v>520374437.60675305</v>
          </cell>
          <cell r="DV172">
            <v>363674659.59894693</v>
          </cell>
        </row>
        <row r="173">
          <cell r="E173">
            <v>467718716706.61652</v>
          </cell>
          <cell r="H173">
            <v>29948648780.475536</v>
          </cell>
          <cell r="K173">
            <v>90989669147.875732</v>
          </cell>
          <cell r="AD173">
            <v>314399800410.28479</v>
          </cell>
          <cell r="AE173">
            <v>185537326660.79688</v>
          </cell>
          <cell r="AF173">
            <v>89990464347.278046</v>
          </cell>
          <cell r="AG173">
            <v>29812957685.667736</v>
          </cell>
          <cell r="AH173">
            <v>9059051716.5420322</v>
          </cell>
          <cell r="AJ173">
            <v>37355638799.855682</v>
          </cell>
          <cell r="AL173">
            <v>4884316361.723671</v>
          </cell>
          <cell r="BE173">
            <v>4.6897300313252011</v>
          </cell>
          <cell r="BF173">
            <v>-0.45791744203005358</v>
          </cell>
          <cell r="BG173">
            <v>13.284813489265336</v>
          </cell>
          <cell r="BH173">
            <v>0.89243262157494563</v>
          </cell>
          <cell r="BI173">
            <v>21.377619409965476</v>
          </cell>
          <cell r="BO173">
            <v>10505879335.941282</v>
          </cell>
          <cell r="BP173">
            <v>3782135749.4569077</v>
          </cell>
          <cell r="BQ173">
            <v>4536731836.2206306</v>
          </cell>
          <cell r="BR173">
            <v>1705689036.5048928</v>
          </cell>
          <cell r="BS173">
            <v>481322713.75885141</v>
          </cell>
          <cell r="BT173">
            <v>18.696185163369016</v>
          </cell>
          <cell r="BU173">
            <v>12.808252894259908</v>
          </cell>
          <cell r="BV173">
            <v>24.790850426188761</v>
          </cell>
          <cell r="BW173">
            <v>12.446793590498363</v>
          </cell>
          <cell r="BX173">
            <v>39.109926709966913</v>
          </cell>
          <cell r="CI173">
            <v>11.480125263064366</v>
          </cell>
          <cell r="CJ173">
            <v>4.9785471000764137</v>
          </cell>
          <cell r="CK173">
            <v>20.329232992919689</v>
          </cell>
          <cell r="CL173">
            <v>3.969339511164427</v>
          </cell>
          <cell r="CM173">
            <v>25.909936520207211</v>
          </cell>
          <cell r="DR173">
            <v>6294566009.3279133</v>
          </cell>
          <cell r="DS173">
            <v>2476317716.8314371</v>
          </cell>
          <cell r="DT173">
            <v>2890560165.8866415</v>
          </cell>
          <cell r="DU173">
            <v>547339664.37662947</v>
          </cell>
          <cell r="DV173">
            <v>380348462.2332049</v>
          </cell>
        </row>
        <row r="174">
          <cell r="E174">
            <v>478128078025.56873</v>
          </cell>
          <cell r="H174">
            <v>34360187564.2295</v>
          </cell>
          <cell r="K174">
            <v>93054399418.611328</v>
          </cell>
          <cell r="AD174">
            <v>319179188021.13916</v>
          </cell>
          <cell r="AE174">
            <v>188665931937.46542</v>
          </cell>
          <cell r="AF174">
            <v>90844376886.369431</v>
          </cell>
          <cell r="AG174">
            <v>30527091360.175369</v>
          </cell>
          <cell r="AH174">
            <v>9141787837.1289482</v>
          </cell>
          <cell r="AJ174">
            <v>37890068299.22464</v>
          </cell>
          <cell r="AL174">
            <v>5073144551.4127645</v>
          </cell>
          <cell r="BE174">
            <v>9.8436085006426097</v>
          </cell>
          <cell r="BF174">
            <v>3.9373530956411606</v>
          </cell>
          <cell r="BG174">
            <v>19.024077930327032</v>
          </cell>
          <cell r="BH174">
            <v>11.57004791021472</v>
          </cell>
          <cell r="BI174">
            <v>32.674647796038812</v>
          </cell>
          <cell r="BO174">
            <v>10072546439.86064</v>
          </cell>
          <cell r="BP174">
            <v>3620597305.6337638</v>
          </cell>
          <cell r="BQ174">
            <v>4360933238.7785387</v>
          </cell>
          <cell r="BR174">
            <v>1615373029.6063228</v>
          </cell>
          <cell r="BS174">
            <v>475642865.84200948</v>
          </cell>
          <cell r="BT174">
            <v>26.662108041591036</v>
          </cell>
          <cell r="BU174">
            <v>25.186878306415107</v>
          </cell>
          <cell r="BV174">
            <v>30.369911254338433</v>
          </cell>
          <cell r="BW174">
            <v>15.274167803260763</v>
          </cell>
          <cell r="BX174">
            <v>51.591871004824831</v>
          </cell>
          <cell r="CI174">
            <v>12.856314541153125</v>
          </cell>
          <cell r="CJ174">
            <v>6.451584439698288</v>
          </cell>
          <cell r="CK174">
            <v>20.646461760788281</v>
          </cell>
          <cell r="CL174">
            <v>7.1793614490496704</v>
          </cell>
          <cell r="CM174">
            <v>32.727894850764642</v>
          </cell>
          <cell r="DR174">
            <v>6292080098.323761</v>
          </cell>
          <cell r="DS174">
            <v>2485075050.0234003</v>
          </cell>
          <cell r="DT174">
            <v>2887668514.7774715</v>
          </cell>
          <cell r="DU174">
            <v>541047471.10073876</v>
          </cell>
          <cell r="DV174">
            <v>378289062.42214644</v>
          </cell>
        </row>
        <row r="175">
          <cell r="E175">
            <v>477642173425.36035</v>
          </cell>
          <cell r="H175">
            <v>31598046536.12849</v>
          </cell>
          <cell r="K175">
            <v>95560274722.520905</v>
          </cell>
          <cell r="AD175">
            <v>318538567964.9823</v>
          </cell>
          <cell r="AE175">
            <v>187320797806.59869</v>
          </cell>
          <cell r="AF175">
            <v>91073144322.353912</v>
          </cell>
          <cell r="AG175">
            <v>30951895616.841457</v>
          </cell>
          <cell r="AH175">
            <v>9192730219.1883278</v>
          </cell>
          <cell r="AJ175">
            <v>38135514860.735023</v>
          </cell>
          <cell r="AL175">
            <v>5174423346.366745</v>
          </cell>
          <cell r="BE175">
            <v>11.966065112590019</v>
          </cell>
          <cell r="BF175">
            <v>8.8410873085799082</v>
          </cell>
          <cell r="BG175">
            <v>16.157816979734708</v>
          </cell>
          <cell r="BH175">
            <v>10.242583005655748</v>
          </cell>
          <cell r="BI175">
            <v>34.930699818072</v>
          </cell>
          <cell r="BO175">
            <v>10661694981.396181</v>
          </cell>
          <cell r="BP175">
            <v>3967530700.0076308</v>
          </cell>
          <cell r="BQ175">
            <v>4515867356.0948753</v>
          </cell>
          <cell r="BR175">
            <v>1678748391.1481473</v>
          </cell>
          <cell r="BS175">
            <v>499548534.14552748</v>
          </cell>
          <cell r="BT175">
            <v>23.640112932590984</v>
          </cell>
          <cell r="BU175">
            <v>23.46231479616252</v>
          </cell>
          <cell r="BV175">
            <v>25.58921084959238</v>
          </cell>
          <cell r="BW175">
            <v>12.816043268200271</v>
          </cell>
          <cell r="BX175">
            <v>53.317082728031615</v>
          </cell>
          <cell r="CI175">
            <v>12.121296946589656</v>
          </cell>
          <cell r="CJ175">
            <v>6.5731234188367349</v>
          </cell>
          <cell r="CK175">
            <v>18.212758821737786</v>
          </cell>
          <cell r="CL175">
            <v>8.1876659788686634</v>
          </cell>
          <cell r="CM175">
            <v>32.103416600543099</v>
          </cell>
          <cell r="DR175">
            <v>6467437171.3016291</v>
          </cell>
          <cell r="DS175">
            <v>2567168088.1257</v>
          </cell>
          <cell r="DT175">
            <v>2945373197.45081</v>
          </cell>
          <cell r="DU175">
            <v>560276178.79792786</v>
          </cell>
          <cell r="DV175">
            <v>394619706.92718691</v>
          </cell>
        </row>
        <row r="176">
          <cell r="E176">
            <v>480932507601.68481</v>
          </cell>
          <cell r="H176">
            <v>31414351231.824638</v>
          </cell>
          <cell r="K176">
            <v>97710900223.270767</v>
          </cell>
          <cell r="AD176">
            <v>319700672609.67877</v>
          </cell>
          <cell r="AE176">
            <v>187926575722.90057</v>
          </cell>
          <cell r="AF176">
            <v>91208508011.364655</v>
          </cell>
          <cell r="AG176">
            <v>31333527035.929577</v>
          </cell>
          <cell r="AH176">
            <v>9232061839.4841423</v>
          </cell>
          <cell r="AJ176">
            <v>38301649627.260452</v>
          </cell>
          <cell r="AL176">
            <v>5262538027.3111105</v>
          </cell>
          <cell r="BE176">
            <v>14.278652460259433</v>
          </cell>
          <cell r="BF176">
            <v>13.431435436882744</v>
          </cell>
          <cell r="BG176">
            <v>15.100659420883566</v>
          </cell>
          <cell r="BH176">
            <v>9.3841609132526251</v>
          </cell>
          <cell r="BI176">
            <v>33.748484097623056</v>
          </cell>
          <cell r="BO176">
            <v>10855981156.931444</v>
          </cell>
          <cell r="BP176">
            <v>3929952474.9038587</v>
          </cell>
          <cell r="BQ176">
            <v>4714746133.8114376</v>
          </cell>
          <cell r="BR176">
            <v>1684239774.2037981</v>
          </cell>
          <cell r="BS176">
            <v>527042774.01234877</v>
          </cell>
          <cell r="BT176">
            <v>21.342385084319048</v>
          </cell>
          <cell r="BU176">
            <v>18.530289015845348</v>
          </cell>
          <cell r="BV176">
            <v>23.958167681731734</v>
          </cell>
          <cell r="BW176">
            <v>14.196296288930842</v>
          </cell>
          <cell r="BX176">
            <v>49.456257030336403</v>
          </cell>
          <cell r="CI176">
            <v>12.022755453429701</v>
          </cell>
          <cell r="CJ176">
            <v>7.1222591478211417</v>
          </cell>
          <cell r="CK176">
            <v>16.82756446421827</v>
          </cell>
          <cell r="CL176">
            <v>10.295121226492077</v>
          </cell>
          <cell r="CM176">
            <v>31.972453995624363</v>
          </cell>
          <cell r="DR176">
            <v>6505366781.969799</v>
          </cell>
          <cell r="DS176">
            <v>2551312243.0575471</v>
          </cell>
          <cell r="DT176">
            <v>2974653480.9693856</v>
          </cell>
          <cell r="DU176">
            <v>562965251.95291686</v>
          </cell>
          <cell r="DV176">
            <v>416435805.98994869</v>
          </cell>
        </row>
        <row r="177">
          <cell r="E177">
            <v>488447339377.16205</v>
          </cell>
          <cell r="H177">
            <v>35807130517.478867</v>
          </cell>
          <cell r="K177">
            <v>96944560050.846695</v>
          </cell>
          <cell r="AD177">
            <v>321991679309.5885</v>
          </cell>
          <cell r="AE177">
            <v>189174710580.89886</v>
          </cell>
          <cell r="AF177">
            <v>91684451059.722778</v>
          </cell>
          <cell r="AG177">
            <v>31825013976.989552</v>
          </cell>
          <cell r="AH177">
            <v>9307503691.9773159</v>
          </cell>
          <cell r="AJ177">
            <v>38623451892.795692</v>
          </cell>
          <cell r="AL177">
            <v>5394122555.9588251</v>
          </cell>
          <cell r="BE177">
            <v>10.74254277743214</v>
          </cell>
          <cell r="BF177">
            <v>5.4442901065879568</v>
          </cell>
          <cell r="BG177">
            <v>17.640866438008128</v>
          </cell>
          <cell r="BH177">
            <v>11.529103078024505</v>
          </cell>
          <cell r="BI177">
            <v>37.535302875864218</v>
          </cell>
          <cell r="BO177">
            <v>11634705984.680241</v>
          </cell>
          <cell r="BP177">
            <v>4209946229.2313442</v>
          </cell>
          <cell r="BQ177">
            <v>5010648073.2697554</v>
          </cell>
          <cell r="BR177">
            <v>1843196596.9662066</v>
          </cell>
          <cell r="BS177">
            <v>570915085.21294093</v>
          </cell>
          <cell r="BT177">
            <v>28.416614228381263</v>
          </cell>
          <cell r="BU177">
            <v>27.763226500912275</v>
          </cell>
          <cell r="BV177">
            <v>29.247696970513061</v>
          </cell>
          <cell r="BW177">
            <v>21.468351971129017</v>
          </cell>
          <cell r="BX177">
            <v>53.968255752954811</v>
          </cell>
          <cell r="CI177">
            <v>12.390740454013116</v>
          </cell>
          <cell r="CJ177">
            <v>7.5073262301940336</v>
          </cell>
          <cell r="CK177">
            <v>16.294646122406608</v>
          </cell>
          <cell r="CL177">
            <v>13.792532945788572</v>
          </cell>
          <cell r="CM177">
            <v>34.638012224666696</v>
          </cell>
          <cell r="DR177">
            <v>6801854866.4361515</v>
          </cell>
          <cell r="DS177">
            <v>2692147249.9856782</v>
          </cell>
          <cell r="DT177">
            <v>3096795963.8780403</v>
          </cell>
          <cell r="DU177">
            <v>566354470.21302891</v>
          </cell>
          <cell r="DV177">
            <v>446557182.35939878</v>
          </cell>
        </row>
        <row r="178">
          <cell r="E178">
            <v>494296509539.84637</v>
          </cell>
          <cell r="H178">
            <v>30408559521.461796</v>
          </cell>
          <cell r="K178">
            <v>101000487321.45232</v>
          </cell>
          <cell r="AD178">
            <v>325460879618.21112</v>
          </cell>
          <cell r="AE178">
            <v>191072791433.27039</v>
          </cell>
          <cell r="AF178">
            <v>92502075458.528793</v>
          </cell>
          <cell r="AG178">
            <v>32429902864.196842</v>
          </cell>
          <cell r="AH178">
            <v>9456109862.2151604</v>
          </cell>
          <cell r="AJ178">
            <v>39031002746.450066</v>
          </cell>
          <cell r="AL178">
            <v>5538251321.9570284</v>
          </cell>
          <cell r="BE178">
            <v>11.504851297459595</v>
          </cell>
          <cell r="BF178">
            <v>8.1121429476185511</v>
          </cell>
          <cell r="BG178">
            <v>13.381881667803142</v>
          </cell>
          <cell r="BH178">
            <v>14.562933218800755</v>
          </cell>
          <cell r="BI178">
            <v>51.260079283705792</v>
          </cell>
          <cell r="BO178">
            <v>11720801103.35174</v>
          </cell>
          <cell r="BP178">
            <v>4413405545.414444</v>
          </cell>
          <cell r="BQ178">
            <v>4938782782.5192509</v>
          </cell>
          <cell r="BR178">
            <v>1799198195.7351344</v>
          </cell>
          <cell r="BS178">
            <v>569414579.6829052</v>
          </cell>
          <cell r="BT178">
            <v>21.05149984129384</v>
          </cell>
          <cell r="BU178">
            <v>22.386542284469257</v>
          </cell>
          <cell r="BV178">
            <v>20.140421362190807</v>
          </cell>
          <cell r="BW178">
            <v>12.765693939356915</v>
          </cell>
          <cell r="BX178">
            <v>53.891485897096182</v>
          </cell>
          <cell r="CI178">
            <v>13.532462435612391</v>
          </cell>
          <cell r="CJ178">
            <v>8.8260493762410732</v>
          </cell>
          <cell r="CK178">
            <v>17.284009697916968</v>
          </cell>
          <cell r="CL178">
            <v>13.811231517310318</v>
          </cell>
          <cell r="CM178">
            <v>36.740174384623202</v>
          </cell>
          <cell r="DR178">
            <v>7035514813.7203894</v>
          </cell>
          <cell r="DS178">
            <v>2794457746.9175396</v>
          </cell>
          <cell r="DT178">
            <v>3202727867.4921064</v>
          </cell>
          <cell r="DU178">
            <v>574202730.16202259</v>
          </cell>
          <cell r="DV178">
            <v>464126469.14872295</v>
          </cell>
        </row>
        <row r="179">
          <cell r="E179">
            <v>501586889990.40259</v>
          </cell>
          <cell r="H179">
            <v>34687844431.807732</v>
          </cell>
          <cell r="K179">
            <v>100956853782.1369</v>
          </cell>
          <cell r="AD179">
            <v>329599890533.17267</v>
          </cell>
          <cell r="AE179">
            <v>194106229033.68268</v>
          </cell>
          <cell r="AF179">
            <v>93147093169.28714</v>
          </cell>
          <cell r="AG179">
            <v>32746127838.23032</v>
          </cell>
          <cell r="AH179">
            <v>9600440491.9726391</v>
          </cell>
          <cell r="AJ179">
            <v>39548654947.231964</v>
          </cell>
          <cell r="AL179">
            <v>5723801590.1191874</v>
          </cell>
          <cell r="BE179">
            <v>11.711429072059666</v>
          </cell>
          <cell r="BF179">
            <v>10.435719748195083</v>
          </cell>
          <cell r="BG179">
            <v>10.879742440655127</v>
          </cell>
          <cell r="BH179">
            <v>10.928782381908754</v>
          </cell>
          <cell r="BI179">
            <v>49.954748350168046</v>
          </cell>
          <cell r="BO179">
            <v>11349469707.37113</v>
          </cell>
          <cell r="BP179">
            <v>4082975256.5958977</v>
          </cell>
          <cell r="BQ179">
            <v>4871118198.6801682</v>
          </cell>
          <cell r="BR179">
            <v>1822286812.653506</v>
          </cell>
          <cell r="BS179">
            <v>573089439.44155896</v>
          </cell>
          <cell r="BT179">
            <v>18.121200405977554</v>
          </cell>
          <cell r="BU179">
            <v>16.647624276406404</v>
          </cell>
          <cell r="BV179">
            <v>17.135234414364753</v>
          </cell>
          <cell r="BW179">
            <v>16.011458972386784</v>
          </cell>
          <cell r="BX179">
            <v>51.315787026887705</v>
          </cell>
          <cell r="CI179">
            <v>12.166211010760343</v>
          </cell>
          <cell r="CJ179">
            <v>8.7878512777042506</v>
          </cell>
          <cell r="CK179">
            <v>14.405736946136937</v>
          </cell>
          <cell r="CL179">
            <v>13.021354253210227</v>
          </cell>
          <cell r="CM179">
            <v>31.449584961683573</v>
          </cell>
          <cell r="DR179">
            <v>6963989436.2267256</v>
          </cell>
          <cell r="DS179">
            <v>2705768671.4951234</v>
          </cell>
          <cell r="DT179">
            <v>3212320614.1137643</v>
          </cell>
          <cell r="DU179">
            <v>576064502.70019305</v>
          </cell>
          <cell r="DV179">
            <v>469835647.91764528</v>
          </cell>
        </row>
        <row r="180">
          <cell r="E180">
            <v>505807326540.24493</v>
          </cell>
          <cell r="H180">
            <v>36495391182.599823</v>
          </cell>
          <cell r="K180">
            <v>97990402618.769775</v>
          </cell>
          <cell r="AD180">
            <v>334636871659.56317</v>
          </cell>
          <cell r="AE180">
            <v>197877619858.86685</v>
          </cell>
          <cell r="AF180">
            <v>93573869163.885925</v>
          </cell>
          <cell r="AG180">
            <v>33485242847.774036</v>
          </cell>
          <cell r="AH180">
            <v>9700139789.0363941</v>
          </cell>
          <cell r="AJ180">
            <v>39975812002.688728</v>
          </cell>
          <cell r="AL180">
            <v>5885575198.9436693</v>
          </cell>
          <cell r="BE180">
            <v>12.378025852160036</v>
          </cell>
          <cell r="BF180">
            <v>10.832650030065638</v>
          </cell>
          <cell r="BG180">
            <v>11.314007623563228</v>
          </cell>
          <cell r="BH180">
            <v>12.669539373836125</v>
          </cell>
          <cell r="BI180">
            <v>55.351413178381726</v>
          </cell>
          <cell r="BO180">
            <v>11274356169.796799</v>
          </cell>
          <cell r="BP180">
            <v>4027288845.3460031</v>
          </cell>
          <cell r="BQ180">
            <v>4840748470.6509876</v>
          </cell>
          <cell r="BR180">
            <v>1814831411.1709385</v>
          </cell>
          <cell r="BS180">
            <v>591487442.62887144</v>
          </cell>
          <cell r="BT180">
            <v>17.699935269322342</v>
          </cell>
          <cell r="BU180">
            <v>17.224535076333968</v>
          </cell>
          <cell r="BV180">
            <v>15.35036976555868</v>
          </cell>
          <cell r="BW180">
            <v>16.630337744430456</v>
          </cell>
          <cell r="BX180">
            <v>51.373022501098987</v>
          </cell>
          <cell r="CI180">
            <v>11.695479156058974</v>
          </cell>
          <cell r="CJ180">
            <v>8.3749768542299883</v>
          </cell>
          <cell r="CK180">
            <v>13.41123982300212</v>
          </cell>
          <cell r="CL180">
            <v>14.931869907125339</v>
          </cell>
          <cell r="CM180">
            <v>31.753518771605659</v>
          </cell>
          <cell r="DR180">
            <v>6916026009.3023357</v>
          </cell>
          <cell r="DS180">
            <v>2704114113.6680737</v>
          </cell>
          <cell r="DT180">
            <v>3145773201.0761738</v>
          </cell>
          <cell r="DU180">
            <v>582992508.76915574</v>
          </cell>
          <cell r="DV180">
            <v>483146185.78893286</v>
          </cell>
        </row>
        <row r="181">
          <cell r="E181">
            <v>509455980285.26324</v>
          </cell>
          <cell r="H181">
            <v>34918337802.170845</v>
          </cell>
          <cell r="K181">
            <v>100290002378.06084</v>
          </cell>
          <cell r="AD181">
            <v>337050365226.38745</v>
          </cell>
          <cell r="AE181">
            <v>198035157822.73883</v>
          </cell>
          <cell r="AF181">
            <v>94628933001.638138</v>
          </cell>
          <cell r="AG181">
            <v>34498647587.57618</v>
          </cell>
          <cell r="AH181">
            <v>9887626814.4343452</v>
          </cell>
          <cell r="AJ181">
            <v>40693222705.856026</v>
          </cell>
          <cell r="AL181">
            <v>6152196771.5951872</v>
          </cell>
          <cell r="BE181">
            <v>11.660581593640451</v>
          </cell>
          <cell r="BF181">
            <v>11.608892098237632</v>
          </cell>
          <cell r="BG181">
            <v>7.6383658494449502</v>
          </cell>
          <cell r="BH181">
            <v>12.755563299257688</v>
          </cell>
          <cell r="BI181">
            <v>54.889233123617821</v>
          </cell>
          <cell r="BO181">
            <v>11012663744.490807</v>
          </cell>
          <cell r="BP181">
            <v>4098135724.0011683</v>
          </cell>
          <cell r="BQ181">
            <v>4597723280.0011101</v>
          </cell>
          <cell r="BR181">
            <v>1710192124.4464223</v>
          </cell>
          <cell r="BS181">
            <v>606612616.04210806</v>
          </cell>
          <cell r="BT181">
            <v>10.982340374877619</v>
          </cell>
          <cell r="BU181">
            <v>7.8935382338826354</v>
          </cell>
          <cell r="BV181">
            <v>9.3452185511370587</v>
          </cell>
          <cell r="BW181">
            <v>13.061959784651368</v>
          </cell>
          <cell r="BX181">
            <v>48.975153716232313</v>
          </cell>
          <cell r="CI181">
            <v>11.893132339901126</v>
          </cell>
          <cell r="CJ181">
            <v>8.8748476320095868</v>
          </cell>
          <cell r="CK181">
            <v>12.497657581646294</v>
          </cell>
          <cell r="CL181">
            <v>20.693266180229799</v>
          </cell>
          <cell r="CM181">
            <v>29.44505034903613</v>
          </cell>
          <cell r="DR181">
            <v>6963552626.5334444</v>
          </cell>
          <cell r="DS181">
            <v>2804635447.8200512</v>
          </cell>
          <cell r="DT181">
            <v>3085033687.9012976</v>
          </cell>
          <cell r="DU181">
            <v>579691823.74036074</v>
          </cell>
          <cell r="DV181">
            <v>494191667.07173461</v>
          </cell>
        </row>
        <row r="182">
          <cell r="E182">
            <v>517377474153.89142</v>
          </cell>
          <cell r="H182">
            <v>34613098136.137169</v>
          </cell>
          <cell r="K182">
            <v>103096946267.57957</v>
          </cell>
          <cell r="AD182">
            <v>341029769374.04742</v>
          </cell>
          <cell r="AE182">
            <v>200133856578.44742</v>
          </cell>
          <cell r="AF182">
            <v>95593729851.739075</v>
          </cell>
          <cell r="AG182">
            <v>35274786850.748749</v>
          </cell>
          <cell r="AH182">
            <v>10027396093.112085</v>
          </cell>
          <cell r="AJ182">
            <v>41243758798.406281</v>
          </cell>
          <cell r="AL182">
            <v>6274417460.9847298</v>
          </cell>
          <cell r="BE182">
            <v>12.723134285780047</v>
          </cell>
          <cell r="BF182">
            <v>13.837359896358148</v>
          </cell>
          <cell r="BG182">
            <v>6.5257509476289943</v>
          </cell>
          <cell r="BH182">
            <v>13.626493655481831</v>
          </cell>
          <cell r="BI182">
            <v>58.220922502315474</v>
          </cell>
          <cell r="BO182">
            <v>11466208651.753551</v>
          </cell>
          <cell r="BP182">
            <v>4350048352.0049181</v>
          </cell>
          <cell r="BQ182">
            <v>4656779941.717453</v>
          </cell>
          <cell r="BR182">
            <v>1827974258.3322892</v>
          </cell>
          <cell r="BS182">
            <v>631406099.69888556</v>
          </cell>
          <cell r="BT182">
            <v>16.087861620490362</v>
          </cell>
          <cell r="BU182">
            <v>20.022819121404289</v>
          </cell>
          <cell r="BV182">
            <v>9.3534543268112955</v>
          </cell>
          <cell r="BW182">
            <v>16.331197662211714</v>
          </cell>
          <cell r="BX182">
            <v>49.264834206072038</v>
          </cell>
          <cell r="CI182">
            <v>11.353546548024651</v>
          </cell>
          <cell r="CJ182">
            <v>9.523551007298936</v>
          </cell>
          <cell r="CK182">
            <v>10.144763163636682</v>
          </cell>
          <cell r="CL182">
            <v>21.089829535652083</v>
          </cell>
          <cell r="CM182">
            <v>30.791255255868833</v>
          </cell>
          <cell r="DR182">
            <v>7077455096.6157598</v>
          </cell>
          <cell r="DS182">
            <v>2873572748.4781446</v>
          </cell>
          <cell r="DT182">
            <v>3096089033.2549672</v>
          </cell>
          <cell r="DU182">
            <v>586907695.179492</v>
          </cell>
          <cell r="DV182">
            <v>520885619.70315301</v>
          </cell>
        </row>
        <row r="183">
          <cell r="E183">
            <v>520115717786.58594</v>
          </cell>
          <cell r="H183">
            <v>32038101964.308861</v>
          </cell>
          <cell r="K183">
            <v>104154210417.55486</v>
          </cell>
          <cell r="AD183">
            <v>344701972412.18225</v>
          </cell>
          <cell r="AE183">
            <v>201995044515.37808</v>
          </cell>
          <cell r="AF183">
            <v>96433378125.645081</v>
          </cell>
          <cell r="AG183">
            <v>36103499643.090714</v>
          </cell>
          <cell r="AH183">
            <v>10170050128.068438</v>
          </cell>
          <cell r="AJ183">
            <v>41865961882.077255</v>
          </cell>
          <cell r="AL183">
            <v>6483552647.3147125</v>
          </cell>
          <cell r="BE183">
            <v>15.772011408326669</v>
          </cell>
          <cell r="BF183">
            <v>19.925371647929467</v>
          </cell>
          <cell r="BG183">
            <v>5.854545904588826</v>
          </cell>
          <cell r="BH183">
            <v>12.439514470832691</v>
          </cell>
          <cell r="BI183">
            <v>58.739800664308419</v>
          </cell>
          <cell r="BO183">
            <v>11566864558.77952</v>
          </cell>
          <cell r="BP183">
            <v>4425295092.5011292</v>
          </cell>
          <cell r="BQ183">
            <v>4675716776.1032848</v>
          </cell>
          <cell r="BR183">
            <v>1822287550.8135793</v>
          </cell>
          <cell r="BS183">
            <v>643565139.36153042</v>
          </cell>
          <cell r="BT183">
            <v>15.398490879527715</v>
          </cell>
          <cell r="BU183">
            <v>22.962248468200585</v>
          </cell>
          <cell r="BV183">
            <v>7.1018871620967428</v>
          </cell>
          <cell r="BW183">
            <v>12.929650896115664</v>
          </cell>
          <cell r="BX183">
            <v>44.561288037310256</v>
          </cell>
          <cell r="CI183">
            <v>12.118545262211766</v>
          </cell>
          <cell r="CJ183">
            <v>10.805809415198087</v>
          </cell>
          <cell r="CK183">
            <v>10.306288601761949</v>
          </cell>
          <cell r="CL183">
            <v>20.984738840723026</v>
          </cell>
          <cell r="CM183">
            <v>32.35924086549975</v>
          </cell>
          <cell r="DR183">
            <v>7069617766.7014217</v>
          </cell>
          <cell r="DS183">
            <v>2903948068.6042776</v>
          </cell>
          <cell r="DT183">
            <v>3050165667.8280602</v>
          </cell>
          <cell r="DU183">
            <v>585664058.76423144</v>
          </cell>
          <cell r="DV183">
            <v>529839971.50485539</v>
          </cell>
        </row>
        <row r="184">
          <cell r="E184">
            <v>527594553262.36151</v>
          </cell>
          <cell r="H184">
            <v>36856238611.740425</v>
          </cell>
          <cell r="K184">
            <v>101496294010.04755</v>
          </cell>
          <cell r="AD184">
            <v>347151058159.56396</v>
          </cell>
          <cell r="AE184">
            <v>202312375699.54956</v>
          </cell>
          <cell r="AF184">
            <v>97500372152.022415</v>
          </cell>
          <cell r="AG184">
            <v>37151762045.701012</v>
          </cell>
          <cell r="AH184">
            <v>10186548262.290943</v>
          </cell>
          <cell r="AJ184">
            <v>42732469576.940155</v>
          </cell>
          <cell r="AL184">
            <v>6791666417.8565531</v>
          </cell>
          <cell r="BE184">
            <v>14.003067690693127</v>
          </cell>
          <cell r="BF184">
            <v>18.106807709731719</v>
          </cell>
          <cell r="BG184">
            <v>4.7234480377196242</v>
          </cell>
          <cell r="BH184">
            <v>10.311009753550637</v>
          </cell>
          <cell r="BI184">
            <v>49.301312018813782</v>
          </cell>
          <cell r="BO184">
            <v>11500509928.56712</v>
          </cell>
          <cell r="BP184">
            <v>4392506577.0055809</v>
          </cell>
          <cell r="BQ184">
            <v>4673437620.0484962</v>
          </cell>
          <cell r="BR184">
            <v>1800391699.5592647</v>
          </cell>
          <cell r="BS184">
            <v>634174031.95377278</v>
          </cell>
          <cell r="BT184">
            <v>14.711128230848104</v>
          </cell>
          <cell r="BU184">
            <v>22.303586482412129</v>
          </cell>
          <cell r="BV184">
            <v>5.8784357447463575</v>
          </cell>
          <cell r="BW184">
            <v>14.973555266053307</v>
          </cell>
          <cell r="BX184">
            <v>39.604316393192285</v>
          </cell>
          <cell r="CI184">
            <v>11.722982859351339</v>
          </cell>
          <cell r="CJ184">
            <v>11.561686096153046</v>
          </cell>
          <cell r="CK184">
            <v>8.9204366215795758</v>
          </cell>
          <cell r="CL184">
            <v>22.002256910621188</v>
          </cell>
          <cell r="CM184">
            <v>24.696426393221071</v>
          </cell>
          <cell r="DR184">
            <v>7144450731.711051</v>
          </cell>
          <cell r="DS184">
            <v>2990243712.5222082</v>
          </cell>
          <cell r="DT184">
            <v>3049953550.9652128</v>
          </cell>
          <cell r="DU184">
            <v>582987688.45226622</v>
          </cell>
          <cell r="DV184">
            <v>521265779.7713623</v>
          </cell>
        </row>
        <row r="185">
          <cell r="E185">
            <v>534871379664.00317</v>
          </cell>
          <cell r="H185">
            <v>39685275845.066963</v>
          </cell>
          <cell r="K185">
            <v>101137742362.27596</v>
          </cell>
          <cell r="AD185">
            <v>351960669535.0672</v>
          </cell>
          <cell r="AE185">
            <v>204803396450.24075</v>
          </cell>
          <cell r="AF185">
            <v>98653406008.119644</v>
          </cell>
          <cell r="AG185">
            <v>38151945426.82251</v>
          </cell>
          <cell r="AH185">
            <v>10351921649.88447</v>
          </cell>
          <cell r="AJ185">
            <v>43583321913.75676</v>
          </cell>
          <cell r="AL185">
            <v>7030801655.2592573</v>
          </cell>
          <cell r="BE185">
            <v>15.340370766283273</v>
          </cell>
          <cell r="BF185">
            <v>19.989390703690766</v>
          </cell>
          <cell r="BG185">
            <v>5.4743808189938736</v>
          </cell>
          <cell r="BH185">
            <v>12.637098030555393</v>
          </cell>
          <cell r="BI185">
            <v>46.784362873883808</v>
          </cell>
          <cell r="BO185">
            <v>11972452959.303209</v>
          </cell>
          <cell r="BP185">
            <v>4616891856.7257891</v>
          </cell>
          <cell r="BQ185">
            <v>4811434605.6760883</v>
          </cell>
          <cell r="BR185">
            <v>1890628461.9964495</v>
          </cell>
          <cell r="BS185">
            <v>653498034.904881</v>
          </cell>
          <cell r="BT185">
            <v>13.959551375625324</v>
          </cell>
          <cell r="BU185">
            <v>22.071024483686163</v>
          </cell>
          <cell r="BV185">
            <v>6.0550806036686833</v>
          </cell>
          <cell r="BW185">
            <v>10.84250537662561</v>
          </cell>
          <cell r="BX185">
            <v>35.771285298680411</v>
          </cell>
          <cell r="CI185">
            <v>11.395423808705129</v>
          </cell>
          <cell r="CJ185">
            <v>11.116717341262738</v>
          </cell>
          <cell r="CK185">
            <v>8.3983375373994242</v>
          </cell>
          <cell r="CL185">
            <v>23.114619222288056</v>
          </cell>
          <cell r="CM185">
            <v>25.348153392251515</v>
          </cell>
          <cell r="DR185">
            <v>7339539318.918561</v>
          </cell>
          <cell r="DS185">
            <v>3100129233.6125393</v>
          </cell>
          <cell r="DT185">
            <v>3116992654.4764194</v>
          </cell>
          <cell r="DU185">
            <v>592833756.41555107</v>
          </cell>
          <cell r="DV185">
            <v>529583674.41404986</v>
          </cell>
        </row>
        <row r="186">
          <cell r="E186">
            <v>535976769599.95624</v>
          </cell>
          <cell r="H186">
            <v>38776920607.227325</v>
          </cell>
          <cell r="K186">
            <v>104960256433.32635</v>
          </cell>
          <cell r="AD186">
            <v>354066387084.59979</v>
          </cell>
          <cell r="AE186">
            <v>205298201016.50949</v>
          </cell>
          <cell r="AF186">
            <v>99322957811.918976</v>
          </cell>
          <cell r="AG186">
            <v>38965513476.142494</v>
          </cell>
          <cell r="AH186">
            <v>10479714780.028831</v>
          </cell>
          <cell r="AJ186">
            <v>44216456720.380814</v>
          </cell>
          <cell r="AL186">
            <v>7261403437.8192701</v>
          </cell>
          <cell r="BE186">
            <v>11.367652708318143</v>
          </cell>
          <cell r="BF186">
            <v>14.681528605159212</v>
          </cell>
          <cell r="BG186">
            <v>2.1395365171743785</v>
          </cell>
          <cell r="BH186">
            <v>5.0371647083995885</v>
          </cell>
          <cell r="BI186">
            <v>58.103533898584445</v>
          </cell>
          <cell r="BO186">
            <v>11046084319.066637</v>
          </cell>
          <cell r="BP186">
            <v>4289360614.592916</v>
          </cell>
          <cell r="BQ186">
            <v>4410656980.1275272</v>
          </cell>
          <cell r="BR186">
            <v>1678150387.6454415</v>
          </cell>
          <cell r="BS186">
            <v>667916336.70075893</v>
          </cell>
          <cell r="BT186">
            <v>9.665260766168938</v>
          </cell>
          <cell r="BU186">
            <v>18.471076800464271</v>
          </cell>
          <cell r="BV186">
            <v>1.1402087265824701</v>
          </cell>
          <cell r="BW186">
            <v>3.8862452751497356</v>
          </cell>
          <cell r="BX186">
            <v>40.423915644855988</v>
          </cell>
          <cell r="CI186">
            <v>10.050151134061224</v>
          </cell>
          <cell r="CJ186">
            <v>9.6411100678678743</v>
          </cell>
          <cell r="CK186">
            <v>5.8327795612854283</v>
          </cell>
          <cell r="CL186">
            <v>20.886687799113112</v>
          </cell>
          <cell r="CM186">
            <v>38.953177582791085</v>
          </cell>
          <cell r="DR186">
            <v>7167446040.6016779</v>
          </cell>
          <cell r="DS186">
            <v>2997914506.896379</v>
          </cell>
          <cell r="DT186">
            <v>3037730592.7800388</v>
          </cell>
          <cell r="DU186">
            <v>586573792.34905934</v>
          </cell>
          <cell r="DV186">
            <v>545227148.57619762</v>
          </cell>
        </row>
        <row r="187">
          <cell r="E187">
            <v>534461288392.96204</v>
          </cell>
          <cell r="H187">
            <v>34798784868.216904</v>
          </cell>
          <cell r="K187">
            <v>107055437265.8795</v>
          </cell>
          <cell r="AD187">
            <v>354911132962.57391</v>
          </cell>
          <cell r="AE187">
            <v>205585686814.6409</v>
          </cell>
          <cell r="AF187">
            <v>99367774888.024628</v>
          </cell>
          <cell r="AG187">
            <v>39513230152.495506</v>
          </cell>
          <cell r="AH187">
            <v>10444441107.412727</v>
          </cell>
          <cell r="AJ187">
            <v>44604586778.473198</v>
          </cell>
          <cell r="AL187">
            <v>7399787585.996973</v>
          </cell>
          <cell r="BE187">
            <v>8.8054298581758736</v>
          </cell>
          <cell r="BF187">
            <v>10.904041261468933</v>
          </cell>
          <cell r="BG187">
            <v>1.0061227347804902</v>
          </cell>
          <cell r="BH187">
            <v>2.9155898213661935</v>
          </cell>
          <cell r="BI187">
            <v>59.80891974674811</v>
          </cell>
          <cell r="BO187">
            <v>11643220739.925081</v>
          </cell>
          <cell r="BP187">
            <v>4603458441.1096792</v>
          </cell>
          <cell r="BQ187">
            <v>4523626883.0854778</v>
          </cell>
          <cell r="BR187">
            <v>1804728385.8192248</v>
          </cell>
          <cell r="BS187">
            <v>711407029.91070759</v>
          </cell>
          <cell r="BT187">
            <v>9.2060949055622565</v>
          </cell>
          <cell r="BU187">
            <v>16.028300451482956</v>
          </cell>
          <cell r="BV187">
            <v>0.17182805380964172</v>
          </cell>
          <cell r="BW187">
            <v>7.5044000241701436</v>
          </cell>
          <cell r="BX187">
            <v>42.409992480022353</v>
          </cell>
          <cell r="CI187">
            <v>10.082546541714565</v>
          </cell>
          <cell r="CJ187">
            <v>10.590208673745337</v>
          </cell>
          <cell r="CK187">
            <v>5.2410600672977203</v>
          </cell>
          <cell r="CL187">
            <v>19.665022688423008</v>
          </cell>
          <cell r="CM187">
            <v>36.536018702296211</v>
          </cell>
          <cell r="DR187">
            <v>7353455726.0484753</v>
          </cell>
          <cell r="DS187">
            <v>3115245827.0144606</v>
          </cell>
          <cell r="DT187">
            <v>3063801066.8697143</v>
          </cell>
          <cell r="DU187">
            <v>606537894.08593881</v>
          </cell>
          <cell r="DV187">
            <v>567870938.07836366</v>
          </cell>
        </row>
        <row r="188">
          <cell r="E188">
            <v>545191676555.14142</v>
          </cell>
          <cell r="H188">
            <v>36532179312.112053</v>
          </cell>
          <cell r="K188">
            <v>109117439446.72842</v>
          </cell>
          <cell r="AD188">
            <v>357222703760.62262</v>
          </cell>
          <cell r="AE188">
            <v>207451634932.9368</v>
          </cell>
          <cell r="AF188">
            <v>99300794800.062012</v>
          </cell>
          <cell r="AG188">
            <v>40048255328.225296</v>
          </cell>
          <cell r="AH188">
            <v>10422018699.398529</v>
          </cell>
          <cell r="AJ188">
            <v>44980633516.351555</v>
          </cell>
          <cell r="AL188">
            <v>7533218357.1224804</v>
          </cell>
          <cell r="BE188">
            <v>5.4921068251063021</v>
          </cell>
          <cell r="BF188">
            <v>5.7585027693152657</v>
          </cell>
          <cell r="BG188">
            <v>-0.3849908775962918</v>
          </cell>
          <cell r="BH188">
            <v>4.7160189643119743</v>
          </cell>
          <cell r="BI188">
            <v>59.103277867184431</v>
          </cell>
          <cell r="BO188">
            <v>11887998112.326735</v>
          </cell>
          <cell r="BP188">
            <v>4711265441.7639399</v>
          </cell>
          <cell r="BQ188">
            <v>4676875832.2992353</v>
          </cell>
          <cell r="BR188">
            <v>1771022981.2807498</v>
          </cell>
          <cell r="BS188">
            <v>728833856.98280561</v>
          </cell>
          <cell r="BT188">
            <v>9.5064365023916473</v>
          </cell>
          <cell r="BU188">
            <v>19.880977488899411</v>
          </cell>
          <cell r="BV188">
            <v>-0.80323097866539239</v>
          </cell>
          <cell r="BW188">
            <v>5.1526634393833426</v>
          </cell>
          <cell r="BX188">
            <v>38.287420475236189</v>
          </cell>
          <cell r="CI188">
            <v>9.7423618833631931</v>
          </cell>
          <cell r="CJ188">
            <v>10.049838576612323</v>
          </cell>
          <cell r="CK188">
            <v>4.8280491321411656</v>
          </cell>
          <cell r="CL188">
            <v>19.898933208321989</v>
          </cell>
          <cell r="CM188">
            <v>37.683399881954486</v>
          </cell>
          <cell r="DR188">
            <v>7418585654.9884348</v>
          </cell>
          <cell r="DS188">
            <v>3172722224.7948871</v>
          </cell>
          <cell r="DT188">
            <v>3034994402.6702056</v>
          </cell>
          <cell r="DU188">
            <v>603741518.29392767</v>
          </cell>
          <cell r="DV188">
            <v>607127509.22941244</v>
          </cell>
        </row>
        <row r="189">
          <cell r="E189">
            <v>548423066196.31696</v>
          </cell>
          <cell r="H189">
            <v>36459240964.659576</v>
          </cell>
          <cell r="K189">
            <v>111479141752.42952</v>
          </cell>
          <cell r="AD189">
            <v>359597696748.75293</v>
          </cell>
          <cell r="AE189">
            <v>208816868108.03149</v>
          </cell>
          <cell r="AF189">
            <v>99648570025.741409</v>
          </cell>
          <cell r="AG189">
            <v>40603130827.816971</v>
          </cell>
          <cell r="AH189">
            <v>10529127787.162994</v>
          </cell>
          <cell r="AJ189">
            <v>45395740526.429222</v>
          </cell>
          <cell r="AL189">
            <v>7686492866.8999414</v>
          </cell>
          <cell r="BE189">
            <v>7.1150577271405613</v>
          </cell>
          <cell r="BF189">
            <v>11.288456464817177</v>
          </cell>
          <cell r="BG189">
            <v>-3.5200757246271031</v>
          </cell>
          <cell r="BH189">
            <v>4.2786752836846853</v>
          </cell>
          <cell r="BI189">
            <v>50.983269534693896</v>
          </cell>
          <cell r="BO189">
            <v>12271265919.948256</v>
          </cell>
          <cell r="BP189">
            <v>4915900617.253521</v>
          </cell>
          <cell r="BQ189">
            <v>4793793983.4173126</v>
          </cell>
          <cell r="BR189">
            <v>1821985440.9044833</v>
          </cell>
          <cell r="BS189">
            <v>739585878.37293661</v>
          </cell>
          <cell r="BT189">
            <v>5.4712163427781624</v>
          </cell>
          <cell r="BU189">
            <v>16.768726952388423</v>
          </cell>
          <cell r="BV189">
            <v>-4.3278651120858385</v>
          </cell>
          <cell r="BW189">
            <v>-1.1507809908414268</v>
          </cell>
          <cell r="BX189">
            <v>29.543937010717535</v>
          </cell>
          <cell r="CI189">
            <v>9.1960294089620476</v>
          </cell>
          <cell r="CJ189">
            <v>10.180805071655374</v>
          </cell>
          <cell r="CK189">
            <v>3.9283721143331007</v>
          </cell>
          <cell r="CL189">
            <v>19.341564707029725</v>
          </cell>
          <cell r="CM189">
            <v>31.222850580670645</v>
          </cell>
          <cell r="DR189">
            <v>7584025930.4661932</v>
          </cell>
          <cell r="DS189">
            <v>3276153130.868309</v>
          </cell>
          <cell r="DT189">
            <v>3088070872.2611327</v>
          </cell>
          <cell r="DU189">
            <v>601014282.08697593</v>
          </cell>
          <cell r="DV189">
            <v>618787645.24977732</v>
          </cell>
        </row>
        <row r="190">
          <cell r="E190">
            <v>551027660728.78992</v>
          </cell>
          <cell r="H190">
            <v>36397372796.498978</v>
          </cell>
          <cell r="K190">
            <v>110336273039.24829</v>
          </cell>
          <cell r="AD190">
            <v>363298338117.3996</v>
          </cell>
          <cell r="AE190">
            <v>211088631068.1521</v>
          </cell>
          <cell r="AF190">
            <v>100380402712.18364</v>
          </cell>
          <cell r="AG190">
            <v>41225031559.186806</v>
          </cell>
          <cell r="AH190">
            <v>10604272777.87711</v>
          </cell>
          <cell r="AJ190">
            <v>45884267722.978951</v>
          </cell>
          <cell r="AL190">
            <v>7855379843.7583456</v>
          </cell>
          <cell r="BE190">
            <v>7.2351574591800194</v>
          </cell>
          <cell r="BF190">
            <v>10.404133615566359</v>
          </cell>
          <cell r="BG190">
            <v>-1.8050387574914395</v>
          </cell>
          <cell r="BH190">
            <v>4.2819423552410418</v>
          </cell>
          <cell r="BI190">
            <v>49.441253808693666</v>
          </cell>
          <cell r="BO190">
            <v>12607463101.910036</v>
          </cell>
          <cell r="BP190">
            <v>5140680313.8830118</v>
          </cell>
          <cell r="BQ190">
            <v>4842611998.8894567</v>
          </cell>
          <cell r="BR190">
            <v>1876153272.4949186</v>
          </cell>
          <cell r="BS190">
            <v>748017516.64265609</v>
          </cell>
          <cell r="BT190">
            <v>7.5648583295619742</v>
          </cell>
          <cell r="BU190">
            <v>16.478765909564117</v>
          </cell>
          <cell r="BV190">
            <v>-1.9472568012140368</v>
          </cell>
          <cell r="BW190">
            <v>4.2771873016658413</v>
          </cell>
          <cell r="BX190">
            <v>31.366063204635729</v>
          </cell>
          <cell r="CI190">
            <v>8.4047085438490932</v>
          </cell>
          <cell r="CJ190">
            <v>10.04082948789895</v>
          </cell>
          <cell r="CK190">
            <v>2.2684198383194243</v>
          </cell>
          <cell r="CL190">
            <v>19.519194305071185</v>
          </cell>
          <cell r="CM190">
            <v>30.208063979565878</v>
          </cell>
          <cell r="DR190">
            <v>7811541901.7770128</v>
          </cell>
          <cell r="DS190">
            <v>3387496262.7131853</v>
          </cell>
          <cell r="DT190">
            <v>3172965538.2517481</v>
          </cell>
          <cell r="DU190">
            <v>617490728.05138934</v>
          </cell>
          <cell r="DV190">
            <v>633589372.76068544</v>
          </cell>
        </row>
        <row r="191">
          <cell r="E191">
            <v>548897708419.21344</v>
          </cell>
          <cell r="H191">
            <v>39147721083.635368</v>
          </cell>
          <cell r="K191">
            <v>101321855385.06003</v>
          </cell>
          <cell r="AD191">
            <v>367848056608.31873</v>
          </cell>
          <cell r="AE191">
            <v>213718324130.78851</v>
          </cell>
          <cell r="AF191">
            <v>101391029201.24638</v>
          </cell>
          <cell r="AG191">
            <v>42034832955.733589</v>
          </cell>
          <cell r="AH191">
            <v>10703870320.550241</v>
          </cell>
          <cell r="AJ191">
            <v>46734278048.617714</v>
          </cell>
          <cell r="AL191">
            <v>8083147876.2018375</v>
          </cell>
          <cell r="BE191">
            <v>8.0553039885224784</v>
          </cell>
          <cell r="BF191">
            <v>9.5407822644081541</v>
          </cell>
          <cell r="BG191">
            <v>0.60891091546237952</v>
          </cell>
          <cell r="BH191">
            <v>10.018084799092275</v>
          </cell>
          <cell r="BI191">
            <v>48.895451800142411</v>
          </cell>
          <cell r="BO191">
            <v>12660023763.02433</v>
          </cell>
          <cell r="BP191">
            <v>5065955517.1149139</v>
          </cell>
          <cell r="BQ191">
            <v>4897190294.6455173</v>
          </cell>
          <cell r="BR191">
            <v>1943054400.987417</v>
          </cell>
          <cell r="BS191">
            <v>753823550.27649069</v>
          </cell>
          <cell r="BT191">
            <v>11.547271277371095</v>
          </cell>
          <cell r="BU191">
            <v>24.075097171628634</v>
          </cell>
          <cell r="BV191">
            <v>0.53523841758578161</v>
          </cell>
          <cell r="BW191">
            <v>6.6272546942298449</v>
          </cell>
          <cell r="BX191">
            <v>31.536807066458294</v>
          </cell>
          <cell r="CI191">
            <v>9.4497317196112096</v>
          </cell>
          <cell r="CJ191">
            <v>10.318520132446718</v>
          </cell>
          <cell r="CK191">
            <v>4.0072230722359548</v>
          </cell>
          <cell r="CL191">
            <v>21.827474501208499</v>
          </cell>
          <cell r="CM191">
            <v>31.354314098681947</v>
          </cell>
          <cell r="DR191">
            <v>8048908948.4817104</v>
          </cell>
          <cell r="DS191">
            <v>3561579658.0701976</v>
          </cell>
          <cell r="DT191">
            <v>3233656224.0862651</v>
          </cell>
          <cell r="DU191">
            <v>615572198.80858433</v>
          </cell>
          <cell r="DV191">
            <v>638100867.5166657</v>
          </cell>
        </row>
        <row r="192">
          <cell r="E192">
            <v>549203116992.78497</v>
          </cell>
          <cell r="H192">
            <v>38449363288.638237</v>
          </cell>
          <cell r="K192">
            <v>98465571819.438034</v>
          </cell>
          <cell r="AD192">
            <v>372031479810.1377</v>
          </cell>
          <cell r="AE192">
            <v>216712342437.26059</v>
          </cell>
          <cell r="AF192">
            <v>101931215471.88351</v>
          </cell>
          <cell r="AG192">
            <v>42637754416.042351</v>
          </cell>
          <cell r="AH192">
            <v>10750167484.951027</v>
          </cell>
          <cell r="AJ192">
            <v>47232333385.46492</v>
          </cell>
          <cell r="AL192">
            <v>8248756863.0362282</v>
          </cell>
          <cell r="BE192">
            <v>7.4643999146050577</v>
          </cell>
          <cell r="BF192">
            <v>7.3953274527218671</v>
          </cell>
          <cell r="BG192">
            <v>2.0939823350784703</v>
          </cell>
          <cell r="BH192">
            <v>10.88612508829625</v>
          </cell>
          <cell r="BI192">
            <v>46.639686794655773</v>
          </cell>
          <cell r="BO192">
            <v>12914847637.487535</v>
          </cell>
          <cell r="BP192">
            <v>5144591434.160058</v>
          </cell>
          <cell r="BQ192">
            <v>4958109055.6269817</v>
          </cell>
          <cell r="BR192">
            <v>2025984578.7212849</v>
          </cell>
          <cell r="BS192">
            <v>786162568.97921622</v>
          </cell>
          <cell r="BT192">
            <v>14.550644338215047</v>
          </cell>
          <cell r="BU192">
            <v>27.743294104797744</v>
          </cell>
          <cell r="BV192">
            <v>2.4244305542322708</v>
          </cell>
          <cell r="BW192">
            <v>11.634864056827698</v>
          </cell>
          <cell r="BX192">
            <v>32.912808002332113</v>
          </cell>
          <cell r="CI192">
            <v>9.5859636106741419</v>
          </cell>
          <cell r="CJ192">
            <v>10.188791022892229</v>
          </cell>
          <cell r="CK192">
            <v>4.5326005603174568</v>
          </cell>
          <cell r="CL192">
            <v>21.145027535842843</v>
          </cell>
          <cell r="CM192">
            <v>31.445483785357165</v>
          </cell>
          <cell r="DR192">
            <v>8141853226.7944794</v>
          </cell>
          <cell r="DS192">
            <v>3598232271.4356728</v>
          </cell>
          <cell r="DT192">
            <v>3256183599.181293</v>
          </cell>
          <cell r="DU192">
            <v>634254283.33581197</v>
          </cell>
          <cell r="DV192">
            <v>653183072.8417052</v>
          </cell>
        </row>
        <row r="193">
          <cell r="E193">
            <v>550400746848.3269</v>
          </cell>
          <cell r="H193">
            <v>40568580623.504509</v>
          </cell>
          <cell r="K193">
            <v>94359087947.984467</v>
          </cell>
          <cell r="AD193">
            <v>373742917902.82306</v>
          </cell>
          <cell r="AE193">
            <v>216603989737.7612</v>
          </cell>
          <cell r="AF193">
            <v>102959829680.25201</v>
          </cell>
          <cell r="AG193">
            <v>43331859570.43576</v>
          </cell>
          <cell r="AH193">
            <v>10847238914.374296</v>
          </cell>
          <cell r="AJ193">
            <v>47788546342.131927</v>
          </cell>
          <cell r="AL193">
            <v>8441329107.7857103</v>
          </cell>
          <cell r="BE193">
            <v>7.9445484496809549</v>
          </cell>
          <cell r="BF193">
            <v>9.014259511845335</v>
          </cell>
          <cell r="BG193">
            <v>1.1678835288841505</v>
          </cell>
          <cell r="BH193">
            <v>10.040007785393934</v>
          </cell>
          <cell r="BI193">
            <v>41.597222823386517</v>
          </cell>
          <cell r="BO193">
            <v>12507263892.02335</v>
          </cell>
          <cell r="BP193">
            <v>5161300222.7671814</v>
          </cell>
          <cell r="BQ193">
            <v>4688137003.7365932</v>
          </cell>
          <cell r="BR193">
            <v>1878626759.7920365</v>
          </cell>
          <cell r="BS193">
            <v>779199905.72753811</v>
          </cell>
          <cell r="BT193">
            <v>13.571649713542122</v>
          </cell>
          <cell r="BU193">
            <v>25.942637588586372</v>
          </cell>
          <cell r="BV193">
            <v>1.9664890257480083</v>
          </cell>
          <cell r="BW193">
            <v>9.8488721201505527</v>
          </cell>
          <cell r="BX193">
            <v>28.450989168588258</v>
          </cell>
          <cell r="CI193">
            <v>9.1098840966315606</v>
          </cell>
          <cell r="CJ193">
            <v>10.079962248147512</v>
          </cell>
          <cell r="CK193">
            <v>3.7046876509095883</v>
          </cell>
          <cell r="CL193">
            <v>20.363694567685918</v>
          </cell>
          <cell r="CM193">
            <v>30.719617186215697</v>
          </cell>
          <cell r="DR193">
            <v>8017398010.7847586</v>
          </cell>
          <cell r="DS193">
            <v>3576985907.6184959</v>
          </cell>
          <cell r="DT193">
            <v>3149632029.6718259</v>
          </cell>
          <cell r="DU193">
            <v>639685570.18955553</v>
          </cell>
          <cell r="DV193">
            <v>651094503.30488062</v>
          </cell>
        </row>
        <row r="194">
          <cell r="E194">
            <v>558427349278.39038</v>
          </cell>
          <cell r="H194">
            <v>41151996399.979614</v>
          </cell>
          <cell r="K194">
            <v>98127999956.575455</v>
          </cell>
          <cell r="AD194">
            <v>376438580213.03876</v>
          </cell>
          <cell r="AE194">
            <v>217612062795.74127</v>
          </cell>
          <cell r="AF194">
            <v>103942449891.28844</v>
          </cell>
          <cell r="AG194">
            <v>43959824957.063187</v>
          </cell>
          <cell r="AH194">
            <v>10924242568.94577</v>
          </cell>
          <cell r="AJ194">
            <v>48315484361.513611</v>
          </cell>
          <cell r="AL194">
            <v>8614108724.7964096</v>
          </cell>
          <cell r="BE194">
            <v>8.1436899370772373</v>
          </cell>
          <cell r="BF194">
            <v>7.3714747174872253</v>
          </cell>
          <cell r="BG194">
            <v>4.3800745007163355</v>
          </cell>
          <cell r="BH194">
            <v>14.514179687142747</v>
          </cell>
          <cell r="BI194">
            <v>36.374467283715674</v>
          </cell>
          <cell r="BO194">
            <v>13179504127.536427</v>
          </cell>
          <cell r="BP194">
            <v>5437907320.8150988</v>
          </cell>
          <cell r="BQ194">
            <v>4886348632.5010948</v>
          </cell>
          <cell r="BR194">
            <v>2060578551.5951207</v>
          </cell>
          <cell r="BS194">
            <v>794669622.62511992</v>
          </cell>
          <cell r="BT194">
            <v>14.942127147850726</v>
          </cell>
          <cell r="BU194">
            <v>25.007974182833891</v>
          </cell>
          <cell r="BV194">
            <v>4.9297732264963923</v>
          </cell>
          <cell r="BW194">
            <v>12.72470288914478</v>
          </cell>
          <cell r="BX194">
            <v>25.857134260200198</v>
          </cell>
          <cell r="CI194">
            <v>9.1939469186722356</v>
          </cell>
          <cell r="CJ194">
            <v>9.3800816185747316</v>
          </cell>
          <cell r="CK194">
            <v>5.1393891662736113</v>
          </cell>
          <cell r="CL194">
            <v>20.252368249480913</v>
          </cell>
          <cell r="CM194">
            <v>25.850022574497356</v>
          </cell>
          <cell r="DR194">
            <v>8159705098.5590267</v>
          </cell>
          <cell r="DS194">
            <v>3580654472.4048929</v>
          </cell>
          <cell r="DT194">
            <v>3241934872.8016682</v>
          </cell>
          <cell r="DU194">
            <v>658664050.48782456</v>
          </cell>
          <cell r="DV194">
            <v>678451702.86464226</v>
          </cell>
        </row>
        <row r="195">
          <cell r="E195">
            <v>559813743618.7334</v>
          </cell>
          <cell r="H195">
            <v>40711978036.196838</v>
          </cell>
          <cell r="K195">
            <v>97451843064.747528</v>
          </cell>
          <cell r="AD195">
            <v>379179036111.63232</v>
          </cell>
          <cell r="AE195">
            <v>218809356101.78009</v>
          </cell>
          <cell r="AF195">
            <v>105277836635.57039</v>
          </cell>
          <cell r="AG195">
            <v>44065852450.658234</v>
          </cell>
          <cell r="AH195">
            <v>11025990923.62384</v>
          </cell>
          <cell r="AJ195">
            <v>48903502180.548782</v>
          </cell>
          <cell r="AL195">
            <v>8807486938.8144131</v>
          </cell>
          <cell r="BE195">
            <v>8.8022042430452974</v>
          </cell>
          <cell r="BF195">
            <v>8.4225670050887214</v>
          </cell>
          <cell r="BG195">
            <v>4.5786963555452198</v>
          </cell>
          <cell r="BH195">
            <v>14.543566537342167</v>
          </cell>
          <cell r="BI195">
            <v>35.31385224674888</v>
          </cell>
          <cell r="BO195">
            <v>13144681304.384302</v>
          </cell>
          <cell r="BP195">
            <v>5427931433.4695101</v>
          </cell>
          <cell r="BQ195">
            <v>4877199680.3628454</v>
          </cell>
          <cell r="BR195">
            <v>2041204735.98279</v>
          </cell>
          <cell r="BS195">
            <v>798345454.56915998</v>
          </cell>
          <cell r="BT195">
            <v>13.640833586204494</v>
          </cell>
          <cell r="BU195">
            <v>22.656937447344362</v>
          </cell>
          <cell r="BV195">
            <v>4.3091340623816698</v>
          </cell>
          <cell r="BW195">
            <v>12.013317276489799</v>
          </cell>
          <cell r="BX195">
            <v>24.050450489158614</v>
          </cell>
          <cell r="CI195">
            <v>8.7646269148848877</v>
          </cell>
          <cell r="CJ195">
            <v>8.5206440333650981</v>
          </cell>
          <cell r="CK195">
            <v>5.7974817585442429</v>
          </cell>
          <cell r="CL195">
            <v>19.579943969869863</v>
          </cell>
          <cell r="CM195">
            <v>20.015541418043114</v>
          </cell>
          <cell r="DR195">
            <v>8232925578.104022</v>
          </cell>
          <cell r="DS195">
            <v>3681772353.7366443</v>
          </cell>
          <cell r="DT195">
            <v>3203146334.8769932</v>
          </cell>
          <cell r="DU195">
            <v>673536928.4491024</v>
          </cell>
          <cell r="DV195">
            <v>674469961.04128015</v>
          </cell>
        </row>
        <row r="196">
          <cell r="E196">
            <v>566545807415.22729</v>
          </cell>
          <cell r="H196">
            <v>40295811829.336838</v>
          </cell>
          <cell r="K196">
            <v>101371512883.16484</v>
          </cell>
          <cell r="AD196">
            <v>382528694721.03412</v>
          </cell>
          <cell r="AE196">
            <v>220139449158.12891</v>
          </cell>
          <cell r="AF196">
            <v>106482379936.34785</v>
          </cell>
          <cell r="AG196">
            <v>44806003108.740578</v>
          </cell>
          <cell r="AH196">
            <v>11100862517.816883</v>
          </cell>
          <cell r="AJ196">
            <v>49517289237.64621</v>
          </cell>
          <cell r="AL196">
            <v>9005716601.4089317</v>
          </cell>
          <cell r="BE196">
            <v>8.7142411052401272</v>
          </cell>
          <cell r="BF196">
            <v>8.4042692005302335</v>
          </cell>
          <cell r="BG196">
            <v>4.2061965614460517</v>
          </cell>
          <cell r="BH196">
            <v>14.524113168146879</v>
          </cell>
          <cell r="BI196">
            <v>36.00779030555821</v>
          </cell>
          <cell r="BO196">
            <v>13144140859.91271</v>
          </cell>
          <cell r="BP196">
            <v>5375713730.484745</v>
          </cell>
          <cell r="BQ196">
            <v>4860558505.2513494</v>
          </cell>
          <cell r="BR196">
            <v>2089102646.435761</v>
          </cell>
          <cell r="BS196">
            <v>818765977.74085569</v>
          </cell>
          <cell r="BT196">
            <v>14.291809159373292</v>
          </cell>
          <cell r="BU196">
            <v>22.383737764359289</v>
          </cell>
          <cell r="BV196">
            <v>4.0039238867793259</v>
          </cell>
          <cell r="BW196">
            <v>16.036007439224065</v>
          </cell>
          <cell r="BX196">
            <v>29.107458912877469</v>
          </cell>
          <cell r="CI196">
            <v>9.3222197754634131</v>
          </cell>
          <cell r="CJ196">
            <v>9.5955541301741221</v>
          </cell>
          <cell r="CK196">
            <v>5.6059463463275616</v>
          </cell>
          <cell r="CL196">
            <v>20.336128590584845</v>
          </cell>
          <cell r="CM196">
            <v>21.111124931725179</v>
          </cell>
          <cell r="DR196">
            <v>8336149487.2603989</v>
          </cell>
          <cell r="DS196">
            <v>3717274377.1789069</v>
          </cell>
          <cell r="DT196">
            <v>3228288957.324676</v>
          </cell>
          <cell r="DU196">
            <v>692085543.40732133</v>
          </cell>
          <cell r="DV196">
            <v>698500609.3494972</v>
          </cell>
        </row>
        <row r="197">
          <cell r="E197">
            <v>582890660633.65637</v>
          </cell>
          <cell r="H197">
            <v>39595336388.520088</v>
          </cell>
          <cell r="K197">
            <v>105585110816.60695</v>
          </cell>
          <cell r="AD197">
            <v>390328963961.06207</v>
          </cell>
          <cell r="AE197">
            <v>225545825041.69257</v>
          </cell>
          <cell r="AF197">
            <v>108206709789.04053</v>
          </cell>
          <cell r="AG197">
            <v>45423754801.410492</v>
          </cell>
          <cell r="AH197">
            <v>11152674328.918533</v>
          </cell>
          <cell r="AJ197">
            <v>50033650895.210236</v>
          </cell>
          <cell r="AL197">
            <v>9147663808.697464</v>
          </cell>
          <cell r="BE197">
            <v>8.9210231917380192</v>
          </cell>
          <cell r="BF197">
            <v>7.4686112860038012</v>
          </cell>
          <cell r="BG197">
            <v>5.3766902693768159</v>
          </cell>
          <cell r="BH197">
            <v>20.197182283796188</v>
          </cell>
          <cell r="BI197">
            <v>35.667338849793985</v>
          </cell>
          <cell r="BO197">
            <v>13585016378.851002</v>
          </cell>
          <cell r="BP197">
            <v>5455906397.4169769</v>
          </cell>
          <cell r="BQ197">
            <v>5090739262.4695444</v>
          </cell>
          <cell r="BR197">
            <v>2194716581.1859765</v>
          </cell>
          <cell r="BS197">
            <v>843654137.77850914</v>
          </cell>
          <cell r="BT197">
            <v>13.468947633615457</v>
          </cell>
          <cell r="BU197">
            <v>18.172713737466673</v>
          </cell>
          <cell r="BV197">
            <v>5.8050182468230682</v>
          </cell>
          <cell r="BW197">
            <v>16.083970240690171</v>
          </cell>
          <cell r="BX197">
            <v>29.0981904637718</v>
          </cell>
          <cell r="CI197">
            <v>9.5481719389473696</v>
          </cell>
          <cell r="CJ197">
            <v>9.5094032516740867</v>
          </cell>
          <cell r="CK197">
            <v>6.149385658689055</v>
          </cell>
          <cell r="CL197">
            <v>21.366611593748395</v>
          </cell>
          <cell r="CM197">
            <v>20.157737967270428</v>
          </cell>
          <cell r="DR197">
            <v>8512365463.7821302</v>
          </cell>
          <cell r="DS197">
            <v>3768385485.7278881</v>
          </cell>
          <cell r="DT197">
            <v>3303959493.0846634</v>
          </cell>
          <cell r="DU197">
            <v>717067741.88233006</v>
          </cell>
          <cell r="DV197">
            <v>722952743.08724856</v>
          </cell>
        </row>
        <row r="198">
          <cell r="E198">
            <v>583483556200.85132</v>
          </cell>
          <cell r="H198">
            <v>36774395240.809044</v>
          </cell>
          <cell r="K198">
            <v>105475095505.38246</v>
          </cell>
          <cell r="AD198">
            <v>395053886515.02368</v>
          </cell>
          <cell r="AE198">
            <v>229667811622.56268</v>
          </cell>
          <cell r="AF198">
            <v>108699973176.718</v>
          </cell>
          <cell r="AG198">
            <v>45578197423.445808</v>
          </cell>
          <cell r="AH198">
            <v>11107904292.296881</v>
          </cell>
          <cell r="AJ198">
            <v>50487586133.210281</v>
          </cell>
          <cell r="AL198">
            <v>9332588836.1711998</v>
          </cell>
          <cell r="BE198">
            <v>11.559761877424757</v>
          </cell>
          <cell r="BF198">
            <v>12.375107770102867</v>
          </cell>
          <cell r="BG198">
            <v>7.5062983104370984</v>
          </cell>
          <cell r="BH198">
            <v>18.26865836373246</v>
          </cell>
          <cell r="BI198">
            <v>17.141788790417991</v>
          </cell>
          <cell r="BO198">
            <v>12839209257.667</v>
          </cell>
          <cell r="BP198">
            <v>5303244619.0288086</v>
          </cell>
          <cell r="BQ198">
            <v>4752716001.8865271</v>
          </cell>
          <cell r="BR198">
            <v>1955697138.7417941</v>
          </cell>
          <cell r="BS198">
            <v>827551498.0098722</v>
          </cell>
          <cell r="BT198">
            <v>16.23312738528757</v>
          </cell>
          <cell r="BU198">
            <v>23.637182683744019</v>
          </cell>
          <cell r="BV198">
            <v>7.7552850584429178</v>
          </cell>
          <cell r="BW198">
            <v>16.538848552528673</v>
          </cell>
          <cell r="BX198">
            <v>23.900472639679315</v>
          </cell>
          <cell r="CI198">
            <v>9.7205009101554616</v>
          </cell>
          <cell r="CJ198">
            <v>11.407818760194077</v>
          </cell>
          <cell r="CK198">
            <v>6.5809745977331247</v>
          </cell>
          <cell r="CL198">
            <v>20.567162928659542</v>
          </cell>
          <cell r="CM198">
            <v>1.9448580977492469</v>
          </cell>
          <cell r="DR198">
            <v>8421548102.0200739</v>
          </cell>
          <cell r="DS198">
            <v>3774576613.6105328</v>
          </cell>
          <cell r="DT198">
            <v>3230060291.0609531</v>
          </cell>
          <cell r="DU198">
            <v>717504955.45442331</v>
          </cell>
          <cell r="DV198">
            <v>699406241.8941704</v>
          </cell>
        </row>
        <row r="199">
          <cell r="E199">
            <v>591085342097.8385</v>
          </cell>
          <cell r="H199">
            <v>40495680323.40583</v>
          </cell>
          <cell r="K199">
            <v>118530299199.97083</v>
          </cell>
          <cell r="AD199">
            <v>400224286461.93036</v>
          </cell>
          <cell r="AE199">
            <v>234813479973.73169</v>
          </cell>
          <cell r="AF199">
            <v>108493818148.79221</v>
          </cell>
          <cell r="AG199">
            <v>45862166415.066399</v>
          </cell>
          <cell r="AH199">
            <v>11054821924.34038</v>
          </cell>
          <cell r="AJ199">
            <v>50654451985.840508</v>
          </cell>
          <cell r="AL199">
            <v>9244036206.1556072</v>
          </cell>
          <cell r="BE199">
            <v>13.2270970128197</v>
          </cell>
          <cell r="BF199">
            <v>16.808332651999702</v>
          </cell>
          <cell r="BG199">
            <v>8.5751184328460628</v>
          </cell>
          <cell r="BH199">
            <v>5.1744681078862209</v>
          </cell>
          <cell r="BI199">
            <v>10.740664571501712</v>
          </cell>
          <cell r="BO199">
            <v>13784021217.940924</v>
          </cell>
          <cell r="BP199">
            <v>5449292171.955164</v>
          </cell>
          <cell r="BQ199">
            <v>4939379731.2900381</v>
          </cell>
          <cell r="BR199">
            <v>2555992342.1894979</v>
          </cell>
          <cell r="BS199">
            <v>839356972.50622511</v>
          </cell>
          <cell r="BT199">
            <v>18.386669168565618</v>
          </cell>
          <cell r="BU199">
            <v>18.373875677730545</v>
          </cell>
          <cell r="BV199">
            <v>9.1906971761778866</v>
          </cell>
          <cell r="BW199">
            <v>41.627535881486665</v>
          </cell>
          <cell r="BX199">
            <v>17.985476276721247</v>
          </cell>
          <cell r="CI199">
            <v>10.092108829866554</v>
          </cell>
          <cell r="CJ199">
            <v>13.543707579350617</v>
          </cell>
          <cell r="CK199">
            <v>7.4661426020214527</v>
          </cell>
          <cell r="CL199">
            <v>9.5837831030813661</v>
          </cell>
          <cell r="CM199">
            <v>-1.3944302410469733</v>
          </cell>
          <cell r="DR199">
            <v>8714746878.9679222</v>
          </cell>
          <cell r="DS199">
            <v>3800751925.5610766</v>
          </cell>
          <cell r="DT199">
            <v>3303155646.6927834</v>
          </cell>
          <cell r="DU199">
            <v>901678053.87372816</v>
          </cell>
          <cell r="DV199">
            <v>709161252.84033525</v>
          </cell>
        </row>
        <row r="200">
          <cell r="E200">
            <v>597330498565.5072</v>
          </cell>
          <cell r="H200">
            <v>41942196196.611526</v>
          </cell>
          <cell r="K200">
            <v>117624856799.38713</v>
          </cell>
          <cell r="AD200">
            <v>403130004989.95148</v>
          </cell>
          <cell r="AE200">
            <v>236687966527.59714</v>
          </cell>
          <cell r="AF200">
            <v>108250160249.27434</v>
          </cell>
          <cell r="AG200">
            <v>46069305745.366119</v>
          </cell>
          <cell r="AH200">
            <v>12122572467.713802</v>
          </cell>
          <cell r="AJ200">
            <v>50719123451.81472</v>
          </cell>
          <cell r="AL200">
            <v>9287903780.4898148</v>
          </cell>
          <cell r="BE200">
            <v>14.102835631040577</v>
          </cell>
          <cell r="BF200">
            <v>19.248332268101542</v>
          </cell>
          <cell r="BG200">
            <v>8.0785266506173237</v>
          </cell>
          <cell r="BH200">
            <v>3.1893015832191507</v>
          </cell>
          <cell r="BI200">
            <v>8.5309952940274769</v>
          </cell>
          <cell r="BO200">
            <v>13852271380.163958</v>
          </cell>
          <cell r="BP200">
            <v>5508447002.460228</v>
          </cell>
          <cell r="BQ200">
            <v>5059147357.7709913</v>
          </cell>
          <cell r="BR200">
            <v>2491085349.1376686</v>
          </cell>
          <cell r="BS200">
            <v>793591670.7950772</v>
          </cell>
          <cell r="BT200">
            <v>16.523162682878102</v>
          </cell>
          <cell r="BU200">
            <v>16.920752408249285</v>
          </cell>
          <cell r="BV200">
            <v>8.1736513685424228</v>
          </cell>
          <cell r="BW200">
            <v>40.657991198747268</v>
          </cell>
          <cell r="BX200">
            <v>8.8851270000481541</v>
          </cell>
          <cell r="CI200">
            <v>10.287120696579333</v>
          </cell>
          <cell r="CJ200">
            <v>14.403144613842489</v>
          </cell>
          <cell r="CK200">
            <v>7.7261274924126822</v>
          </cell>
          <cell r="CL200">
            <v>7.8026469826675271</v>
          </cell>
          <cell r="CM200">
            <v>-4.9461049028599486</v>
          </cell>
          <cell r="DR200">
            <v>8801632357.5287113</v>
          </cell>
          <cell r="DS200">
            <v>3991475212.4159799</v>
          </cell>
          <cell r="DT200">
            <v>3243026295.5959959</v>
          </cell>
          <cell r="DU200">
            <v>893501063.01011193</v>
          </cell>
          <cell r="DV200">
            <v>673629786.50661743</v>
          </cell>
        </row>
        <row r="201">
          <cell r="E201">
            <v>601677578965.39685</v>
          </cell>
          <cell r="H201">
            <v>40668663530.78849</v>
          </cell>
          <cell r="K201">
            <v>120485253749.77386</v>
          </cell>
          <cell r="AD201">
            <v>406412954339.29047</v>
          </cell>
          <cell r="AE201">
            <v>238631427729.55807</v>
          </cell>
          <cell r="AF201">
            <v>109057751982.7973</v>
          </cell>
          <cell r="AG201">
            <v>46569178616.602066</v>
          </cell>
          <cell r="AH201">
            <v>12154596010.332939</v>
          </cell>
          <cell r="AJ201">
            <v>51066067423.023109</v>
          </cell>
          <cell r="AL201">
            <v>9426418058.5394554</v>
          </cell>
          <cell r="BE201">
            <v>10.521657758226088</v>
          </cell>
          <cell r="BF201">
            <v>14.229321128720507</v>
          </cell>
          <cell r="BG201">
            <v>6.4284006911361713</v>
          </cell>
          <cell r="BH201">
            <v>-1.1177733826717495</v>
          </cell>
          <cell r="BI201">
            <v>9.7656947116215207</v>
          </cell>
          <cell r="BO201">
            <v>13729613601.900743</v>
          </cell>
          <cell r="BP201">
            <v>5537778307.7886925</v>
          </cell>
          <cell r="BQ201">
            <v>5079593183.8746042</v>
          </cell>
          <cell r="BR201">
            <v>2304078213.5799522</v>
          </cell>
          <cell r="BS201">
            <v>808163896.65749872</v>
          </cell>
          <cell r="BT201">
            <v>11.884248059377377</v>
          </cell>
          <cell r="BU201">
            <v>12.650330813290722</v>
          </cell>
          <cell r="BV201">
            <v>5.9618582159752354</v>
          </cell>
          <cell r="BW201">
            <v>26.459748900965142</v>
          </cell>
          <cell r="BX201">
            <v>9.2724888738318523</v>
          </cell>
          <cell r="CI201">
            <v>10.01657597869805</v>
          </cell>
          <cell r="CJ201">
            <v>13.054691543307829</v>
          </cell>
          <cell r="CK201">
            <v>8.0323938534040416</v>
          </cell>
          <cell r="CL201">
            <v>5.6252732212715539</v>
          </cell>
          <cell r="CM201">
            <v>3.2272683485290887</v>
          </cell>
          <cell r="DR201">
            <v>8796611501.5653553</v>
          </cell>
          <cell r="DS201">
            <v>4034052417.3841228</v>
          </cell>
          <cell r="DT201">
            <v>3289288745.0572062</v>
          </cell>
          <cell r="DU201">
            <v>792223412.12683928</v>
          </cell>
          <cell r="DV201">
            <v>681046926.99718475</v>
          </cell>
        </row>
        <row r="202">
          <cell r="E202">
            <v>602674012319.95276</v>
          </cell>
          <cell r="H202">
            <v>43270491344.006729</v>
          </cell>
          <cell r="K202">
            <v>121722367961.55212</v>
          </cell>
          <cell r="AD202">
            <v>406729318560.37683</v>
          </cell>
          <cell r="AE202">
            <v>237743008374.45114</v>
          </cell>
          <cell r="AF202">
            <v>109687741873.88841</v>
          </cell>
          <cell r="AG202">
            <v>47101954531.735237</v>
          </cell>
          <cell r="AH202">
            <v>12196613780.30221</v>
          </cell>
          <cell r="AJ202">
            <v>51486287578.934692</v>
          </cell>
          <cell r="AL202">
            <v>9550389222.8756504</v>
          </cell>
          <cell r="BE202">
            <v>12.059189678760029</v>
          </cell>
          <cell r="BF202">
            <v>16.09085531570431</v>
          </cell>
          <cell r="BG202">
            <v>9.3426008659648563</v>
          </cell>
          <cell r="BH202">
            <v>-3.3551112876517908</v>
          </cell>
          <cell r="BI202">
            <v>5.7050312218875021</v>
          </cell>
          <cell r="BO202">
            <v>14220226797.263237</v>
          </cell>
          <cell r="BP202">
            <v>5624603095.1832781</v>
          </cell>
          <cell r="BQ202">
            <v>5296568380.3294916</v>
          </cell>
          <cell r="BR202">
            <v>2518745090.4169016</v>
          </cell>
          <cell r="BS202">
            <v>780310231.33356309</v>
          </cell>
          <cell r="BT202">
            <v>12.792134962575187</v>
          </cell>
          <cell r="BU202">
            <v>9.4135941500461673</v>
          </cell>
          <cell r="BV202">
            <v>9.3742051096420642</v>
          </cell>
          <cell r="BW202">
            <v>34.250496872649471</v>
          </cell>
          <cell r="BX202">
            <v>4.317106748495303</v>
          </cell>
          <cell r="CI202">
            <v>10.137742732676758</v>
          </cell>
          <cell r="CJ202">
            <v>12.196490059797839</v>
          </cell>
          <cell r="CK202">
            <v>10.025048016086302</v>
          </cell>
          <cell r="CL202">
            <v>4.1866054997256485</v>
          </cell>
          <cell r="CM202">
            <v>0.83002479715239552</v>
          </cell>
          <cell r="DR202">
            <v>8877700003.0645313</v>
          </cell>
          <cell r="DS202">
            <v>4003943607.7170339</v>
          </cell>
          <cell r="DT202">
            <v>3414554577.2034135</v>
          </cell>
          <cell r="DU202">
            <v>802059751.13379216</v>
          </cell>
          <cell r="DV202">
            <v>657142067.0102917</v>
          </cell>
        </row>
        <row r="203">
          <cell r="E203">
            <v>602251023125.9978</v>
          </cell>
          <cell r="H203">
            <v>40247477492.543465</v>
          </cell>
          <cell r="K203">
            <v>118897261628.09271</v>
          </cell>
          <cell r="AD203">
            <v>411826013590.85455</v>
          </cell>
          <cell r="AE203">
            <v>241793404039.89499</v>
          </cell>
          <cell r="AF203">
            <v>110255670209.04903</v>
          </cell>
          <cell r="AG203">
            <v>47603455087.478676</v>
          </cell>
          <cell r="AH203">
            <v>12173484254.431931</v>
          </cell>
          <cell r="AJ203">
            <v>51874042742.034691</v>
          </cell>
          <cell r="AL203">
            <v>9672888261.9373417</v>
          </cell>
          <cell r="BE203">
            <v>11.497906982026151</v>
          </cell>
          <cell r="BF203">
            <v>14.028571623735008</v>
          </cell>
          <cell r="BG203">
            <v>11.098758207769777</v>
          </cell>
          <cell r="BH203">
            <v>0.70834089894735719</v>
          </cell>
          <cell r="BI203">
            <v>1.3674967307961028</v>
          </cell>
          <cell r="BO203">
            <v>14409909723.760435</v>
          </cell>
          <cell r="BP203">
            <v>5634390665.1249514</v>
          </cell>
          <cell r="BQ203">
            <v>5411814542.432374</v>
          </cell>
          <cell r="BR203">
            <v>2612641562.5860958</v>
          </cell>
          <cell r="BS203">
            <v>751062953.61701703</v>
          </cell>
          <cell r="BT203">
            <v>13.822138042480869</v>
          </cell>
          <cell r="BU203">
            <v>11.220689682126617</v>
          </cell>
          <cell r="BV203">
            <v>10.508561375479641</v>
          </cell>
          <cell r="BW203">
            <v>34.460546305775573</v>
          </cell>
          <cell r="BX203">
            <v>-0.3662125783230219</v>
          </cell>
          <cell r="CI203">
            <v>9.8463994676716737</v>
          </cell>
          <cell r="CJ203">
            <v>12.092274137042857</v>
          </cell>
          <cell r="CK203">
            <v>9.9262170083893828</v>
          </cell>
          <cell r="CL203">
            <v>2.5369722333087319</v>
          </cell>
          <cell r="CM203">
            <v>-0.5343672698203239</v>
          </cell>
          <cell r="DR203">
            <v>9068764207.267086</v>
          </cell>
          <cell r="DS203">
            <v>4058955629.4722471</v>
          </cell>
          <cell r="DT203">
            <v>3561015815.4956298</v>
          </cell>
          <cell r="DU203">
            <v>821867702.09121203</v>
          </cell>
          <cell r="DV203">
            <v>626925060.2079941</v>
          </cell>
        </row>
        <row r="204">
          <cell r="E204">
            <v>605149265158.41895</v>
          </cell>
          <cell r="H204">
            <v>39217300165.5159</v>
          </cell>
          <cell r="K204">
            <v>120407610409.07961</v>
          </cell>
          <cell r="AD204">
            <v>416816103004.19238</v>
          </cell>
          <cell r="AE204">
            <v>245127608770.18616</v>
          </cell>
          <cell r="AF204">
            <v>111759023149.06564</v>
          </cell>
          <cell r="AG204">
            <v>47724316045.422813</v>
          </cell>
          <cell r="AH204">
            <v>12205155039.517952</v>
          </cell>
          <cell r="AJ204">
            <v>52318479644.279388</v>
          </cell>
          <cell r="AL204">
            <v>9805912030.1757488</v>
          </cell>
          <cell r="BE204">
            <v>12.775406733244289</v>
          </cell>
          <cell r="BF204">
            <v>17.556244313859757</v>
          </cell>
          <cell r="BG204">
            <v>9.3522985386032218</v>
          </cell>
          <cell r="BH204">
            <v>0.21702853284681911</v>
          </cell>
          <cell r="BI204">
            <v>-1.2526045499496763</v>
          </cell>
          <cell r="BO204">
            <v>14636395464.817074</v>
          </cell>
          <cell r="BP204">
            <v>5733136741.5612774</v>
          </cell>
          <cell r="BQ204">
            <v>5475482958.5198822</v>
          </cell>
          <cell r="BR204">
            <v>2652688791.3927336</v>
          </cell>
          <cell r="BS204">
            <v>775086973.34317458</v>
          </cell>
          <cell r="BT204">
            <v>13.3299894482104</v>
          </cell>
          <cell r="BU204">
            <v>11.440078671617758</v>
          </cell>
          <cell r="BV204">
            <v>10.434903651538896</v>
          </cell>
          <cell r="BW204">
            <v>30.933316040687629</v>
          </cell>
          <cell r="BX204">
            <v>-1.4088174727553637</v>
          </cell>
          <cell r="CI204">
            <v>10.56253280131223</v>
          </cell>
          <cell r="CJ204">
            <v>12.396291498571399</v>
          </cell>
          <cell r="CK204">
            <v>11.164896304521044</v>
          </cell>
          <cell r="CL204">
            <v>1.9373705800925123</v>
          </cell>
          <cell r="CM204">
            <v>2.2041773084020333</v>
          </cell>
          <cell r="DR204">
            <v>9272720111.1998558</v>
          </cell>
          <cell r="DS204">
            <v>4188044080.8408623</v>
          </cell>
          <cell r="DT204">
            <v>3621368637.161993</v>
          </cell>
          <cell r="DU204">
            <v>828209617.82814574</v>
          </cell>
          <cell r="DV204">
            <v>635097775.36885417</v>
          </cell>
        </row>
        <row r="205">
          <cell r="E205">
            <v>616021442002.41602</v>
          </cell>
          <cell r="H205">
            <v>39080025650.668526</v>
          </cell>
          <cell r="K205">
            <v>119920431009.91844</v>
          </cell>
          <cell r="AD205">
            <v>421823466513.89539</v>
          </cell>
          <cell r="AE205">
            <v>248855754426.12073</v>
          </cell>
          <cell r="AF205">
            <v>112374698545.79239</v>
          </cell>
          <cell r="AG205">
            <v>48348453202.3806</v>
          </cell>
          <cell r="AH205">
            <v>12244560339.601429</v>
          </cell>
          <cell r="AJ205">
            <v>52819607998.799309</v>
          </cell>
          <cell r="AL205">
            <v>9965359228.7718754</v>
          </cell>
          <cell r="BE205">
            <v>11.844020033323011</v>
          </cell>
          <cell r="BF205">
            <v>15.063209079530138</v>
          </cell>
          <cell r="BG205">
            <v>10.957076574641711</v>
          </cell>
          <cell r="BH205">
            <v>-1.6118802921043063</v>
          </cell>
          <cell r="BI205">
            <v>1.2205184311220307E-2</v>
          </cell>
          <cell r="BO205">
            <v>14371533323.885834</v>
          </cell>
          <cell r="BP205">
            <v>5810632129.4453135</v>
          </cell>
          <cell r="BQ205">
            <v>5245061031.4430161</v>
          </cell>
          <cell r="BR205">
            <v>2536866007.1081657</v>
          </cell>
          <cell r="BS205">
            <v>778974155.88933825</v>
          </cell>
          <cell r="BT205">
            <v>14.905493703154725</v>
          </cell>
          <cell r="BU205">
            <v>12.580781559922482</v>
          </cell>
          <cell r="BV205">
            <v>11.879431579378696</v>
          </cell>
          <cell r="BW205">
            <v>35.038319553640143</v>
          </cell>
          <cell r="BX205">
            <v>-2.89720053275766E-2</v>
          </cell>
          <cell r="CI205">
            <v>10.922402996729419</v>
          </cell>
          <cell r="CJ205">
            <v>13.475502196613022</v>
          </cell>
          <cell r="CK205">
            <v>10.487998459757542</v>
          </cell>
          <cell r="CL205">
            <v>1.4263529013676779</v>
          </cell>
          <cell r="CM205">
            <v>5.0674089295140057</v>
          </cell>
          <cell r="DR205">
            <v>9248432490.5073414</v>
          </cell>
          <cell r="DS205">
            <v>4245762321.6226273</v>
          </cell>
          <cell r="DT205">
            <v>3502018414.4080272</v>
          </cell>
          <cell r="DU205">
            <v>850520044.74359047</v>
          </cell>
          <cell r="DV205">
            <v>650131709.73309231</v>
          </cell>
        </row>
        <row r="206">
          <cell r="E206">
            <v>630010337816.68713</v>
          </cell>
          <cell r="H206">
            <v>38047637145.789963</v>
          </cell>
          <cell r="K206">
            <v>122607422173.39053</v>
          </cell>
          <cell r="AD206">
            <v>430000649134.66174</v>
          </cell>
          <cell r="AE206">
            <v>255927286082.04294</v>
          </cell>
          <cell r="AF206">
            <v>113009503725.68315</v>
          </cell>
          <cell r="AG206">
            <v>48878665808.170799</v>
          </cell>
          <cell r="AH206">
            <v>12185193518.764637</v>
          </cell>
          <cell r="AJ206">
            <v>53234439793.822083</v>
          </cell>
          <cell r="AL206">
            <v>10115837957.342133</v>
          </cell>
          <cell r="BE206">
            <v>10.307534585352141</v>
          </cell>
          <cell r="BF206">
            <v>14.714431469500756</v>
          </cell>
          <cell r="BG206">
            <v>7.2477673494518946</v>
          </cell>
          <cell r="BH206">
            <v>-2.5952347975099377</v>
          </cell>
          <cell r="BI206">
            <v>-1.9787429108683474</v>
          </cell>
          <cell r="BO206">
            <v>14758889973.563307</v>
          </cell>
          <cell r="BP206">
            <v>6027443590.789011</v>
          </cell>
          <cell r="BQ206">
            <v>5309516375.8896027</v>
          </cell>
          <cell r="BR206">
            <v>2646520445.1862469</v>
          </cell>
          <cell r="BS206">
            <v>775409561.6984477</v>
          </cell>
          <cell r="BT206">
            <v>11.983651514832117</v>
          </cell>
          <cell r="BU206">
            <v>10.841234232096951</v>
          </cell>
          <cell r="BV206">
            <v>8.6602036656542758</v>
          </cell>
          <cell r="BW206">
            <v>28.435795041035483</v>
          </cell>
          <cell r="BX206">
            <v>-2.4236563696808155</v>
          </cell>
          <cell r="CI206">
            <v>10.985878083914935</v>
          </cell>
          <cell r="CJ206">
            <v>15.043727140583174</v>
          </cell>
          <cell r="CK206">
            <v>9.233460313415387</v>
          </cell>
          <cell r="CL206">
            <v>1.3797624382179796</v>
          </cell>
          <cell r="CM206">
            <v>1.2749401918398906</v>
          </cell>
          <cell r="DR206">
            <v>9309314498.855114</v>
          </cell>
          <cell r="DS206">
            <v>4233389347.7296867</v>
          </cell>
          <cell r="DT206">
            <v>3549186756.0820804</v>
          </cell>
          <cell r="DU206">
            <v>879196188.28522468</v>
          </cell>
          <cell r="DV206">
            <v>647542206.75811958</v>
          </cell>
        </row>
        <row r="207">
          <cell r="E207">
            <v>627266543675.16711</v>
          </cell>
          <cell r="H207">
            <v>40208260012.751656</v>
          </cell>
          <cell r="K207">
            <v>121025833866.71893</v>
          </cell>
          <cell r="AD207">
            <v>430246965588.53333</v>
          </cell>
          <cell r="AE207">
            <v>254857581236.92404</v>
          </cell>
          <cell r="AF207">
            <v>113648605962.93916</v>
          </cell>
          <cell r="AG207">
            <v>49531381724.238678</v>
          </cell>
          <cell r="AH207">
            <v>12209396664.43145</v>
          </cell>
          <cell r="AJ207">
            <v>53785717755.273048</v>
          </cell>
          <cell r="AL207">
            <v>10335446493.120424</v>
          </cell>
          <cell r="BE207">
            <v>10.540777743301156</v>
          </cell>
          <cell r="BF207">
            <v>16.030748185002185</v>
          </cell>
          <cell r="BG207">
            <v>5.9905307628687288</v>
          </cell>
          <cell r="BH207">
            <v>-1.7343291117317916</v>
          </cell>
          <cell r="BI207">
            <v>-5.4421448780340942</v>
          </cell>
          <cell r="BO207">
            <v>14617639951.547573</v>
          </cell>
          <cell r="BP207">
            <v>6034569525.3087025</v>
          </cell>
          <cell r="BQ207">
            <v>5223903526.7500877</v>
          </cell>
          <cell r="BR207">
            <v>2583808475.737875</v>
          </cell>
          <cell r="BS207">
            <v>775358423.75090992</v>
          </cell>
          <cell r="BT207">
            <v>11.205738755126582</v>
          </cell>
          <cell r="BU207">
            <v>11.176229826680629</v>
          </cell>
          <cell r="BV207">
            <v>7.1086662246612864</v>
          </cell>
          <cell r="BW207">
            <v>26.582524045234223</v>
          </cell>
          <cell r="BX207">
            <v>-2.8793338380883493</v>
          </cell>
          <cell r="CI207">
            <v>11.214925169253931</v>
          </cell>
          <cell r="CJ207">
            <v>16.28809366869033</v>
          </cell>
          <cell r="CK207">
            <v>8.0183449694432021</v>
          </cell>
          <cell r="CL207">
            <v>1.4405223118975963</v>
          </cell>
          <cell r="CM207">
            <v>3.2386632158416528</v>
          </cell>
          <cell r="DR207">
            <v>9344780596.0669308</v>
          </cell>
          <cell r="DS207">
            <v>4346366098.4719791</v>
          </cell>
          <cell r="DT207">
            <v>3462092004.148612</v>
          </cell>
          <cell r="DU207">
            <v>890989173.7699995</v>
          </cell>
          <cell r="DV207">
            <v>645333319.67634237</v>
          </cell>
        </row>
        <row r="208">
          <cell r="E208">
            <v>629099245235.94592</v>
          </cell>
          <cell r="H208">
            <v>47284668799.448769</v>
          </cell>
          <cell r="K208">
            <v>117282805308.74391</v>
          </cell>
          <cell r="AD208">
            <v>431493960152.60413</v>
          </cell>
          <cell r="AE208">
            <v>255272725350.08041</v>
          </cell>
          <cell r="AF208">
            <v>114307031198.64882</v>
          </cell>
          <cell r="AG208">
            <v>49672887757.653656</v>
          </cell>
          <cell r="AH208">
            <v>12241315846.221287</v>
          </cell>
          <cell r="AJ208">
            <v>54298625941.161339</v>
          </cell>
          <cell r="AL208">
            <v>10495901871.285458</v>
          </cell>
          <cell r="BE208">
            <v>12.730394840192915</v>
          </cell>
          <cell r="BF208">
            <v>18.96212293243218</v>
          </cell>
          <cell r="BG208">
            <v>7.8068649023513181</v>
          </cell>
          <cell r="BH208">
            <v>-1.4622456349301372</v>
          </cell>
          <cell r="BI208">
            <v>-6.2465336395989279</v>
          </cell>
          <cell r="BO208">
            <v>14520173986.254982</v>
          </cell>
          <cell r="BP208">
            <v>5844866221.4050121</v>
          </cell>
          <cell r="BQ208">
            <v>5260583093.9300108</v>
          </cell>
          <cell r="BR208">
            <v>2630657611.8430567</v>
          </cell>
          <cell r="BS208">
            <v>784067059.07690287</v>
          </cell>
          <cell r="BT208">
            <v>10.468794735294784</v>
          </cell>
          <cell r="BU208">
            <v>8.7272595685254686</v>
          </cell>
          <cell r="BV208">
            <v>8.230012831786194</v>
          </cell>
          <cell r="BW208">
            <v>25.922850958580135</v>
          </cell>
          <cell r="BX208">
            <v>-4.2379531645531099</v>
          </cell>
          <cell r="CI208">
            <v>10.723493635651282</v>
          </cell>
          <cell r="CJ208">
            <v>15.673455526759049</v>
          </cell>
          <cell r="CK208">
            <v>8.0881559547873785</v>
          </cell>
          <cell r="CL208">
            <v>-2.2996993820678657E-2</v>
          </cell>
          <cell r="CM208">
            <v>1.2406571104680131</v>
          </cell>
          <cell r="DR208">
            <v>9369982219.7458782</v>
          </cell>
          <cell r="DS208">
            <v>4340294786.5634727</v>
          </cell>
          <cell r="DT208">
            <v>3466734199.6919494</v>
          </cell>
          <cell r="DU208">
            <v>907450700.42124915</v>
          </cell>
          <cell r="DV208">
            <v>655502533.0692091</v>
          </cell>
        </row>
        <row r="209">
          <cell r="E209">
            <v>634811027664.16394</v>
          </cell>
          <cell r="H209">
            <v>44174869531.903107</v>
          </cell>
          <cell r="K209">
            <v>117743731706.46072</v>
          </cell>
          <cell r="AD209">
            <v>436132938218.83606</v>
          </cell>
          <cell r="AE209">
            <v>258346423252.09653</v>
          </cell>
          <cell r="AF209">
            <v>115171004215.19032</v>
          </cell>
          <cell r="AG209">
            <v>50369856789.575089</v>
          </cell>
          <cell r="AH209">
            <v>12245653961.974226</v>
          </cell>
          <cell r="AJ209">
            <v>54865666178.543831</v>
          </cell>
          <cell r="AL209">
            <v>10790439908.830496</v>
          </cell>
          <cell r="BE209">
            <v>11.349621789866715</v>
          </cell>
          <cell r="BF209">
            <v>17.192886184615229</v>
          </cell>
          <cell r="BG209">
            <v>7.7331151493014394</v>
          </cell>
          <cell r="BH209">
            <v>-4.2791279600478349</v>
          </cell>
          <cell r="BI209">
            <v>-6.4740562455761985</v>
          </cell>
          <cell r="BO209">
            <v>15075410429.060043</v>
          </cell>
          <cell r="BP209">
            <v>6078188622.1991053</v>
          </cell>
          <cell r="BQ209">
            <v>5432597705.4545059</v>
          </cell>
          <cell r="BR209">
            <v>2757815584.0390706</v>
          </cell>
          <cell r="BS209">
            <v>806808517.36736417</v>
          </cell>
          <cell r="BT209">
            <v>10.970866789158018</v>
          </cell>
          <cell r="BU209">
            <v>11.405661671115542</v>
          </cell>
          <cell r="BV209">
            <v>6.7153005754045259</v>
          </cell>
          <cell r="BW209">
            <v>25.657025954066825</v>
          </cell>
          <cell r="BX209">
            <v>-4.3673845431690843</v>
          </cell>
          <cell r="CI209">
            <v>10.787155932619763</v>
          </cell>
          <cell r="CJ209">
            <v>15.519555717456868</v>
          </cell>
          <cell r="CK209">
            <v>8.4160318885069465</v>
          </cell>
          <cell r="CL209">
            <v>0.28959785774529401</v>
          </cell>
          <cell r="CM209">
            <v>1.3013766405324478</v>
          </cell>
          <cell r="DR209">
            <v>9344257789.1287365</v>
          </cell>
          <cell r="DS209">
            <v>4186658120.7877054</v>
          </cell>
          <cell r="DT209">
            <v>3539336178.8414574</v>
          </cell>
          <cell r="DU209">
            <v>940882840.2420516</v>
          </cell>
          <cell r="DV209">
            <v>677380649.25752127</v>
          </cell>
        </row>
        <row r="210">
          <cell r="E210">
            <v>635032534389.91284</v>
          </cell>
          <cell r="H210">
            <v>44871357722.394829</v>
          </cell>
          <cell r="K210">
            <v>118275548820.97234</v>
          </cell>
          <cell r="AD210">
            <v>435806589703.65997</v>
          </cell>
          <cell r="AE210">
            <v>257051984823.43243</v>
          </cell>
          <cell r="AF210">
            <v>115580638519.48204</v>
          </cell>
          <cell r="AG210">
            <v>50996526965.955154</v>
          </cell>
          <cell r="AH210">
            <v>12177439394.790226</v>
          </cell>
          <cell r="AJ210">
            <v>55379385345.554825</v>
          </cell>
          <cell r="AL210">
            <v>10994200501.973112</v>
          </cell>
          <cell r="BE210">
            <v>11.327442344940163</v>
          </cell>
          <cell r="BF210">
            <v>15.728064335949066</v>
          </cell>
          <cell r="BG210">
            <v>8.6892203182267416</v>
          </cell>
          <cell r="BH210">
            <v>-3.8173782280856772</v>
          </cell>
          <cell r="BI210">
            <v>-2.5913429441959845</v>
          </cell>
          <cell r="BO210">
            <v>14028635505.012417</v>
          </cell>
          <cell r="BP210">
            <v>5575552624.8560839</v>
          </cell>
          <cell r="BQ210">
            <v>5152505530.3864412</v>
          </cell>
          <cell r="BR210">
            <v>2512612223.1111522</v>
          </cell>
          <cell r="BS210">
            <v>787965126.6587379</v>
          </cell>
          <cell r="BT210">
            <v>9.2640148117777876</v>
          </cell>
          <cell r="BU210">
            <v>5.1347434521537005</v>
          </cell>
          <cell r="BV210">
            <v>8.4118118638105699</v>
          </cell>
          <cell r="BW210">
            <v>28.476550552589728</v>
          </cell>
          <cell r="BX210">
            <v>-4.7835538267205324</v>
          </cell>
          <cell r="CI210">
            <v>10.215755424071205</v>
          </cell>
          <cell r="CJ210">
            <v>14.158305451150088</v>
          </cell>
          <cell r="CK210">
            <v>8.7044997765233454</v>
          </cell>
          <cell r="CL210">
            <v>7.2141708425110807E-2</v>
          </cell>
          <cell r="CM210">
            <v>8.849856775237086E-2</v>
          </cell>
          <cell r="DR210">
            <v>9135269200.4885311</v>
          </cell>
          <cell r="DS210">
            <v>4047925026.467732</v>
          </cell>
          <cell r="DT210">
            <v>3498875247.0298591</v>
          </cell>
          <cell r="DU210">
            <v>928771914.74782014</v>
          </cell>
          <cell r="DV210">
            <v>659697012.24311888</v>
          </cell>
        </row>
        <row r="211">
          <cell r="E211">
            <v>633164509772.94421</v>
          </cell>
          <cell r="H211">
            <v>44812920408.01104</v>
          </cell>
          <cell r="K211">
            <v>119089276724.08484</v>
          </cell>
          <cell r="AD211">
            <v>434814506337.75476</v>
          </cell>
          <cell r="AE211">
            <v>256688084153.37735</v>
          </cell>
          <cell r="AF211">
            <v>114973189969.03804</v>
          </cell>
          <cell r="AG211">
            <v>51093100598.14016</v>
          </cell>
          <cell r="AH211">
            <v>12060131617.19927</v>
          </cell>
          <cell r="AJ211">
            <v>55366518343.111916</v>
          </cell>
          <cell r="AL211">
            <v>11030096926.849819</v>
          </cell>
          <cell r="BE211">
            <v>10.541494441205579</v>
          </cell>
          <cell r="BF211">
            <v>12.556089695436645</v>
          </cell>
          <cell r="BG211">
            <v>7.8216084860829982</v>
          </cell>
          <cell r="BH211">
            <v>12.202547041731648</v>
          </cell>
          <cell r="BI211">
            <v>-0.23147285213539481</v>
          </cell>
          <cell r="BO211">
            <v>14758169571.637705</v>
          </cell>
          <cell r="BP211">
            <v>5948122985.8647251</v>
          </cell>
          <cell r="BQ211">
            <v>5303356744.0749664</v>
          </cell>
          <cell r="BR211">
            <v>2694498762.3777351</v>
          </cell>
          <cell r="BS211">
            <v>812191079.32027781</v>
          </cell>
          <cell r="BT211">
            <v>7.0672290639603341</v>
          </cell>
          <cell r="BU211">
            <v>9.1540478683965318</v>
          </cell>
          <cell r="BV211">
            <v>7.3688809645308773</v>
          </cell>
          <cell r="BW211">
            <v>5.4188902643421244</v>
          </cell>
          <cell r="BX211">
            <v>-3.2365124822675839</v>
          </cell>
          <cell r="CI211">
            <v>9.5143986580448434</v>
          </cell>
          <cell r="CJ211">
            <v>11.617777036294918</v>
          </cell>
          <cell r="CK211">
            <v>7.0946396956449886</v>
          </cell>
          <cell r="CL211">
            <v>10.171082590007853</v>
          </cell>
          <cell r="CM211">
            <v>6.0041999328061646</v>
          </cell>
          <cell r="DR211">
            <v>9684401747.5058613</v>
          </cell>
          <cell r="DS211">
            <v>4479355798.3810816</v>
          </cell>
          <cell r="DT211">
            <v>3562034919.7707882</v>
          </cell>
          <cell r="DU211">
            <v>962158099.17707288</v>
          </cell>
          <cell r="DV211">
            <v>680852930.17691684</v>
          </cell>
        </row>
        <row r="212">
          <cell r="E212">
            <v>638052734909.73096</v>
          </cell>
          <cell r="H212">
            <v>43818840521.090118</v>
          </cell>
          <cell r="K212">
            <v>120840285344.63582</v>
          </cell>
          <cell r="AD212">
            <v>434912378469.83313</v>
          </cell>
          <cell r="AE212">
            <v>258104710884.54492</v>
          </cell>
          <cell r="AF212">
            <v>114410282687.14873</v>
          </cell>
          <cell r="AG212">
            <v>50433654074.045937</v>
          </cell>
          <cell r="AH212">
            <v>11963730824.093424</v>
          </cell>
          <cell r="AJ212">
            <v>54568479884.392296</v>
          </cell>
          <cell r="AL212">
            <v>10281584008.547281</v>
          </cell>
          <cell r="BE212">
            <v>10.979718813638151</v>
          </cell>
          <cell r="BF212">
            <v>13.008780046661506</v>
          </cell>
          <cell r="BG212">
            <v>8.7075768012506494</v>
          </cell>
          <cell r="BH212">
            <v>11.665879878754271</v>
          </cell>
          <cell r="BI212">
            <v>-0.72542309320016152</v>
          </cell>
          <cell r="BO212">
            <v>15141757033.07478</v>
          </cell>
          <cell r="BP212">
            <v>6190662888.7068577</v>
          </cell>
          <cell r="BQ212">
            <v>5465188619.8243189</v>
          </cell>
          <cell r="BR212">
            <v>2674672302.4475346</v>
          </cell>
          <cell r="BS212">
            <v>811233222.09607136</v>
          </cell>
          <cell r="BT212">
            <v>9.3088390887094974</v>
          </cell>
          <cell r="BU212">
            <v>12.384904237835691</v>
          </cell>
          <cell r="BV212">
            <v>8.0258832830721438</v>
          </cell>
          <cell r="BW212">
            <v>7.3697576589825564</v>
          </cell>
          <cell r="BX212">
            <v>2.2230010659410659</v>
          </cell>
          <cell r="CI212">
            <v>10.251693319666067</v>
          </cell>
          <cell r="CJ212">
            <v>12.243772128073616</v>
          </cell>
          <cell r="CK212">
            <v>8.0854237187307767</v>
          </cell>
          <cell r="CL212">
            <v>9.3627651412972135</v>
          </cell>
          <cell r="CM212">
            <v>8.0650040863561969</v>
          </cell>
          <cell r="DR212">
            <v>9626748127.958952</v>
          </cell>
          <cell r="DS212">
            <v>4420975769.4558153</v>
          </cell>
          <cell r="DT212">
            <v>3553491258.6245375</v>
          </cell>
          <cell r="DU212">
            <v>962142428.80480087</v>
          </cell>
          <cell r="DV212">
            <v>690138671.07379591</v>
          </cell>
        </row>
        <row r="213">
          <cell r="E213">
            <v>634341498768.9408</v>
          </cell>
          <cell r="H213">
            <v>45920777512.486916</v>
          </cell>
          <cell r="K213">
            <v>121446559586.27509</v>
          </cell>
          <cell r="AD213">
            <v>431826226165.49701</v>
          </cell>
          <cell r="AE213">
            <v>254773572955.65289</v>
          </cell>
          <cell r="AF213">
            <v>114392249607.29156</v>
          </cell>
          <cell r="AG213">
            <v>50753646453.041054</v>
          </cell>
          <cell r="AH213">
            <v>11906757149.51136</v>
          </cell>
          <cell r="AJ213">
            <v>54759095440.717255</v>
          </cell>
          <cell r="AL213">
            <v>10339448316.90337</v>
          </cell>
          <cell r="BE213">
            <v>13.084319739728345</v>
          </cell>
          <cell r="BF213">
            <v>15.534014518284135</v>
          </cell>
          <cell r="BG213">
            <v>10.315720298461638</v>
          </cell>
          <cell r="BH213">
            <v>15.056281461944954</v>
          </cell>
          <cell r="BI213">
            <v>-1.7928394960078586</v>
          </cell>
          <cell r="BO213">
            <v>15454999589.754425</v>
          </cell>
          <cell r="BP213">
            <v>6254306171.6690388</v>
          </cell>
          <cell r="BQ213">
            <v>5603214938.704607</v>
          </cell>
          <cell r="BR213">
            <v>2770711744.0229354</v>
          </cell>
          <cell r="BS213">
            <v>826766735.3578459</v>
          </cell>
          <cell r="BT213">
            <v>12.566893999222351</v>
          </cell>
          <cell r="BU213">
            <v>12.938904810843987</v>
          </cell>
          <cell r="BV213">
            <v>10.308340370489976</v>
          </cell>
          <cell r="BW213">
            <v>20.25250391643403</v>
          </cell>
          <cell r="BX213">
            <v>2.30186460658377</v>
          </cell>
          <cell r="CI213">
            <v>9.7198084984770006</v>
          </cell>
          <cell r="CJ213">
            <v>12.379608367891137</v>
          </cell>
          <cell r="CK213">
            <v>7.593186973238697</v>
          </cell>
          <cell r="CL213">
            <v>11.990464555470549</v>
          </cell>
          <cell r="CM213">
            <v>-4.1804288647237069</v>
          </cell>
          <cell r="DR213">
            <v>9838966826.0120735</v>
          </cell>
          <cell r="DS213">
            <v>4561209927.1335402</v>
          </cell>
          <cell r="DT213">
            <v>3608381800.4185696</v>
          </cell>
          <cell r="DU213">
            <v>975579694.16934764</v>
          </cell>
          <cell r="DV213">
            <v>693795404.29061425</v>
          </cell>
        </row>
        <row r="214">
          <cell r="E214">
            <v>637744589792.03381</v>
          </cell>
          <cell r="H214">
            <v>44889694052.201477</v>
          </cell>
          <cell r="K214">
            <v>120042669502.41644</v>
          </cell>
          <cell r="AD214">
            <v>433629709270.80371</v>
          </cell>
          <cell r="AE214">
            <v>254769718477.53342</v>
          </cell>
          <cell r="AF214">
            <v>115452517800.66051</v>
          </cell>
          <cell r="AG214">
            <v>51404937475.070541</v>
          </cell>
          <cell r="AH214">
            <v>12002535517.539249</v>
          </cell>
          <cell r="AJ214">
            <v>55332645681.826683</v>
          </cell>
          <cell r="AL214">
            <v>10439281880.076551</v>
          </cell>
          <cell r="BE214">
            <v>13.071638236108374</v>
          </cell>
          <cell r="BF214">
            <v>16.029054909918262</v>
          </cell>
          <cell r="BG214">
            <v>8.1694178559150288</v>
          </cell>
          <cell r="BH214">
            <v>17.963202313034941</v>
          </cell>
          <cell r="BI214">
            <v>1.6770769270379127</v>
          </cell>
          <cell r="BO214">
            <v>15771396967.870104</v>
          </cell>
          <cell r="BP214">
            <v>6369920378.738184</v>
          </cell>
          <cell r="BQ214">
            <v>5686369337.5097599</v>
          </cell>
          <cell r="BR214">
            <v>2886411132.4396577</v>
          </cell>
          <cell r="BS214">
            <v>828696119.18250561</v>
          </cell>
          <cell r="BT214">
            <v>10.908195718125956</v>
          </cell>
          <cell r="BU214">
            <v>13.251020044297368</v>
          </cell>
          <cell r="BV214">
            <v>7.3595001365019508</v>
          </cell>
          <cell r="BW214">
            <v>14.597191411771648</v>
          </cell>
          <cell r="BX214">
            <v>6.2008526744869563</v>
          </cell>
          <cell r="CI214">
            <v>10.290020344389017</v>
          </cell>
          <cell r="CJ214">
            <v>13.832035407752974</v>
          </cell>
          <cell r="CK214">
            <v>6.7629481710394179</v>
          </cell>
          <cell r="CL214">
            <v>13.154305242393916</v>
          </cell>
          <cell r="CM214">
            <v>-2.2928479197245832</v>
          </cell>
          <cell r="DR214">
            <v>10011752354.003979</v>
          </cell>
          <cell r="DS214">
            <v>4598418458.6596699</v>
          </cell>
          <cell r="DT214">
            <v>3710241935.0393119</v>
          </cell>
          <cell r="DU214">
            <v>1003737710.6599684</v>
          </cell>
          <cell r="DV214">
            <v>699354249.64502418</v>
          </cell>
        </row>
        <row r="215">
          <cell r="E215">
            <v>637825604155.71973</v>
          </cell>
          <cell r="H215">
            <v>48540242440.797241</v>
          </cell>
          <cell r="K215">
            <v>116827694764.75581</v>
          </cell>
          <cell r="AD215">
            <v>437529007020.06787</v>
          </cell>
          <cell r="AE215">
            <v>257405575144.07675</v>
          </cell>
          <cell r="AF215">
            <v>116246339799.43304</v>
          </cell>
          <cell r="AG215">
            <v>51861077149.491348</v>
          </cell>
          <cell r="AH215">
            <v>12016014927.066692</v>
          </cell>
          <cell r="AJ215">
            <v>55955706306.526855</v>
          </cell>
          <cell r="AL215">
            <v>10526484166.692142</v>
          </cell>
          <cell r="BE215">
            <v>16.285192571289709</v>
          </cell>
          <cell r="BF215">
            <v>21.414449388724812</v>
          </cell>
          <cell r="BG215">
            <v>8.4359235539653188</v>
          </cell>
          <cell r="BH215">
            <v>15.322435034063741</v>
          </cell>
          <cell r="BI215">
            <v>6.0754473485010951</v>
          </cell>
          <cell r="BO215">
            <v>15973314390.911734</v>
          </cell>
          <cell r="BP215">
            <v>6300736803.7124567</v>
          </cell>
          <cell r="BQ215">
            <v>5843632400.62012</v>
          </cell>
          <cell r="BR215">
            <v>2945245793.8437204</v>
          </cell>
          <cell r="BS215">
            <v>883699392.7354368</v>
          </cell>
          <cell r="BT215">
            <v>10.84951049050229</v>
          </cell>
          <cell r="BU215">
            <v>11.82640995612838</v>
          </cell>
          <cell r="BV215">
            <v>7.9791695521344019</v>
          </cell>
          <cell r="BW215">
            <v>12.73057261358117</v>
          </cell>
          <cell r="BX215">
            <v>17.659829775874414</v>
          </cell>
          <cell r="CI215">
            <v>10.798212469872626</v>
          </cell>
          <cell r="CJ215">
            <v>14.230049038132698</v>
          </cell>
          <cell r="CK215">
            <v>6.9053183981753863</v>
          </cell>
          <cell r="CL215">
            <v>15.476192311010163</v>
          </cell>
          <cell r="CM215">
            <v>-0.28124395762016974</v>
          </cell>
          <cell r="DR215">
            <v>9976820804.1726799</v>
          </cell>
          <cell r="DS215">
            <v>4340247455.8303528</v>
          </cell>
          <cell r="DT215">
            <v>3871573267.5804114</v>
          </cell>
          <cell r="DU215">
            <v>1019066415.848287</v>
          </cell>
          <cell r="DV215">
            <v>745933664.91363025</v>
          </cell>
        </row>
        <row r="216">
          <cell r="E216">
            <v>629345415239.52747</v>
          </cell>
          <cell r="H216">
            <v>44081087799.416649</v>
          </cell>
          <cell r="K216">
            <v>113556551952.44574</v>
          </cell>
          <cell r="AD216">
            <v>437452478444.34735</v>
          </cell>
          <cell r="AE216">
            <v>255706708495.77249</v>
          </cell>
          <cell r="AF216">
            <v>117457090212.85902</v>
          </cell>
          <cell r="AG216">
            <v>52297951837.472183</v>
          </cell>
          <cell r="AH216">
            <v>11990727898.243462</v>
          </cell>
          <cell r="AJ216">
            <v>56292226322.142525</v>
          </cell>
          <cell r="AL216">
            <v>10640204946.199644</v>
          </cell>
          <cell r="BE216">
            <v>12.882055493762534</v>
          </cell>
          <cell r="BF216">
            <v>16.355566266130083</v>
          </cell>
          <cell r="BG216">
            <v>7.5677415238680101</v>
          </cell>
          <cell r="BH216">
            <v>11.770125735017656</v>
          </cell>
          <cell r="BI216">
            <v>4.2941722687897643</v>
          </cell>
          <cell r="BO216">
            <v>15294376276.635832</v>
          </cell>
          <cell r="BP216">
            <v>5761850996.1861544</v>
          </cell>
          <cell r="BQ216">
            <v>5746953848.4627218</v>
          </cell>
          <cell r="BR216">
            <v>2935792289.7571774</v>
          </cell>
          <cell r="BS216">
            <v>849779142.22977531</v>
          </cell>
          <cell r="BT216">
            <v>4.4955112985325618</v>
          </cell>
          <cell r="BU216">
            <v>0.50084719620793194</v>
          </cell>
          <cell r="BV216">
            <v>4.9579350716529857</v>
          </cell>
          <cell r="BW216">
            <v>10.672322335097849</v>
          </cell>
          <cell r="BX216">
            <v>9.6366177545768483</v>
          </cell>
          <cell r="CI216">
            <v>8.9928611270293946</v>
          </cell>
          <cell r="CJ216">
            <v>11.033801057972536</v>
          </cell>
          <cell r="CK216">
            <v>6.5427172918667509</v>
          </cell>
          <cell r="CL216">
            <v>15.896629225636705</v>
          </cell>
          <cell r="CM216">
            <v>-2.7079713333284849</v>
          </cell>
          <cell r="DR216">
            <v>9670020674.2592125</v>
          </cell>
          <cell r="DS216">
            <v>4091158723.5310378</v>
          </cell>
          <cell r="DT216">
            <v>3829497339.7875667</v>
          </cell>
          <cell r="DU216">
            <v>1028088407.0665329</v>
          </cell>
          <cell r="DV216">
            <v>721276203.87407529</v>
          </cell>
        </row>
        <row r="217">
          <cell r="E217">
            <v>629787721566.375</v>
          </cell>
          <cell r="H217">
            <v>43381176418.03994</v>
          </cell>
          <cell r="K217">
            <v>111639831611.36139</v>
          </cell>
          <cell r="AD217">
            <v>440612090662.53741</v>
          </cell>
          <cell r="AE217">
            <v>257601517853.832</v>
          </cell>
          <cell r="AF217">
            <v>118182790647.44461</v>
          </cell>
          <cell r="AG217">
            <v>52791097304.751518</v>
          </cell>
          <cell r="AH217">
            <v>12036684856.509298</v>
          </cell>
          <cell r="AJ217">
            <v>56705087999.095001</v>
          </cell>
          <cell r="AL217">
            <v>10739706117.155523</v>
          </cell>
          <cell r="BE217">
            <v>17.94705931017717</v>
          </cell>
          <cell r="BF217">
            <v>20.159813622132905</v>
          </cell>
          <cell r="BG217">
            <v>15.087665286960462</v>
          </cell>
          <cell r="BH217">
            <v>20.234544717123406</v>
          </cell>
          <cell r="BI217">
            <v>4.6199215544739047</v>
          </cell>
          <cell r="BO217">
            <v>16337470925.269197</v>
          </cell>
          <cell r="BP217">
            <v>6446331416.8496323</v>
          </cell>
          <cell r="BQ217">
            <v>5963469706.3990135</v>
          </cell>
          <cell r="BR217">
            <v>3065553259.2496548</v>
          </cell>
          <cell r="BS217">
            <v>862116542.77089977</v>
          </cell>
          <cell r="BT217">
            <v>13.679386583726094</v>
          </cell>
          <cell r="BU217">
            <v>10.940277636626128</v>
          </cell>
          <cell r="BV217">
            <v>13.696860163290591</v>
          </cell>
          <cell r="BW217">
            <v>20.840172506554744</v>
          </cell>
          <cell r="BX217">
            <v>10.673317754250732</v>
          </cell>
          <cell r="CI217">
            <v>9.9751957539990563</v>
          </cell>
          <cell r="CJ217">
            <v>10.900699682010973</v>
          </cell>
          <cell r="CK217">
            <v>9.2740742212747982</v>
          </cell>
          <cell r="CL217">
            <v>17.026790038906924</v>
          </cell>
          <cell r="CM217">
            <v>-4.7825351747239448</v>
          </cell>
          <cell r="DR217">
            <v>9918342465.406435</v>
          </cell>
          <cell r="DS217">
            <v>4158510890.4587431</v>
          </cell>
          <cell r="DT217">
            <v>3962912410.9903269</v>
          </cell>
          <cell r="DU217">
            <v>1068530026.4584292</v>
          </cell>
          <cell r="DV217">
            <v>728389137.49893463</v>
          </cell>
        </row>
        <row r="218">
          <cell r="E218">
            <v>631701777019.10486</v>
          </cell>
          <cell r="H218">
            <v>44101001551.304115</v>
          </cell>
          <cell r="K218">
            <v>112599880813.72263</v>
          </cell>
          <cell r="AD218">
            <v>441512768122.85107</v>
          </cell>
          <cell r="AE218">
            <v>256598235187.07547</v>
          </cell>
          <cell r="AF218">
            <v>119370694941.37109</v>
          </cell>
          <cell r="AG218">
            <v>53375645208.18895</v>
          </cell>
          <cell r="AH218">
            <v>12168192786.2157</v>
          </cell>
          <cell r="AJ218">
            <v>57203299913.822609</v>
          </cell>
          <cell r="AL218">
            <v>10863516242.921375</v>
          </cell>
          <cell r="BE218">
            <v>17.782167950901396</v>
          </cell>
          <cell r="BF218">
            <v>20.475712751954724</v>
          </cell>
          <cell r="BG218">
            <v>14.178403232215086</v>
          </cell>
          <cell r="BH218">
            <v>18.018444044152602</v>
          </cell>
          <cell r="BI218">
            <v>5.7144892772947209</v>
          </cell>
          <cell r="BO218">
            <v>16286232108.226719</v>
          </cell>
          <cell r="BP218">
            <v>6447945065.2153435</v>
          </cell>
          <cell r="BQ218">
            <v>5942234851.0593634</v>
          </cell>
          <cell r="BR218">
            <v>3030717285.6579952</v>
          </cell>
          <cell r="BS218">
            <v>865334906.29401565</v>
          </cell>
          <cell r="BT218">
            <v>10.348624709576715</v>
          </cell>
          <cell r="BU218">
            <v>6.9764481092603248</v>
          </cell>
          <cell r="BV218">
            <v>11.916687516831503</v>
          </cell>
          <cell r="BW218">
            <v>14.517055448053062</v>
          </cell>
          <cell r="BX218">
            <v>11.59714156717342</v>
          </cell>
          <cell r="CI218">
            <v>9.9141496099685469</v>
          </cell>
          <cell r="CJ218">
            <v>9.2849747762640877</v>
          </cell>
          <cell r="CK218">
            <v>10.680719844295972</v>
          </cell>
          <cell r="CL218">
            <v>17.088585739368977</v>
          </cell>
          <cell r="CM218">
            <v>-1.1650668148651566</v>
          </cell>
          <cell r="DR218">
            <v>10099190757.573318</v>
          </cell>
          <cell r="DS218">
            <v>4267316238.5632315</v>
          </cell>
          <cell r="DT218">
            <v>3994986690.4672298</v>
          </cell>
          <cell r="DU218">
            <v>1093691649.3760786</v>
          </cell>
          <cell r="DV218">
            <v>743196179.16677368</v>
          </cell>
        </row>
        <row r="219">
          <cell r="E219">
            <v>630394394994.40186</v>
          </cell>
          <cell r="H219">
            <v>43582903976.090111</v>
          </cell>
          <cell r="K219">
            <v>113170179156.79242</v>
          </cell>
          <cell r="AD219">
            <v>441720034700.36902</v>
          </cell>
          <cell r="AE219">
            <v>255649074563.84607</v>
          </cell>
          <cell r="AF219">
            <v>120380383994.19675</v>
          </cell>
          <cell r="AG219">
            <v>53436707299.545853</v>
          </cell>
          <cell r="AH219">
            <v>12253868842.780361</v>
          </cell>
          <cell r="AJ219">
            <v>57627374558.037041</v>
          </cell>
          <cell r="AL219">
            <v>10956957468.463516</v>
          </cell>
          <cell r="BE219">
            <v>15.882211462219864</v>
          </cell>
          <cell r="BF219">
            <v>16.873533272284313</v>
          </cell>
          <cell r="BG219">
            <v>15.264568930872645</v>
          </cell>
          <cell r="BH219">
            <v>17.495864318932909</v>
          </cell>
          <cell r="BI219">
            <v>4.4933518495008151</v>
          </cell>
          <cell r="BO219">
            <v>16329033745.700569</v>
          </cell>
          <cell r="BP219">
            <v>6388127973.122818</v>
          </cell>
          <cell r="BQ219">
            <v>5990972653.2270079</v>
          </cell>
          <cell r="BR219">
            <v>3099011787.6500506</v>
          </cell>
          <cell r="BS219">
            <v>850921331.70069051</v>
          </cell>
          <cell r="BT219">
            <v>11.707729837550218</v>
          </cell>
          <cell r="BU219">
            <v>5.8588843219273157</v>
          </cell>
          <cell r="BV219">
            <v>14.683830253544738</v>
          </cell>
          <cell r="BW219">
            <v>19.939686580873438</v>
          </cell>
          <cell r="BX219">
            <v>9.7455454967825048</v>
          </cell>
          <cell r="CI219">
            <v>9.7774318944900518</v>
          </cell>
          <cell r="CJ219">
            <v>8.4525668890616856</v>
          </cell>
          <cell r="CK219">
            <v>11.85613580683702</v>
          </cell>
          <cell r="CL219">
            <v>16.592572028699347</v>
          </cell>
          <cell r="CM219">
            <v>-3.9135802003117948</v>
          </cell>
          <cell r="DR219">
            <v>10536694051.478245</v>
          </cell>
          <cell r="DS219">
            <v>4667668857.6522493</v>
          </cell>
          <cell r="DT219">
            <v>4028801690.6497188</v>
          </cell>
          <cell r="DU219">
            <v>1120168028.3187997</v>
          </cell>
          <cell r="DV219">
            <v>720055474.85747683</v>
          </cell>
        </row>
        <row r="220">
          <cell r="E220">
            <v>625033825516.2323</v>
          </cell>
          <cell r="H220">
            <v>41547855353.970284</v>
          </cell>
          <cell r="K220">
            <v>108562639584.10994</v>
          </cell>
          <cell r="AD220">
            <v>443531765209.16968</v>
          </cell>
          <cell r="AE220">
            <v>255533847914.53607</v>
          </cell>
          <cell r="AF220">
            <v>121640866891.80215</v>
          </cell>
          <cell r="AG220">
            <v>54053663306.926208</v>
          </cell>
          <cell r="AH220">
            <v>12303387095.905224</v>
          </cell>
          <cell r="AJ220">
            <v>58141203838.491035</v>
          </cell>
          <cell r="AL220">
            <v>11086222327.465025</v>
          </cell>
          <cell r="BE220">
            <v>17.024575105852847</v>
          </cell>
          <cell r="BF220">
            <v>16.754629572045165</v>
          </cell>
          <cell r="BG220">
            <v>18.09770883744115</v>
          </cell>
          <cell r="BH220">
            <v>21.667403615246261</v>
          </cell>
          <cell r="BI220">
            <v>7.0607438224880914</v>
          </cell>
          <cell r="BO220">
            <v>17147074591.970175</v>
          </cell>
          <cell r="BP220">
            <v>6808740736.8488054</v>
          </cell>
          <cell r="BQ220">
            <v>6249434778.4200354</v>
          </cell>
          <cell r="BR220">
            <v>3209272638.5665226</v>
          </cell>
          <cell r="BS220">
            <v>879626438.13480806</v>
          </cell>
          <cell r="BT220">
            <v>18.091385187270181</v>
          </cell>
          <cell r="BU220">
            <v>16.490959398076587</v>
          </cell>
          <cell r="BV220">
            <v>18.797377911034687</v>
          </cell>
          <cell r="BW220">
            <v>21.995071655033229</v>
          </cell>
          <cell r="BX220">
            <v>12.187653843079316</v>
          </cell>
          <cell r="CI220">
            <v>11.335843218200603</v>
          </cell>
          <cell r="CJ220">
            <v>10.21785847469523</v>
          </cell>
          <cell r="CK220">
            <v>13.215462728039418</v>
          </cell>
          <cell r="CL220">
            <v>16.860733378300164</v>
          </cell>
          <cell r="CM220">
            <v>-1.1637870832981734</v>
          </cell>
          <cell r="DR220">
            <v>10841515431.318708</v>
          </cell>
          <cell r="DS220">
            <v>4824509245.6928568</v>
          </cell>
          <cell r="DT220">
            <v>4138475832.6018987</v>
          </cell>
          <cell r="DU220">
            <v>1144247887.547888</v>
          </cell>
          <cell r="DV220">
            <v>734282465.4760679</v>
          </cell>
        </row>
        <row r="221">
          <cell r="E221">
            <v>637724560819.64282</v>
          </cell>
          <cell r="H221">
            <v>44786307261.887039</v>
          </cell>
          <cell r="K221">
            <v>111003267182.07883</v>
          </cell>
          <cell r="AD221">
            <v>447714290627.78644</v>
          </cell>
          <cell r="AE221">
            <v>257518013579.27487</v>
          </cell>
          <cell r="AF221">
            <v>123466959800.55684</v>
          </cell>
          <cell r="AG221">
            <v>54368391969.564507</v>
          </cell>
          <cell r="AH221">
            <v>12360925278.390219</v>
          </cell>
          <cell r="AJ221">
            <v>58389014809.803596</v>
          </cell>
          <cell r="AL221">
            <v>11221278357.124655</v>
          </cell>
          <cell r="BE221">
            <v>25.455584837573419</v>
          </cell>
          <cell r="BF221">
            <v>30.818316679395785</v>
          </cell>
          <cell r="BG221">
            <v>18.074196211921013</v>
          </cell>
          <cell r="BH221">
            <v>22.800745969016067</v>
          </cell>
          <cell r="BI221">
            <v>7.7775548372655434</v>
          </cell>
          <cell r="BO221">
            <v>17510272760.724136</v>
          </cell>
          <cell r="BP221">
            <v>6790438847.5433559</v>
          </cell>
          <cell r="BQ221">
            <v>6512903566.6101065</v>
          </cell>
          <cell r="BR221">
            <v>3299893927.5354114</v>
          </cell>
          <cell r="BS221">
            <v>907036419.03525126</v>
          </cell>
          <cell r="BT221">
            <v>16.151217528184446</v>
          </cell>
          <cell r="BU221">
            <v>11.718132977034145</v>
          </cell>
          <cell r="BV221">
            <v>19.885622306819052</v>
          </cell>
          <cell r="BW221">
            <v>19.656076593142522</v>
          </cell>
          <cell r="BX221">
            <v>12.422761970204931</v>
          </cell>
          <cell r="CI221">
            <v>11.94335941459479</v>
          </cell>
          <cell r="CJ221">
            <v>10.941440514911104</v>
          </cell>
          <cell r="CK221">
            <v>13.807693256159848</v>
          </cell>
          <cell r="CL221">
            <v>15.288874372671124</v>
          </cell>
          <cell r="CM221">
            <v>1.7452621702242821</v>
          </cell>
          <cell r="DR221">
            <v>11097080815.287766</v>
          </cell>
          <cell r="DS221">
            <v>4861328440.564332</v>
          </cell>
          <cell r="DT221">
            <v>4295826537.1533747</v>
          </cell>
          <cell r="DU221">
            <v>1179687012.371635</v>
          </cell>
          <cell r="DV221">
            <v>760238825.19842565</v>
          </cell>
        </row>
        <row r="222">
          <cell r="E222">
            <v>630625832328.58228</v>
          </cell>
          <cell r="H222">
            <v>45781964745.349922</v>
          </cell>
          <cell r="K222">
            <v>109639231138.80167</v>
          </cell>
          <cell r="AD222">
            <v>446379660811.72369</v>
          </cell>
          <cell r="AE222">
            <v>254545952234.80634</v>
          </cell>
          <cell r="AF222">
            <v>124426266453.0062</v>
          </cell>
          <cell r="AG222">
            <v>55053106603.242844</v>
          </cell>
          <cell r="AH222">
            <v>12354335520.668116</v>
          </cell>
          <cell r="AJ222">
            <v>59419481861.226433</v>
          </cell>
          <cell r="AL222">
            <v>11402165564.162752</v>
          </cell>
          <cell r="BE222">
            <v>22.004831291660999</v>
          </cell>
          <cell r="BF222">
            <v>24.268886358245091</v>
          </cell>
          <cell r="BG222">
            <v>18.4875679072255</v>
          </cell>
          <cell r="BH222">
            <v>22.493401536593627</v>
          </cell>
          <cell r="BI222">
            <v>12.50650046944244</v>
          </cell>
          <cell r="BO222">
            <v>16032545000.73296</v>
          </cell>
          <cell r="BP222">
            <v>5917540907.9676762</v>
          </cell>
          <cell r="BQ222">
            <v>6207552631.4802818</v>
          </cell>
          <cell r="BR222">
            <v>3016986783.701777</v>
          </cell>
          <cell r="BS222">
            <v>890464677.58322656</v>
          </cell>
          <cell r="BT222">
            <v>14.284421995314855</v>
          </cell>
          <cell r="BU222">
            <v>6.1337109722001681</v>
          </cell>
          <cell r="BV222">
            <v>20.476389493845161</v>
          </cell>
          <cell r="BW222">
            <v>20.073712765995431</v>
          </cell>
          <cell r="BX222">
            <v>13.008132905465564</v>
          </cell>
          <cell r="CI222">
            <v>12.450377611062979</v>
          </cell>
          <cell r="CJ222">
            <v>10.460890586060124</v>
          </cell>
          <cell r="CK222">
            <v>15.401983704497923</v>
          </cell>
          <cell r="CL222">
            <v>15.673352718700183</v>
          </cell>
          <cell r="CM222">
            <v>4.0791206112098299</v>
          </cell>
          <cell r="DR222">
            <v>10805409362.780308</v>
          </cell>
          <cell r="DS222">
            <v>4525610692.8574295</v>
          </cell>
          <cell r="DT222">
            <v>4339209388.0164022</v>
          </cell>
          <cell r="DU222">
            <v>1188125231.0338962</v>
          </cell>
          <cell r="DV222">
            <v>752464050.87257421</v>
          </cell>
        </row>
        <row r="223">
          <cell r="E223">
            <v>626979276354.98718</v>
          </cell>
          <cell r="H223">
            <v>43208266852.895233</v>
          </cell>
          <cell r="K223">
            <v>111603128790.06563</v>
          </cell>
          <cell r="AD223">
            <v>441099399005.5567</v>
          </cell>
          <cell r="AE223">
            <v>249976342417.98666</v>
          </cell>
          <cell r="AF223">
            <v>123968530918.29286</v>
          </cell>
          <cell r="AG223">
            <v>54854596867.980331</v>
          </cell>
          <cell r="AH223">
            <v>12299928801.296965</v>
          </cell>
          <cell r="AJ223">
            <v>59115666669.460327</v>
          </cell>
          <cell r="AL223">
            <v>11389865595.032852</v>
          </cell>
          <cell r="BE223">
            <v>31.271610488970936</v>
          </cell>
          <cell r="BF223">
            <v>38.974212360623994</v>
          </cell>
          <cell r="BG223">
            <v>19.614835400389417</v>
          </cell>
          <cell r="BH223">
            <v>22.341406242937477</v>
          </cell>
          <cell r="BI223">
            <v>12.315413522917096</v>
          </cell>
          <cell r="BO223">
            <v>18574171161.970005</v>
          </cell>
          <cell r="BP223">
            <v>7896257878.2757063</v>
          </cell>
          <cell r="BQ223">
            <v>6411304867.073103</v>
          </cell>
          <cell r="BR223">
            <v>3344699378.6323128</v>
          </cell>
          <cell r="BS223">
            <v>921909037.98888898</v>
          </cell>
          <cell r="BT223">
            <v>25.856875893782274</v>
          </cell>
          <cell r="BU223">
            <v>32.752095022927065</v>
          </cell>
          <cell r="BV223">
            <v>20.891450009203361</v>
          </cell>
          <cell r="BW223">
            <v>24.130670436115341</v>
          </cell>
          <cell r="BX223">
            <v>13.508884973279201</v>
          </cell>
          <cell r="CI223">
            <v>12.739154837014244</v>
          </cell>
          <cell r="CJ223">
            <v>10.009675047319778</v>
          </cell>
          <cell r="CK223">
            <v>16.843699301929348</v>
          </cell>
          <cell r="CL223">
            <v>15.3037048631411</v>
          </cell>
          <cell r="CM223">
            <v>4.3574711985657766</v>
          </cell>
          <cell r="DR223">
            <v>11022645777.107214</v>
          </cell>
          <cell r="DS223">
            <v>4580415328.838439</v>
          </cell>
          <cell r="DT223">
            <v>4424182334.4130993</v>
          </cell>
          <cell r="DU223">
            <v>1242274237.0361922</v>
          </cell>
          <cell r="DV223">
            <v>775773876.81948459</v>
          </cell>
        </row>
        <row r="224">
          <cell r="E224">
            <v>622973993374.9292</v>
          </cell>
          <cell r="H224">
            <v>43179939197.094109</v>
          </cell>
          <cell r="K224">
            <v>111593490239.34825</v>
          </cell>
          <cell r="AD224">
            <v>440304557899.77594</v>
          </cell>
          <cell r="AE224">
            <v>249710898727.80084</v>
          </cell>
          <cell r="AF224">
            <v>123366897260.55246</v>
          </cell>
          <cell r="AG224">
            <v>54987468828.178497</v>
          </cell>
          <cell r="AH224">
            <v>12239293083.244314</v>
          </cell>
          <cell r="AJ224">
            <v>59130592031.366394</v>
          </cell>
          <cell r="AL224">
            <v>11402535901.99918</v>
          </cell>
          <cell r="BE224">
            <v>33.228291256262189</v>
          </cell>
          <cell r="BF224">
            <v>41.667922631596113</v>
          </cell>
          <cell r="BG224">
            <v>20.082242117987438</v>
          </cell>
          <cell r="BH224">
            <v>26.599448225795676</v>
          </cell>
          <cell r="BI224">
            <v>13.200663494635645</v>
          </cell>
          <cell r="BO224">
            <v>18700351268.462082</v>
          </cell>
          <cell r="BP224">
            <v>7813235217.0802193</v>
          </cell>
          <cell r="BQ224">
            <v>6655645865.7700033</v>
          </cell>
          <cell r="BR224">
            <v>3298275998.4143877</v>
          </cell>
          <cell r="BS224">
            <v>933194187.19746482</v>
          </cell>
          <cell r="BT224">
            <v>23.501857991870523</v>
          </cell>
          <cell r="BU224">
            <v>26.209993300286037</v>
          </cell>
          <cell r="BV224">
            <v>21.78254638142667</v>
          </cell>
          <cell r="BW224">
            <v>23.315143892438961</v>
          </cell>
          <cell r="BX224">
            <v>15.034020030179441</v>
          </cell>
          <cell r="CI224">
            <v>12.315249806335826</v>
          </cell>
          <cell r="CJ224">
            <v>8.8122694641843413</v>
          </cell>
          <cell r="CK224">
            <v>17.026935357257035</v>
          </cell>
          <cell r="CL224">
            <v>16.641198253022573</v>
          </cell>
          <cell r="CM224">
            <v>5.0188914585087119</v>
          </cell>
          <cell r="DR224">
            <v>11013896509.081978</v>
          </cell>
          <cell r="DS224">
            <v>4554938359.2704382</v>
          </cell>
          <cell r="DT224">
            <v>4424204087.0625906</v>
          </cell>
          <cell r="DU224">
            <v>1247852810.889591</v>
          </cell>
          <cell r="DV224">
            <v>786901251.85936177</v>
          </cell>
        </row>
        <row r="225">
          <cell r="E225">
            <v>625463759393.46399</v>
          </cell>
          <cell r="H225">
            <v>45286484288.275871</v>
          </cell>
          <cell r="K225">
            <v>111023167255.27263</v>
          </cell>
          <cell r="AD225">
            <v>440124725267.68958</v>
          </cell>
          <cell r="AE225">
            <v>249295967412.32748</v>
          </cell>
          <cell r="AF225">
            <v>123683528771.90791</v>
          </cell>
          <cell r="AG225">
            <v>54900238165.895325</v>
          </cell>
          <cell r="AH225">
            <v>12244990917.558746</v>
          </cell>
          <cell r="AJ225">
            <v>59388039475.149834</v>
          </cell>
          <cell r="AL225">
            <v>11479149085.891907</v>
          </cell>
          <cell r="BE225">
            <v>32.668757990450018</v>
          </cell>
          <cell r="BF225">
            <v>41.658294379381999</v>
          </cell>
          <cell r="BG225">
            <v>19.223397226808835</v>
          </cell>
          <cell r="BH225">
            <v>24.05147428410277</v>
          </cell>
          <cell r="BI225">
            <v>10.487038058938669</v>
          </cell>
          <cell r="BO225">
            <v>19495412313.445305</v>
          </cell>
          <cell r="BP225">
            <v>8365161507.7249975</v>
          </cell>
          <cell r="BQ225">
            <v>6778225692.8927794</v>
          </cell>
          <cell r="BR225">
            <v>3428018444.4320683</v>
          </cell>
          <cell r="BS225">
            <v>924006668.39545572</v>
          </cell>
          <cell r="BT225">
            <v>26.143078815539987</v>
          </cell>
          <cell r="BU225">
            <v>33.750431752410528</v>
          </cell>
          <cell r="BV225">
            <v>20.970295929069248</v>
          </cell>
          <cell r="BW225">
            <v>23.723388108744814</v>
          </cell>
          <cell r="BX225">
            <v>11.761471389571799</v>
          </cell>
          <cell r="CI225">
            <v>12.904490813509772</v>
          </cell>
          <cell r="CJ225">
            <v>10.147195034673162</v>
          </cell>
          <cell r="CK225">
            <v>17.392220176906804</v>
          </cell>
          <cell r="CL225">
            <v>13.37143971691015</v>
          </cell>
          <cell r="CM225">
            <v>5.5627336254194581</v>
          </cell>
          <cell r="DR225">
            <v>12155137608.767834</v>
          </cell>
          <cell r="DS225">
            <v>5635369963.4197073</v>
          </cell>
          <cell r="DT225">
            <v>4482830253.4619493</v>
          </cell>
          <cell r="DU225">
            <v>1260015745.5472281</v>
          </cell>
          <cell r="DV225">
            <v>776921646.33895338</v>
          </cell>
        </row>
        <row r="226">
          <cell r="E226">
            <v>625634599646.56689</v>
          </cell>
          <cell r="H226">
            <v>45349968944.782883</v>
          </cell>
          <cell r="K226">
            <v>110792481557.87032</v>
          </cell>
          <cell r="AD226">
            <v>440975947330.78033</v>
          </cell>
          <cell r="AE226">
            <v>249969012280.82379</v>
          </cell>
          <cell r="AF226">
            <v>123710382132.5531</v>
          </cell>
          <cell r="AG226">
            <v>55075225146.564545</v>
          </cell>
          <cell r="AH226">
            <v>12221327770.83889</v>
          </cell>
          <cell r="AJ226">
            <v>59466245829.258499</v>
          </cell>
          <cell r="AL226">
            <v>11533676931.881849</v>
          </cell>
          <cell r="BE226">
            <v>34.277219776356318</v>
          </cell>
          <cell r="BF226">
            <v>41.271135132569079</v>
          </cell>
          <cell r="BG226">
            <v>24.265594222997411</v>
          </cell>
          <cell r="BH226">
            <v>29.141119570524697</v>
          </cell>
          <cell r="BI226">
            <v>11.994496794442689</v>
          </cell>
          <cell r="BO226">
            <v>20735703391.182976</v>
          </cell>
          <cell r="BP226">
            <v>8898960001.9308033</v>
          </cell>
          <cell r="BQ226">
            <v>7161729314.9162951</v>
          </cell>
          <cell r="BR226">
            <v>3715733329.7655416</v>
          </cell>
          <cell r="BS226">
            <v>959280744.57033193</v>
          </cell>
          <cell r="BT226">
            <v>31.476643657034842</v>
          </cell>
          <cell r="BU226">
            <v>39.702845134990469</v>
          </cell>
          <cell r="BV226">
            <v>25.945553126041609</v>
          </cell>
          <cell r="BW226">
            <v>28.731949790705059</v>
          </cell>
          <cell r="BX226">
            <v>15.757842032209091</v>
          </cell>
          <cell r="CI226">
            <v>13.167475153812958</v>
          </cell>
          <cell r="CJ226">
            <v>10.119555403709102</v>
          </cell>
          <cell r="CK226">
            <v>17.977270600435304</v>
          </cell>
          <cell r="CL226">
            <v>12.590769898197895</v>
          </cell>
          <cell r="CM226">
            <v>8.2868881458029833</v>
          </cell>
          <cell r="DR226">
            <v>12891765386.355425</v>
          </cell>
          <cell r="DS226">
            <v>6064292997.2075233</v>
          </cell>
          <cell r="DT226">
            <v>4725910762.2854185</v>
          </cell>
          <cell r="DU226">
            <v>1301443423.1464515</v>
          </cell>
          <cell r="DV226">
            <v>800118203.71603155</v>
          </cell>
        </row>
        <row r="227">
          <cell r="E227">
            <v>627398106871.90918</v>
          </cell>
          <cell r="H227">
            <v>45459463727.919907</v>
          </cell>
          <cell r="K227">
            <v>108991545472.37633</v>
          </cell>
          <cell r="AD227">
            <v>442864188747.8175</v>
          </cell>
          <cell r="AE227">
            <v>250414167099.90973</v>
          </cell>
          <cell r="AF227">
            <v>124702592042.85081</v>
          </cell>
          <cell r="AG227">
            <v>55508801399.903542</v>
          </cell>
          <cell r="AH227">
            <v>12238628205.153259</v>
          </cell>
          <cell r="AJ227">
            <v>59829974443.327469</v>
          </cell>
          <cell r="AL227">
            <v>11649113981.082357</v>
          </cell>
          <cell r="BE227">
            <v>33.113336203701735</v>
          </cell>
          <cell r="BF227">
            <v>39.411763187965136</v>
          </cell>
          <cell r="BG227">
            <v>23.589601422767849</v>
          </cell>
          <cell r="BH227">
            <v>31.409068664020158</v>
          </cell>
          <cell r="BI227">
            <v>10.835057609811717</v>
          </cell>
          <cell r="BO227">
            <v>21076363418.797943</v>
          </cell>
          <cell r="BP227">
            <v>9024278429.9059372</v>
          </cell>
          <cell r="BQ227">
            <v>7354916881.1952801</v>
          </cell>
          <cell r="BR227">
            <v>3733980776.499958</v>
          </cell>
          <cell r="BS227">
            <v>963187331.19677091</v>
          </cell>
          <cell r="BT227">
            <v>31.947339813142772</v>
          </cell>
          <cell r="BU227">
            <v>43.225764081888698</v>
          </cell>
          <cell r="BV227">
            <v>25.862073056046174</v>
          </cell>
          <cell r="BW227">
            <v>26.779937494686699</v>
          </cell>
          <cell r="BX227">
            <v>8.9949069915374871</v>
          </cell>
          <cell r="CI227">
            <v>13.937775135375418</v>
          </cell>
          <cell r="CJ227">
            <v>11.205919280216259</v>
          </cell>
          <cell r="CK227">
            <v>18.800523445574701</v>
          </cell>
          <cell r="CL227">
            <v>11.600009176204251</v>
          </cell>
          <cell r="CM227">
            <v>7.5540479492174573</v>
          </cell>
          <cell r="DR227">
            <v>13716419053.338297</v>
          </cell>
          <cell r="DS227">
            <v>6640531549.4256468</v>
          </cell>
          <cell r="DT227">
            <v>4935663757.9919538</v>
          </cell>
          <cell r="DU227">
            <v>1338776854.9181209</v>
          </cell>
          <cell r="DV227">
            <v>801446891.00257468</v>
          </cell>
        </row>
        <row r="228">
          <cell r="E228">
            <v>631382609969.33887</v>
          </cell>
          <cell r="H228">
            <v>46078545144.020302</v>
          </cell>
          <cell r="K228">
            <v>109110466435.77243</v>
          </cell>
          <cell r="AD228">
            <v>445990069549.01379</v>
          </cell>
          <cell r="AE228">
            <v>252648126921.32343</v>
          </cell>
          <cell r="AF228">
            <v>125465455970.42651</v>
          </cell>
          <cell r="AG228">
            <v>55491103941.937836</v>
          </cell>
          <cell r="AH228">
            <v>12385382715.32589</v>
          </cell>
          <cell r="AJ228">
            <v>60320027760.912994</v>
          </cell>
          <cell r="AL228">
            <v>11778925045.022459</v>
          </cell>
          <cell r="BE228">
            <v>33.856715180866281</v>
          </cell>
          <cell r="BF228">
            <v>39.653806076553913</v>
          </cell>
          <cell r="BG228">
            <v>25.205843668067352</v>
          </cell>
          <cell r="BH228">
            <v>33.461866558193989</v>
          </cell>
          <cell r="BI228">
            <v>9.3975752497754463</v>
          </cell>
          <cell r="BO228">
            <v>21331555355.721752</v>
          </cell>
          <cell r="BP228">
            <v>9070541623.7724457</v>
          </cell>
          <cell r="BQ228">
            <v>7436574838.5836878</v>
          </cell>
          <cell r="BR228">
            <v>3865644900.0417957</v>
          </cell>
          <cell r="BS228">
            <v>958793993.32381892</v>
          </cell>
          <cell r="BT228">
            <v>39.473195702060139</v>
          </cell>
          <cell r="BU228">
            <v>57.424092184548982</v>
          </cell>
          <cell r="BV228">
            <v>29.400288129561545</v>
          </cell>
          <cell r="BW228">
            <v>31.672969968918597</v>
          </cell>
          <cell r="BX228">
            <v>12.828609891270615</v>
          </cell>
          <cell r="CI228">
            <v>16.714991417398139</v>
          </cell>
          <cell r="CJ228">
            <v>15.866101551061007</v>
          </cell>
          <cell r="CK228">
            <v>20.04416275788936</v>
          </cell>
          <cell r="CL228">
            <v>11.009241688876138</v>
          </cell>
          <cell r="CM228">
            <v>7.2480846480106553</v>
          </cell>
          <cell r="DR228">
            <v>14216149910.65868</v>
          </cell>
          <cell r="DS228">
            <v>6886086116.1996498</v>
          </cell>
          <cell r="DT228">
            <v>5136213974.5302868</v>
          </cell>
          <cell r="DU228">
            <v>1390718074.4833105</v>
          </cell>
          <cell r="DV228">
            <v>803131745.44543731</v>
          </cell>
        </row>
        <row r="229">
          <cell r="E229">
            <v>632993695977.40491</v>
          </cell>
          <cell r="H229">
            <v>44785327375.87075</v>
          </cell>
          <cell r="K229">
            <v>111688035760.23363</v>
          </cell>
          <cell r="AD229">
            <v>446594031061.81433</v>
          </cell>
          <cell r="AE229">
            <v>251643661986.30295</v>
          </cell>
          <cell r="AF229">
            <v>126395995522.6794</v>
          </cell>
          <cell r="AG229">
            <v>56046566978.107033</v>
          </cell>
          <cell r="AH229">
            <v>12507806574.724951</v>
          </cell>
          <cell r="AJ229">
            <v>60782560007.515999</v>
          </cell>
          <cell r="AL229">
            <v>11912919802.1215</v>
          </cell>
          <cell r="BE229">
            <v>32.249908957683047</v>
          </cell>
          <cell r="BF229">
            <v>37.928896185819404</v>
          </cell>
          <cell r="BG229">
            <v>22.950720781687671</v>
          </cell>
          <cell r="BH229">
            <v>35.369745212212948</v>
          </cell>
          <cell r="BI229">
            <v>8.2842299706303422</v>
          </cell>
          <cell r="BO229">
            <v>22008048630.379333</v>
          </cell>
          <cell r="BP229">
            <v>9468116759.0674019</v>
          </cell>
          <cell r="BQ229">
            <v>7578686058.1119757</v>
          </cell>
          <cell r="BR229">
            <v>3996162578.0790505</v>
          </cell>
          <cell r="BS229">
            <v>965083235.12091267</v>
          </cell>
          <cell r="BT229">
            <v>34.709030124971441</v>
          </cell>
          <cell r="BU229">
            <v>46.876046960901327</v>
          </cell>
          <cell r="BV229">
            <v>27.085177442584786</v>
          </cell>
          <cell r="BW229">
            <v>30.356977684908259</v>
          </cell>
          <cell r="BX229">
            <v>11.943477156704496</v>
          </cell>
          <cell r="CI229">
            <v>17.285741091620377</v>
          </cell>
          <cell r="CJ229">
            <v>16.528083604375766</v>
          </cell>
          <cell r="CK229">
            <v>20.849049136643917</v>
          </cell>
          <cell r="CL229">
            <v>11.050069575330102</v>
          </cell>
          <cell r="CM229">
            <v>5.2961960664887675</v>
          </cell>
          <cell r="DR229">
            <v>14629291603.729261</v>
          </cell>
          <cell r="DS229">
            <v>7105505365.6727047</v>
          </cell>
          <cell r="DT229">
            <v>5254794737.008647</v>
          </cell>
          <cell r="DU229">
            <v>1463286857.6962628</v>
          </cell>
          <cell r="DV229">
            <v>805704643.35164964</v>
          </cell>
        </row>
        <row r="230">
          <cell r="E230">
            <v>631902110128.33691</v>
          </cell>
          <cell r="H230">
            <v>44659574838.25563</v>
          </cell>
          <cell r="K230">
            <v>112583360803.18022</v>
          </cell>
          <cell r="AD230">
            <v>446503973172.90967</v>
          </cell>
          <cell r="AE230">
            <v>250331988359.67325</v>
          </cell>
          <cell r="AF230">
            <v>127023256786.79689</v>
          </cell>
          <cell r="AG230">
            <v>56562155464.417358</v>
          </cell>
          <cell r="AH230">
            <v>12586572562.021894</v>
          </cell>
          <cell r="AJ230">
            <v>61143403919.825661</v>
          </cell>
          <cell r="AL230">
            <v>12039369325.165731</v>
          </cell>
          <cell r="BE230">
            <v>32.604916322638623</v>
          </cell>
          <cell r="BF230">
            <v>38.829958353698643</v>
          </cell>
          <cell r="BG230">
            <v>22.053382537092659</v>
          </cell>
          <cell r="BH230">
            <v>36.223850868263206</v>
          </cell>
          <cell r="BI230">
            <v>7.9967805351414567</v>
          </cell>
          <cell r="BO230">
            <v>22150359266.819473</v>
          </cell>
          <cell r="BP230">
            <v>9617636736.6825256</v>
          </cell>
          <cell r="BQ230">
            <v>7517578679.6895914</v>
          </cell>
          <cell r="BR230">
            <v>4043646780.8180656</v>
          </cell>
          <cell r="BS230">
            <v>971497069.6292882</v>
          </cell>
          <cell r="BT230">
            <v>36.006653470391029</v>
          </cell>
          <cell r="BU230">
            <v>49.158168058327334</v>
          </cell>
          <cell r="BV230">
            <v>26.510965455183587</v>
          </cell>
          <cell r="BW230">
            <v>33.422104395994644</v>
          </cell>
          <cell r="BX230">
            <v>12.268332476027698</v>
          </cell>
          <cell r="CI230">
            <v>18.391348130141427</v>
          </cell>
          <cell r="CJ230">
            <v>19.177186226827491</v>
          </cell>
          <cell r="CK230">
            <v>20.151697848264895</v>
          </cell>
          <cell r="CL230">
            <v>11.41367770616888</v>
          </cell>
          <cell r="CM230">
            <v>5.9596140427131017</v>
          </cell>
          <cell r="DR230">
            <v>14883036009.785503</v>
          </cell>
          <cell r="DS230">
            <v>7297706549.1101418</v>
          </cell>
          <cell r="DT230">
            <v>5252303551.5433025</v>
          </cell>
          <cell r="DU230">
            <v>1506939449.899585</v>
          </cell>
          <cell r="DV230">
            <v>826086459.23246992</v>
          </cell>
        </row>
        <row r="231">
          <cell r="E231">
            <v>629750805087.57507</v>
          </cell>
          <cell r="H231">
            <v>43383419225.747711</v>
          </cell>
          <cell r="K231">
            <v>109319825447.5554</v>
          </cell>
          <cell r="AD231">
            <v>448901148404.47876</v>
          </cell>
          <cell r="AE231">
            <v>251296414516.228</v>
          </cell>
          <cell r="AF231">
            <v>127829045554.15721</v>
          </cell>
          <cell r="AG231">
            <v>57116346335.01297</v>
          </cell>
          <cell r="AH231">
            <v>12659341999.080299</v>
          </cell>
          <cell r="AJ231">
            <v>61650760912.24617</v>
          </cell>
          <cell r="AL231">
            <v>12195565877.850811</v>
          </cell>
          <cell r="BE231">
            <v>34.300969351509011</v>
          </cell>
          <cell r="BF231">
            <v>40.589122893786907</v>
          </cell>
          <cell r="BG231">
            <v>23.308593838373959</v>
          </cell>
          <cell r="BH231">
            <v>39.452580451575912</v>
          </cell>
          <cell r="BI231">
            <v>10.551277414384042</v>
          </cell>
          <cell r="BO231">
            <v>22470134104.148247</v>
          </cell>
          <cell r="BP231">
            <v>9738271985.624876</v>
          </cell>
          <cell r="BQ231">
            <v>7661093764.0508518</v>
          </cell>
          <cell r="BR231">
            <v>4100906731.2910976</v>
          </cell>
          <cell r="BS231">
            <v>969861623.18143177</v>
          </cell>
          <cell r="BT231">
            <v>37.608473679985053</v>
          </cell>
          <cell r="BU231">
            <v>52.443282705001138</v>
          </cell>
          <cell r="BV231">
            <v>27.877294848345556</v>
          </cell>
          <cell r="BW231">
            <v>32.329497668699545</v>
          </cell>
          <cell r="BX231">
            <v>13.977824629572</v>
          </cell>
          <cell r="CI231">
            <v>19.247920163710642</v>
          </cell>
          <cell r="CJ231">
            <v>20.270805917282608</v>
          </cell>
          <cell r="CK231">
            <v>20.40858510846515</v>
          </cell>
          <cell r="CL231">
            <v>12.838429616746684</v>
          </cell>
          <cell r="CM231">
            <v>8.0713874385508468</v>
          </cell>
          <cell r="DR231">
            <v>15209618133.956615</v>
          </cell>
          <cell r="DS231">
            <v>7508603657.5670195</v>
          </cell>
          <cell r="DT231">
            <v>5327362843.8104811</v>
          </cell>
          <cell r="DU231">
            <v>1556366218.1917431</v>
          </cell>
          <cell r="DV231">
            <v>817285414.38736904</v>
          </cell>
        </row>
        <row r="232">
          <cell r="E232">
            <v>632964468532.65552</v>
          </cell>
          <cell r="H232">
            <v>41721628240.783661</v>
          </cell>
          <cell r="K232">
            <v>113913381466.38187</v>
          </cell>
          <cell r="AD232">
            <v>450157645527.34088</v>
          </cell>
          <cell r="AE232">
            <v>251177283134.44931</v>
          </cell>
          <cell r="AF232">
            <v>128747426670.9581</v>
          </cell>
          <cell r="AG232">
            <v>57565876449.688751</v>
          </cell>
          <cell r="AH232">
            <v>12667059272.244167</v>
          </cell>
          <cell r="AJ232">
            <v>61982209473.191582</v>
          </cell>
          <cell r="AL232">
            <v>12394177850.099245</v>
          </cell>
          <cell r="BE232">
            <v>31.502863445967467</v>
          </cell>
          <cell r="BF232">
            <v>37.586860276429547</v>
          </cell>
          <cell r="BG232">
            <v>20.945302385266796</v>
          </cell>
          <cell r="BH232">
            <v>37.782214454305787</v>
          </cell>
          <cell r="BI232">
            <v>6.5347103085827696</v>
          </cell>
          <cell r="BO232">
            <v>22502941135.938465</v>
          </cell>
          <cell r="BP232">
            <v>9656740817.2149048</v>
          </cell>
          <cell r="BQ232">
            <v>7783903662.5087423</v>
          </cell>
          <cell r="BR232">
            <v>4109291788.2719188</v>
          </cell>
          <cell r="BS232">
            <v>953004867.9429177</v>
          </cell>
          <cell r="BT232">
            <v>31.234870503662449</v>
          </cell>
          <cell r="BU232">
            <v>41.828587552948868</v>
          </cell>
          <cell r="BV232">
            <v>24.553722672446977</v>
          </cell>
          <cell r="BW232">
            <v>28.044334373143354</v>
          </cell>
          <cell r="BX232">
            <v>8.3419991290511817</v>
          </cell>
          <cell r="CI232">
            <v>18.82210711925838</v>
          </cell>
          <cell r="CJ232">
            <v>19.610907449245964</v>
          </cell>
          <cell r="CK232">
            <v>20.582540234058055</v>
          </cell>
          <cell r="CL232">
            <v>12.71401600727522</v>
          </cell>
          <cell r="CM232">
            <v>4.1536779804806745</v>
          </cell>
          <cell r="DR232">
            <v>15567260807.327499</v>
          </cell>
          <cell r="DS232">
            <v>7744582994.8782749</v>
          </cell>
          <cell r="DT232">
            <v>5403344589.1425791</v>
          </cell>
          <cell r="DU232">
            <v>1617938902.6204417</v>
          </cell>
          <cell r="DV232">
            <v>801394320.6862005</v>
          </cell>
        </row>
        <row r="233">
          <cell r="E233">
            <v>639142432274.28784</v>
          </cell>
          <cell r="H233">
            <v>44876708387.49334</v>
          </cell>
          <cell r="K233">
            <v>115866240334.65457</v>
          </cell>
          <cell r="AD233">
            <v>452023542608.5354</v>
          </cell>
          <cell r="AE233">
            <v>251314272087.66464</v>
          </cell>
          <cell r="AF233">
            <v>130203139674.48592</v>
          </cell>
          <cell r="AG233">
            <v>57793666854.794754</v>
          </cell>
          <cell r="AH233">
            <v>12712463991.589828</v>
          </cell>
          <cell r="AJ233">
            <v>62378754323.355644</v>
          </cell>
          <cell r="AL233">
            <v>12593887562.644012</v>
          </cell>
          <cell r="BE233">
            <v>26.226055452338027</v>
          </cell>
          <cell r="BF233">
            <v>29.490181764301671</v>
          </cell>
          <cell r="BG233">
            <v>19.546912928773597</v>
          </cell>
          <cell r="BH233">
            <v>36.055814655945404</v>
          </cell>
          <cell r="BI233">
            <v>6.0685871457534679</v>
          </cell>
          <cell r="BO233">
            <v>23060744419.124573</v>
          </cell>
          <cell r="BP233">
            <v>9756679933.5900688</v>
          </cell>
          <cell r="BQ233">
            <v>7989862600.6759043</v>
          </cell>
          <cell r="BR233">
            <v>4341145577.5429087</v>
          </cell>
          <cell r="BS233">
            <v>973056307.31568313</v>
          </cell>
          <cell r="BT233">
            <v>31.698373487649189</v>
          </cell>
          <cell r="BU233">
            <v>43.682612459131988</v>
          </cell>
          <cell r="BV233">
            <v>22.677428261609258</v>
          </cell>
          <cell r="BW233">
            <v>31.554094551917178</v>
          </cell>
          <cell r="BX233">
            <v>7.2786369868866441</v>
          </cell>
          <cell r="CI233">
            <v>19.257599914541256</v>
          </cell>
          <cell r="CJ233">
            <v>20.43171155579595</v>
          </cell>
          <cell r="CK233">
            <v>20.482202794365655</v>
          </cell>
          <cell r="CL233">
            <v>13.492364754820274</v>
          </cell>
          <cell r="CM233">
            <v>4.6090108877544722</v>
          </cell>
          <cell r="DR233">
            <v>15768174862.998352</v>
          </cell>
          <cell r="DS233">
            <v>7755221551.7409372</v>
          </cell>
          <cell r="DT233">
            <v>5528448884.9827795</v>
          </cell>
          <cell r="DU233">
            <v>1670586913.6787267</v>
          </cell>
          <cell r="DV233">
            <v>813917512.5959084</v>
          </cell>
        </row>
        <row r="234">
          <cell r="E234">
            <v>636000533222.31653</v>
          </cell>
          <cell r="H234">
            <v>43157022199.013992</v>
          </cell>
          <cell r="K234">
            <v>115589557763.05991</v>
          </cell>
          <cell r="AD234">
            <v>451510450507.26819</v>
          </cell>
          <cell r="AE234">
            <v>250467641718.93839</v>
          </cell>
          <cell r="AF234">
            <v>129972434824.86333</v>
          </cell>
          <cell r="AG234">
            <v>58394557170.261299</v>
          </cell>
          <cell r="AH234">
            <v>12675816793.205219</v>
          </cell>
          <cell r="AJ234">
            <v>63256995399.151123</v>
          </cell>
          <cell r="AL234">
            <v>12741690547.020681</v>
          </cell>
          <cell r="BE234">
            <v>27.030506292413214</v>
          </cell>
          <cell r="BF234">
            <v>30.503705745420184</v>
          </cell>
          <cell r="BG234">
            <v>19.462034166891961</v>
          </cell>
          <cell r="BH234">
            <v>39.254290678248374</v>
          </cell>
          <cell r="BI234">
            <v>5.8306247145472723</v>
          </cell>
          <cell r="BO234">
            <v>21811178524.161133</v>
          </cell>
          <cell r="BP234">
            <v>9279297213.2694321</v>
          </cell>
          <cell r="BQ234">
            <v>7555273240.6678801</v>
          </cell>
          <cell r="BR234">
            <v>3997047707.6676216</v>
          </cell>
          <cell r="BS234">
            <v>979560362.55619931</v>
          </cell>
          <cell r="BT234">
            <v>36.043145509112804</v>
          </cell>
          <cell r="BU234">
            <v>56.810022230269965</v>
          </cell>
          <cell r="BV234">
            <v>21.71098159285707</v>
          </cell>
          <cell r="BW234">
            <v>32.484760266776227</v>
          </cell>
          <cell r="BX234">
            <v>10.005527138345748</v>
          </cell>
          <cell r="CI234">
            <v>18.968353196309362</v>
          </cell>
          <cell r="CJ234">
            <v>21.337290991332569</v>
          </cell>
          <cell r="CK234">
            <v>18.493975076520663</v>
          </cell>
          <cell r="CL234">
            <v>13.593657706459306</v>
          </cell>
          <cell r="CM234">
            <v>4.8621269263045663</v>
          </cell>
          <cell r="DR234">
            <v>15282471186.822706</v>
          </cell>
          <cell r="DS234">
            <v>7397190428.5097685</v>
          </cell>
          <cell r="DT234">
            <v>5391410089.7894316</v>
          </cell>
          <cell r="DU234">
            <v>1676103372.7261071</v>
          </cell>
          <cell r="DV234">
            <v>817767295.79739857</v>
          </cell>
        </row>
        <row r="235">
          <cell r="E235">
            <v>632054199134.65344</v>
          </cell>
          <cell r="H235">
            <v>42614562503.244568</v>
          </cell>
          <cell r="K235">
            <v>117795877154.86893</v>
          </cell>
          <cell r="AD235">
            <v>447702477202.43909</v>
          </cell>
          <cell r="AE235">
            <v>247149032242.78732</v>
          </cell>
          <cell r="AF235">
            <v>129559854840.90625</v>
          </cell>
          <cell r="AG235">
            <v>58345211764.792366</v>
          </cell>
          <cell r="AH235">
            <v>12648378353.953163</v>
          </cell>
          <cell r="AJ235">
            <v>63078909165.996246</v>
          </cell>
          <cell r="AL235">
            <v>12778762372.415789</v>
          </cell>
          <cell r="BE235">
            <v>19.784462575367524</v>
          </cell>
          <cell r="BF235">
            <v>19.151067733201565</v>
          </cell>
          <cell r="BG235">
            <v>18.806301256867286</v>
          </cell>
          <cell r="BH235">
            <v>39.06852783589683</v>
          </cell>
          <cell r="BI235">
            <v>6.1833179568602015</v>
          </cell>
          <cell r="BO235">
            <v>22903875644.007782</v>
          </cell>
          <cell r="BP235">
            <v>9995025991.2504082</v>
          </cell>
          <cell r="BQ235">
            <v>7752095267.7175207</v>
          </cell>
          <cell r="BR235">
            <v>4146318711.3679194</v>
          </cell>
          <cell r="BS235">
            <v>1010435673.6719331</v>
          </cell>
          <cell r="BT235">
            <v>23.310350939926195</v>
          </cell>
          <cell r="BU235">
            <v>26.579275212741749</v>
          </cell>
          <cell r="BV235">
            <v>20.912909749938578</v>
          </cell>
          <cell r="BW235">
            <v>23.966857465779135</v>
          </cell>
          <cell r="BX235">
            <v>9.6025347442261442</v>
          </cell>
          <cell r="CI235">
            <v>20.404906656004673</v>
          </cell>
          <cell r="CJ235">
            <v>23.496394550512022</v>
          </cell>
          <cell r="CK235">
            <v>19.362278305772929</v>
          </cell>
          <cell r="CL235">
            <v>14.41765312275367</v>
          </cell>
          <cell r="CM235">
            <v>4.5625116843569735</v>
          </cell>
          <cell r="DR235">
            <v>15646941958.402536</v>
          </cell>
          <cell r="DS235">
            <v>7575693435.2416</v>
          </cell>
          <cell r="DT235">
            <v>5492358852.7601175</v>
          </cell>
          <cell r="DU235">
            <v>1730431796.5106061</v>
          </cell>
          <cell r="DV235">
            <v>848457873.89021385</v>
          </cell>
        </row>
        <row r="236">
          <cell r="E236">
            <v>628768103848.9093</v>
          </cell>
          <cell r="H236">
            <v>41977836250.072342</v>
          </cell>
          <cell r="K236">
            <v>116598945715.07974</v>
          </cell>
          <cell r="AD236">
            <v>446719607483.33069</v>
          </cell>
          <cell r="AE236">
            <v>247032626571.36417</v>
          </cell>
          <cell r="AF236">
            <v>128996277839.15486</v>
          </cell>
          <cell r="AG236">
            <v>58089605245.426727</v>
          </cell>
          <cell r="AH236">
            <v>12601097827.385046</v>
          </cell>
          <cell r="AJ236">
            <v>62684123606.998749</v>
          </cell>
          <cell r="AL236">
            <v>12861689939.411718</v>
          </cell>
          <cell r="BE236">
            <v>16.304799327544227</v>
          </cell>
          <cell r="BF236">
            <v>14.828902235024909</v>
          </cell>
          <cell r="BG236">
            <v>16.423028846256237</v>
          </cell>
          <cell r="BH236">
            <v>37.901714743931379</v>
          </cell>
          <cell r="BI236">
            <v>6.2290117466354822</v>
          </cell>
          <cell r="BO236">
            <v>23867042786.723408</v>
          </cell>
          <cell r="BP236">
            <v>10848865576.256584</v>
          </cell>
          <cell r="BQ236">
            <v>7890556449.1119623</v>
          </cell>
          <cell r="BR236">
            <v>4116686097.0653348</v>
          </cell>
          <cell r="BS236">
            <v>1010934664.2895234</v>
          </cell>
          <cell r="BT236">
            <v>27.628847416224154</v>
          </cell>
          <cell r="BU236">
            <v>38.852412282946361</v>
          </cell>
          <cell r="BV236">
            <v>18.554331288765024</v>
          </cell>
          <cell r="BW236">
            <v>24.813269084951941</v>
          </cell>
          <cell r="BX236">
            <v>8.3305787968446232</v>
          </cell>
          <cell r="CI236">
            <v>20.513035189452534</v>
          </cell>
          <cell r="CJ236">
            <v>24.063095343023488</v>
          </cell>
          <cell r="CK236">
            <v>18.957454643318794</v>
          </cell>
          <cell r="CL236">
            <v>14.416443216751285</v>
          </cell>
          <cell r="CM236">
            <v>4.2498112927572551</v>
          </cell>
          <cell r="DR236">
            <v>15852621464.065813</v>
          </cell>
          <cell r="DS236">
            <v>7761882969.3097553</v>
          </cell>
          <cell r="DT236">
            <v>5488367427.3480015</v>
          </cell>
          <cell r="DU236">
            <v>1740223197.9206498</v>
          </cell>
          <cell r="DV236">
            <v>862147869.48740554</v>
          </cell>
        </row>
        <row r="237">
          <cell r="E237">
            <v>628152994024.50842</v>
          </cell>
          <cell r="H237">
            <v>40118472128.165367</v>
          </cell>
          <cell r="K237">
            <v>115066845545.87056</v>
          </cell>
          <cell r="AD237">
            <v>448500050919.59882</v>
          </cell>
          <cell r="AE237">
            <v>248108815171.90671</v>
          </cell>
          <cell r="AF237">
            <v>129128664249.61093</v>
          </cell>
          <cell r="AG237">
            <v>58704654548.320465</v>
          </cell>
          <cell r="AH237">
            <v>12557916949.760595</v>
          </cell>
          <cell r="AJ237">
            <v>63518089348.90564</v>
          </cell>
          <cell r="AL237">
            <v>13014741541.577797</v>
          </cell>
          <cell r="BE237">
            <v>16.997096364355848</v>
          </cell>
          <cell r="BF237">
            <v>15.613441104376768</v>
          </cell>
          <cell r="BG237">
            <v>16.702220958246382</v>
          </cell>
          <cell r="BH237">
            <v>39.214866622764347</v>
          </cell>
          <cell r="BI237">
            <v>7.2872326372604768</v>
          </cell>
          <cell r="BO237">
            <v>24267305657.669304</v>
          </cell>
          <cell r="BP237">
            <v>11129829127.741365</v>
          </cell>
          <cell r="BQ237">
            <v>7956280405.2129192</v>
          </cell>
          <cell r="BR237">
            <v>4194032118.9992967</v>
          </cell>
          <cell r="BS237">
            <v>987164005.7157234</v>
          </cell>
          <cell r="BT237">
            <v>24.477006525955815</v>
          </cell>
          <cell r="BU237">
            <v>33.0497817341993</v>
          </cell>
          <cell r="BV237">
            <v>17.379986528854797</v>
          </cell>
          <cell r="BW237">
            <v>22.345669575127868</v>
          </cell>
          <cell r="BX237">
            <v>6.8351603381760162</v>
          </cell>
          <cell r="CI237">
            <v>21.644796295076784</v>
          </cell>
          <cell r="CJ237">
            <v>24.657945717250151</v>
          </cell>
          <cell r="CK237">
            <v>20.517312018475774</v>
          </cell>
          <cell r="CL237">
            <v>18.345372057837327</v>
          </cell>
          <cell r="CM237">
            <v>1.5320384193934222</v>
          </cell>
          <cell r="DR237">
            <v>15998596264.601114</v>
          </cell>
          <cell r="DS237">
            <v>7894621409.1281185</v>
          </cell>
          <cell r="DT237">
            <v>5546807396.7995825</v>
          </cell>
          <cell r="DU237">
            <v>1733989239.4389141</v>
          </cell>
          <cell r="DV237">
            <v>823178219.23450077</v>
          </cell>
        </row>
        <row r="238">
          <cell r="E238">
            <v>628102495160.77161</v>
          </cell>
          <cell r="H238">
            <v>40405178475.271149</v>
          </cell>
          <cell r="K238">
            <v>115251421065.83873</v>
          </cell>
          <cell r="AD238">
            <v>448858006163.43591</v>
          </cell>
          <cell r="AE238">
            <v>247451003564.14633</v>
          </cell>
          <cell r="AF238">
            <v>129724536151.53024</v>
          </cell>
          <cell r="AG238">
            <v>59115377091.701698</v>
          </cell>
          <cell r="AH238">
            <v>12567089356.057661</v>
          </cell>
          <cell r="AJ238">
            <v>63817155345.754662</v>
          </cell>
          <cell r="AL238">
            <v>13139299814.384638</v>
          </cell>
          <cell r="BE238">
            <v>14.571109560790397</v>
          </cell>
          <cell r="BF238">
            <v>14.582003054821048</v>
          </cell>
          <cell r="BG238">
            <v>11.453498534972773</v>
          </cell>
          <cell r="BH238">
            <v>33.730152150544626</v>
          </cell>
          <cell r="BI238">
            <v>4.5034054079085895</v>
          </cell>
          <cell r="BO238">
            <v>24660366565.127632</v>
          </cell>
          <cell r="BP238">
            <v>11390303948.004204</v>
          </cell>
          <cell r="BQ238">
            <v>7981231120.1851988</v>
          </cell>
          <cell r="BR238">
            <v>4315946928.0572701</v>
          </cell>
          <cell r="BS238">
            <v>972884568.88094568</v>
          </cell>
          <cell r="BT238">
            <v>18.927080021859588</v>
          </cell>
          <cell r="BU238">
            <v>27.99590003250778</v>
          </cell>
          <cell r="BV238">
            <v>11.442792225643927</v>
          </cell>
          <cell r="BW238">
            <v>16.153301246986995</v>
          </cell>
          <cell r="BX238">
            <v>1.4181275281103467</v>
          </cell>
          <cell r="CI238">
            <v>20.763084305468539</v>
          </cell>
          <cell r="CJ238">
            <v>23.464008830182713</v>
          </cell>
          <cell r="CK238">
            <v>19.982694869345586</v>
          </cell>
          <cell r="CL238">
            <v>18.521405068469043</v>
          </cell>
          <cell r="CM238">
            <v>-0.66997267256678761</v>
          </cell>
          <cell r="DR238">
            <v>16785593069.55731</v>
          </cell>
          <cell r="DS238">
            <v>8573563968.9213829</v>
          </cell>
          <cell r="DT238">
            <v>5625289099.6476192</v>
          </cell>
          <cell r="DU238">
            <v>1760728696.2697463</v>
          </cell>
          <cell r="DV238">
            <v>826011304.71856189</v>
          </cell>
        </row>
        <row r="239">
          <cell r="E239">
            <v>628363911907.56226</v>
          </cell>
          <cell r="H239">
            <v>40627231478.283531</v>
          </cell>
          <cell r="K239">
            <v>115928834184.19588</v>
          </cell>
          <cell r="AD239">
            <v>450248047170.66382</v>
          </cell>
          <cell r="AE239">
            <v>247651540182.8157</v>
          </cell>
          <cell r="AF239">
            <v>130409420815.01454</v>
          </cell>
          <cell r="AG239">
            <v>59602794867.516968</v>
          </cell>
          <cell r="AH239">
            <v>12584291305.316259</v>
          </cell>
          <cell r="AJ239">
            <v>64251441540.236366</v>
          </cell>
          <cell r="AL239">
            <v>13295407573.446175</v>
          </cell>
          <cell r="BE239">
            <v>11.964247495662871</v>
          </cell>
          <cell r="BF239">
            <v>12.585145476691494</v>
          </cell>
          <cell r="BG239">
            <v>8.1535213955729713</v>
          </cell>
          <cell r="BH239">
            <v>26.003418835458248</v>
          </cell>
          <cell r="BI239">
            <v>4.0104756956571785</v>
          </cell>
          <cell r="BO239">
            <v>24743627287.729542</v>
          </cell>
          <cell r="BP239">
            <v>11649874543.265923</v>
          </cell>
          <cell r="BQ239">
            <v>7798464408.8716135</v>
          </cell>
          <cell r="BR239">
            <v>4332666262.4296598</v>
          </cell>
          <cell r="BS239">
            <v>962622073.16234159</v>
          </cell>
          <cell r="BT239">
            <v>17.39988913676056</v>
          </cell>
          <cell r="BU239">
            <v>29.094803908741461</v>
          </cell>
          <cell r="BV239">
            <v>6.0306259722713529</v>
          </cell>
          <cell r="BW239">
            <v>16.033437817826112</v>
          </cell>
          <cell r="BX239">
            <v>-5.8686199051949384E-2</v>
          </cell>
          <cell r="CI239">
            <v>19.543913582968276</v>
          </cell>
          <cell r="CJ239">
            <v>23.007550680653388</v>
          </cell>
          <cell r="CK239">
            <v>17.55454455395715</v>
          </cell>
          <cell r="CL239">
            <v>17.703167674758014</v>
          </cell>
          <cell r="CM239">
            <v>-0.55516029587786564</v>
          </cell>
          <cell r="DR239">
            <v>17157639899.347853</v>
          </cell>
          <cell r="DS239">
            <v>9015902171.5159664</v>
          </cell>
          <cell r="DT239">
            <v>5555193435.2396708</v>
          </cell>
          <cell r="DU239">
            <v>1767876075.6494358</v>
          </cell>
          <cell r="DV239">
            <v>818668216.94277906</v>
          </cell>
        </row>
        <row r="240">
          <cell r="E240">
            <v>628347817867.86621</v>
          </cell>
          <cell r="H240">
            <v>38875038522.526299</v>
          </cell>
          <cell r="K240">
            <v>116182541997.05872</v>
          </cell>
          <cell r="AD240">
            <v>451384128519.64893</v>
          </cell>
          <cell r="AE240">
            <v>247771511447.8075</v>
          </cell>
          <cell r="AF240">
            <v>130886225078.27917</v>
          </cell>
          <cell r="AG240">
            <v>60148249550.241096</v>
          </cell>
          <cell r="AH240">
            <v>12578142443.321047</v>
          </cell>
          <cell r="AJ240">
            <v>64688885245.741829</v>
          </cell>
          <cell r="AL240">
            <v>13469188848.925554</v>
          </cell>
          <cell r="BE240">
            <v>11.107079791792751</v>
          </cell>
          <cell r="BF240">
            <v>11.417639191943829</v>
          </cell>
          <cell r="BG240">
            <v>6.8595298301676433</v>
          </cell>
          <cell r="BH240">
            <v>28.464766117410889</v>
          </cell>
          <cell r="BI240">
            <v>6.0424287765672879</v>
          </cell>
          <cell r="BO240">
            <v>24884823339.256165</v>
          </cell>
          <cell r="BP240">
            <v>11736901138.652979</v>
          </cell>
          <cell r="BQ240">
            <v>7771588643.9295626</v>
          </cell>
          <cell r="BR240">
            <v>4402085404.0792904</v>
          </cell>
          <cell r="BS240">
            <v>974248152.59434152</v>
          </cell>
          <cell r="BT240">
            <v>16.657331939845264</v>
          </cell>
          <cell r="BU240">
            <v>29.395813673269842</v>
          </cell>
          <cell r="BV240">
            <v>4.5049476757458295</v>
          </cell>
          <cell r="BW240">
            <v>13.87712834232897</v>
          </cell>
          <cell r="BX240">
            <v>1.6118331339298742</v>
          </cell>
          <cell r="CI240">
            <v>18.304981952712684</v>
          </cell>
          <cell r="CJ240">
            <v>22.188461435326843</v>
          </cell>
          <cell r="CK240">
            <v>15.259994720430514</v>
          </cell>
          <cell r="CL240">
            <v>18.077950326779167</v>
          </cell>
          <cell r="CM240">
            <v>-6.3335801220809618E-2</v>
          </cell>
          <cell r="DR240">
            <v>17454267700.318066</v>
          </cell>
          <cell r="DS240">
            <v>9291574070.7255116</v>
          </cell>
          <cell r="DT240">
            <v>5544783187.099658</v>
          </cell>
          <cell r="DU240">
            <v>1791900143.0148835</v>
          </cell>
          <cell r="DV240">
            <v>826010299.47801292</v>
          </cell>
        </row>
        <row r="241">
          <cell r="E241">
            <v>635086145766.82605</v>
          </cell>
          <cell r="H241">
            <v>41838434084.613792</v>
          </cell>
          <cell r="K241">
            <v>119861522019.48427</v>
          </cell>
          <cell r="AD241">
            <v>450789393809.91791</v>
          </cell>
          <cell r="AE241">
            <v>246344256592.59625</v>
          </cell>
          <cell r="AF241">
            <v>131609709751.05818</v>
          </cell>
          <cell r="AG241">
            <v>60241680677.265465</v>
          </cell>
          <cell r="AH241">
            <v>12593746788.997772</v>
          </cell>
          <cell r="AJ241">
            <v>65236765020.634933</v>
          </cell>
          <cell r="AL241">
            <v>13634944971.182693</v>
          </cell>
          <cell r="BE241">
            <v>9.2043024376888383</v>
          </cell>
          <cell r="BF241">
            <v>9.7350459063681107</v>
          </cell>
          <cell r="BG241">
            <v>4.962349592748172</v>
          </cell>
          <cell r="BH241">
            <v>22.604425382211591</v>
          </cell>
          <cell r="BI241">
            <v>6.0607414770382118</v>
          </cell>
          <cell r="BO241">
            <v>25124112168.265877</v>
          </cell>
          <cell r="BP241">
            <v>12083393446.298483</v>
          </cell>
          <cell r="BQ241">
            <v>7699099898.1943417</v>
          </cell>
          <cell r="BR241">
            <v>4362513030.814353</v>
          </cell>
          <cell r="BS241">
            <v>979105792.9586966</v>
          </cell>
          <cell r="BT241">
            <v>14.158745240071902</v>
          </cell>
          <cell r="BU241">
            <v>27.621931095499953</v>
          </cell>
          <cell r="BV241">
            <v>1.588848504332474</v>
          </cell>
          <cell r="BW241">
            <v>9.167556263724542</v>
          </cell>
          <cell r="BX241">
            <v>1.4529894756722284</v>
          </cell>
          <cell r="CI241">
            <v>15.514703469305392</v>
          </cell>
          <cell r="CJ241">
            <v>18.602173934510358</v>
          </cell>
          <cell r="CK241">
            <v>13.30236387461694</v>
          </cell>
          <cell r="CL241">
            <v>14.711987970746797</v>
          </cell>
          <cell r="CM241">
            <v>-0.41927774558762065</v>
          </cell>
          <cell r="DR241">
            <v>17786916317.624432</v>
          </cell>
          <cell r="DS241">
            <v>9601320611.4883652</v>
          </cell>
          <cell r="DT241">
            <v>5553633941.2748337</v>
          </cell>
          <cell r="DU241">
            <v>1818787168.9583032</v>
          </cell>
          <cell r="DV241">
            <v>813174595.90292549</v>
          </cell>
        </row>
        <row r="242">
          <cell r="E242">
            <v>643121103775.57397</v>
          </cell>
          <cell r="H242">
            <v>42690591874.40136</v>
          </cell>
          <cell r="K242">
            <v>122490618984.34436</v>
          </cell>
          <cell r="AD242">
            <v>450860930702.30835</v>
          </cell>
          <cell r="AE242">
            <v>244677891263.68832</v>
          </cell>
          <cell r="AF242">
            <v>132705527420.77522</v>
          </cell>
          <cell r="AG242">
            <v>60849565470.908241</v>
          </cell>
          <cell r="AH242">
            <v>12627946546.936687</v>
          </cell>
          <cell r="AJ242">
            <v>65820886463.299263</v>
          </cell>
          <cell r="AL242">
            <v>13824159955.912943</v>
          </cell>
          <cell r="BE242">
            <v>8.7305500989374618</v>
          </cell>
          <cell r="BF242">
            <v>9.2533136267678451</v>
          </cell>
          <cell r="BG242">
            <v>5.1381353582555356</v>
          </cell>
          <cell r="BH242">
            <v>19.638301142700708</v>
          </cell>
          <cell r="BI242">
            <v>4.9712768097784688</v>
          </cell>
          <cell r="BO242">
            <v>24951842972.466747</v>
          </cell>
          <cell r="BP242">
            <v>11849339292.023924</v>
          </cell>
          <cell r="BQ242">
            <v>7690708970.8354931</v>
          </cell>
          <cell r="BR242">
            <v>4460067568.3397551</v>
          </cell>
          <cell r="BS242">
            <v>951727141.26756155</v>
          </cell>
          <cell r="BT242">
            <v>12.647576826637774</v>
          </cell>
          <cell r="BU242">
            <v>23.204271656772857</v>
          </cell>
          <cell r="BV242">
            <v>2.3030060412091435</v>
          </cell>
          <cell r="BW242">
            <v>10.298149420396307</v>
          </cell>
          <cell r="BX242">
            <v>-2.034996190906746</v>
          </cell>
          <cell r="CI242">
            <v>14.666422188523164</v>
          </cell>
          <cell r="CJ242">
            <v>17.167902617429263</v>
          </cell>
          <cell r="CK242">
            <v>13.042848820161845</v>
          </cell>
          <cell r="CL242">
            <v>14.439905815769972</v>
          </cell>
          <cell r="CM242">
            <v>-1.4078894455880397</v>
          </cell>
          <cell r="DR242">
            <v>17995191749.6301</v>
          </cell>
          <cell r="DS242">
            <v>9777357526.8345146</v>
          </cell>
          <cell r="DT242">
            <v>5540457362.2088566</v>
          </cell>
          <cell r="DU242">
            <v>1863479290.1289093</v>
          </cell>
          <cell r="DV242">
            <v>813897570.45781791</v>
          </cell>
        </row>
        <row r="243">
          <cell r="E243">
            <v>638543007999.4823</v>
          </cell>
          <cell r="H243">
            <v>40904627318.256081</v>
          </cell>
          <cell r="K243">
            <v>120509585762.73494</v>
          </cell>
          <cell r="AD243">
            <v>452479825584.19305</v>
          </cell>
          <cell r="AE243">
            <v>244808911990.91959</v>
          </cell>
          <cell r="AF243">
            <v>133598764299.68628</v>
          </cell>
          <cell r="AG243">
            <v>61448106826.36908</v>
          </cell>
          <cell r="AH243">
            <v>12624042467.218187</v>
          </cell>
          <cell r="AJ243">
            <v>66319497847.854431</v>
          </cell>
          <cell r="AL243">
            <v>13972497650.657314</v>
          </cell>
          <cell r="BE243">
            <v>7.4362365066434677</v>
          </cell>
          <cell r="BF243">
            <v>7.8244951401955198</v>
          </cell>
          <cell r="BG243">
            <v>3.9886211603441302</v>
          </cell>
          <cell r="BH243">
            <v>19.621217663008284</v>
          </cell>
          <cell r="BI243">
            <v>2.2358084821131552</v>
          </cell>
          <cell r="BO243">
            <v>25036133815.384151</v>
          </cell>
          <cell r="BP243">
            <v>11889773956.541637</v>
          </cell>
          <cell r="BQ243">
            <v>7706926075.7167654</v>
          </cell>
          <cell r="BR243">
            <v>4521563440.7779675</v>
          </cell>
          <cell r="BS243">
            <v>917870342.3477869</v>
          </cell>
          <cell r="BT243">
            <v>11.419601233097175</v>
          </cell>
          <cell r="BU243">
            <v>22.093262275819512</v>
          </cell>
          <cell r="BV243">
            <v>0.59824762726412573</v>
          </cell>
          <cell r="BW243">
            <v>10.257651223256016</v>
          </cell>
          <cell r="BX243">
            <v>-5.3606905965717155</v>
          </cell>
          <cell r="CI243">
            <v>13.031413792466351</v>
          </cell>
          <cell r="CJ243">
            <v>15.770226812761035</v>
          </cell>
          <cell r="CK243">
            <v>11.073377890304403</v>
          </cell>
          <cell r="CL243">
            <v>13.870943768264809</v>
          </cell>
          <cell r="CM243">
            <v>-5.4032503092136146</v>
          </cell>
          <cell r="DR243">
            <v>17875974305.119701</v>
          </cell>
          <cell r="DS243">
            <v>9752607313.2666779</v>
          </cell>
          <cell r="DT243">
            <v>5494105215.6298866</v>
          </cell>
          <cell r="DU243">
            <v>1866296548.2994623</v>
          </cell>
          <cell r="DV243">
            <v>762965227.92367327</v>
          </cell>
        </row>
        <row r="244">
          <cell r="E244">
            <v>649995529424.29126</v>
          </cell>
          <cell r="H244">
            <v>40746807751.53727</v>
          </cell>
          <cell r="K244">
            <v>125272608762.25504</v>
          </cell>
          <cell r="AD244">
            <v>456957813961.8689</v>
          </cell>
          <cell r="AE244">
            <v>247361146349.90277</v>
          </cell>
          <cell r="AF244">
            <v>134867233405.40782</v>
          </cell>
          <cell r="AG244">
            <v>62060153861.795311</v>
          </cell>
          <cell r="AH244">
            <v>12669280344.762974</v>
          </cell>
          <cell r="AJ244">
            <v>66825228759.390594</v>
          </cell>
          <cell r="AL244">
            <v>14135901568.82781</v>
          </cell>
          <cell r="BE244">
            <v>7.5729489199225508</v>
          </cell>
          <cell r="BF244">
            <v>8.9296503902476232</v>
          </cell>
          <cell r="BG244">
            <v>2.2928918924646435</v>
          </cell>
          <cell r="BH244">
            <v>16.992147384618562</v>
          </cell>
          <cell r="BI244">
            <v>4.1152146189094241</v>
          </cell>
          <cell r="BO244">
            <v>24961507342.823364</v>
          </cell>
          <cell r="BP244">
            <v>12007282140.772644</v>
          </cell>
          <cell r="BQ244">
            <v>7602459527.9483328</v>
          </cell>
          <cell r="BR244">
            <v>4421183144.7399025</v>
          </cell>
          <cell r="BS244">
            <v>930582529.36248922</v>
          </cell>
          <cell r="BT244">
            <v>10.925532764952361</v>
          </cell>
          <cell r="BU244">
            <v>24.340938294289405</v>
          </cell>
          <cell r="BV244">
            <v>-2.3310172174192956</v>
          </cell>
          <cell r="BW244">
            <v>7.5899053301139219</v>
          </cell>
          <cell r="BX244">
            <v>-2.3528042022311624</v>
          </cell>
          <cell r="CI244">
            <v>12.582700657008639</v>
          </cell>
          <cell r="CJ244">
            <v>15.764813411897549</v>
          </cell>
          <cell r="CK244">
            <v>9.5928299077832726</v>
          </cell>
          <cell r="CL244">
            <v>13.453675075122028</v>
          </cell>
          <cell r="CM244">
            <v>-1.496008859035991</v>
          </cell>
          <cell r="DR244">
            <v>17801370070.413246</v>
          </cell>
          <cell r="DS244">
            <v>9786718083.9536781</v>
          </cell>
          <cell r="DT244">
            <v>5390462888.3108912</v>
          </cell>
          <cell r="DU244">
            <v>1852861056.3592587</v>
          </cell>
          <cell r="DV244">
            <v>771328041.78941929</v>
          </cell>
        </row>
        <row r="245">
          <cell r="E245">
            <v>660494544389.75293</v>
          </cell>
          <cell r="H245">
            <v>45590476527.307381</v>
          </cell>
          <cell r="K245">
            <v>126209906304.28741</v>
          </cell>
          <cell r="AD245">
            <v>461829242681.91681</v>
          </cell>
          <cell r="AE245">
            <v>249652253327.3486</v>
          </cell>
          <cell r="AF245">
            <v>136750599799.23778</v>
          </cell>
          <cell r="AG245">
            <v>62694732845.737579</v>
          </cell>
          <cell r="AH245">
            <v>12731656709.592857</v>
          </cell>
          <cell r="AJ245">
            <v>67366479344.393936</v>
          </cell>
          <cell r="AL245">
            <v>14293059677.510447</v>
          </cell>
          <cell r="BE245">
            <v>3.9639259485057199</v>
          </cell>
          <cell r="BF245">
            <v>4.2284533986575834</v>
          </cell>
          <cell r="BG245">
            <v>0.52219012958758526</v>
          </cell>
          <cell r="BH245">
            <v>15.066435790998799</v>
          </cell>
          <cell r="BI245">
            <v>2.8744861479525152</v>
          </cell>
          <cell r="BO245">
            <v>24993613026.12122</v>
          </cell>
          <cell r="BP245">
            <v>11782704685.033175</v>
          </cell>
          <cell r="BQ245">
            <v>7648780423.877965</v>
          </cell>
          <cell r="BR245">
            <v>4613897068.3592529</v>
          </cell>
          <cell r="BS245">
            <v>948230848.85083461</v>
          </cell>
          <cell r="BT245">
            <v>8.3816401234371831</v>
          </cell>
          <cell r="BU245">
            <v>20.765514142448758</v>
          </cell>
          <cell r="BV245">
            <v>-4.2689366994757227</v>
          </cell>
          <cell r="BW245">
            <v>6.2829381310617549</v>
          </cell>
          <cell r="BX245">
            <v>-2.5512869376833058</v>
          </cell>
          <cell r="CI245">
            <v>10.781182166035897</v>
          </cell>
          <cell r="CJ245">
            <v>14.051035760997577</v>
          </cell>
          <cell r="CK245">
            <v>7.2921587451381553</v>
          </cell>
          <cell r="CL245">
            <v>12.612650767118417</v>
          </cell>
          <cell r="CM245">
            <v>-0.80206430097814474</v>
          </cell>
          <cell r="DR245">
            <v>17968425192.074806</v>
          </cell>
          <cell r="DS245">
            <v>9871741267.8140812</v>
          </cell>
          <cell r="DT245">
            <v>5376416762.0992565</v>
          </cell>
          <cell r="DU245">
            <v>1920738474.2226117</v>
          </cell>
          <cell r="DV245">
            <v>799528687.93885517</v>
          </cell>
        </row>
        <row r="246">
          <cell r="E246">
            <v>665856015882.12732</v>
          </cell>
          <cell r="H246">
            <v>49560731464.823265</v>
          </cell>
          <cell r="K246">
            <v>126059397448.82394</v>
          </cell>
          <cell r="AD246">
            <v>462983979707.08167</v>
          </cell>
          <cell r="AE246">
            <v>249834063589.66013</v>
          </cell>
          <cell r="AF246">
            <v>137170111663.55775</v>
          </cell>
          <cell r="AG246">
            <v>63297946926.980904</v>
          </cell>
          <cell r="AH246">
            <v>12681857526.882662</v>
          </cell>
          <cell r="AJ246">
            <v>67825677092.091652</v>
          </cell>
          <cell r="AL246">
            <v>14472832132.575253</v>
          </cell>
          <cell r="BE246">
            <v>3.0048538289275006</v>
          </cell>
          <cell r="BF246">
            <v>3.3893315187991435</v>
          </cell>
          <cell r="BG246">
            <v>-0.650869678152044</v>
          </cell>
          <cell r="BH246">
            <v>14.584134283418537</v>
          </cell>
          <cell r="BI246">
            <v>-0.39625421146808337</v>
          </cell>
          <cell r="BO246">
            <v>23360841409.684662</v>
          </cell>
          <cell r="BP246">
            <v>11017245627.192362</v>
          </cell>
          <cell r="BQ246">
            <v>7183629637.3084888</v>
          </cell>
          <cell r="BR246">
            <v>4230961540.7715158</v>
          </cell>
          <cell r="BS246">
            <v>929004604.41230762</v>
          </cell>
          <cell r="BT246">
            <v>7.1049021207492569</v>
          </cell>
          <cell r="BU246">
            <v>18.729310787002884</v>
          </cell>
          <cell r="BV246">
            <v>-4.9189961967085472</v>
          </cell>
          <cell r="BW246">
            <v>5.8521651531747487</v>
          </cell>
          <cell r="BX246">
            <v>-5.1610661350122928</v>
          </cell>
          <cell r="CI246">
            <v>10.807009419830283</v>
          </cell>
          <cell r="CJ246">
            <v>14.213591755219145</v>
          </cell>
          <cell r="CK246">
            <v>6.4878961990031403</v>
          </cell>
          <cell r="CL246">
            <v>12.607080669248338</v>
          </cell>
          <cell r="CM246">
            <v>5.6374671212351402</v>
          </cell>
          <cell r="DR246">
            <v>17343940800.026978</v>
          </cell>
          <cell r="DS246">
            <v>9389505223.4273472</v>
          </cell>
          <cell r="DT246">
            <v>5250267448.1537495</v>
          </cell>
          <cell r="DU246">
            <v>1917226661.29795</v>
          </cell>
          <cell r="DV246">
            <v>786941467.14793241</v>
          </cell>
        </row>
        <row r="247">
          <cell r="E247">
            <v>661148884161.33887</v>
          </cell>
          <cell r="H247">
            <v>46379422739.485748</v>
          </cell>
          <cell r="K247">
            <v>129245960788.94267</v>
          </cell>
          <cell r="AD247">
            <v>458113714259.04352</v>
          </cell>
          <cell r="AE247">
            <v>244842252787.61157</v>
          </cell>
          <cell r="AF247">
            <v>137168909924.77962</v>
          </cell>
          <cell r="AG247">
            <v>63440608788.243668</v>
          </cell>
          <cell r="AH247">
            <v>12661942758.408581</v>
          </cell>
          <cell r="AJ247">
            <v>67865801968.79567</v>
          </cell>
          <cell r="AL247">
            <v>14547013015.445683</v>
          </cell>
          <cell r="BE247">
            <v>-0.51465614243104696</v>
          </cell>
          <cell r="BF247">
            <v>-1.4918792332595743</v>
          </cell>
          <cell r="BG247">
            <v>-1.7971698000847303</v>
          </cell>
          <cell r="BH247">
            <v>13.084797993116105</v>
          </cell>
          <cell r="BI247">
            <v>-0.86646946524252533</v>
          </cell>
          <cell r="BO247">
            <v>24137603886.542255</v>
          </cell>
          <cell r="BP247">
            <v>11474457384.468716</v>
          </cell>
          <cell r="BQ247">
            <v>7330890170.2795134</v>
          </cell>
          <cell r="BR247">
            <v>4373060907.3876095</v>
          </cell>
          <cell r="BS247">
            <v>959195424.40642214</v>
          </cell>
          <cell r="BT247">
            <v>5.3865479437199326</v>
          </cell>
          <cell r="BU247">
            <v>14.801676298925015</v>
          </cell>
          <cell r="BV247">
            <v>-5.4334355150671971</v>
          </cell>
          <cell r="BW247">
            <v>5.4685182641178276</v>
          </cell>
          <cell r="BX247">
            <v>-5.0711045344730703</v>
          </cell>
          <cell r="CI247">
            <v>9.5046543111409818</v>
          </cell>
          <cell r="CJ247">
            <v>12.848487689321274</v>
          </cell>
          <cell r="CK247">
            <v>4.9737112474603773</v>
          </cell>
          <cell r="CL247">
            <v>12.156437754719063</v>
          </cell>
          <cell r="CM247">
            <v>5.7402503437727237</v>
          </cell>
          <cell r="DR247">
            <v>17431035269.206509</v>
          </cell>
          <cell r="DS247">
            <v>9436535275.7076111</v>
          </cell>
          <cell r="DT247">
            <v>5220447487.2427025</v>
          </cell>
          <cell r="DU247">
            <v>1974124644.8079956</v>
          </cell>
          <cell r="DV247">
            <v>799927861.44820154</v>
          </cell>
        </row>
        <row r="248">
          <cell r="E248">
            <v>662685577150.17712</v>
          </cell>
          <cell r="H248">
            <v>45719008754.366898</v>
          </cell>
          <cell r="K248">
            <v>128160338591.50885</v>
          </cell>
          <cell r="AD248">
            <v>460066855655.47278</v>
          </cell>
          <cell r="AE248">
            <v>246536563716.56073</v>
          </cell>
          <cell r="AF248">
            <v>137333266331.92317</v>
          </cell>
          <cell r="AG248">
            <v>63559772673.203659</v>
          </cell>
          <cell r="AH248">
            <v>12637252933.785231</v>
          </cell>
          <cell r="AJ248">
            <v>67874394263.41568</v>
          </cell>
          <cell r="AL248">
            <v>14571445896.761742</v>
          </cell>
          <cell r="BE248">
            <v>0.90349544777779123</v>
          </cell>
          <cell r="BF248">
            <v>0.94909784775796258</v>
          </cell>
          <cell r="BG248">
            <v>-2.3543810194002868</v>
          </cell>
          <cell r="BH248">
            <v>13.36138999311245</v>
          </cell>
          <cell r="BI248">
            <v>-1.0036481393577157</v>
          </cell>
          <cell r="BO248">
            <v>24216414276.409752</v>
          </cell>
          <cell r="BP248">
            <v>11539272934.120571</v>
          </cell>
          <cell r="BQ248">
            <v>7369066324.9293089</v>
          </cell>
          <cell r="BR248">
            <v>4366716886.0377197</v>
          </cell>
          <cell r="BS248">
            <v>941358131.32216001</v>
          </cell>
          <cell r="BT248">
            <v>1.4638239551013399</v>
          </cell>
          <cell r="BU248">
            <v>6.3638668302332668</v>
          </cell>
          <cell r="BV248">
            <v>-6.6090411689703306</v>
          </cell>
          <cell r="BW248">
            <v>6.0735937372204507</v>
          </cell>
          <cell r="BX248">
            <v>-6.8823966004035615</v>
          </cell>
          <cell r="CI248">
            <v>8.7221387407469884</v>
          </cell>
          <cell r="CJ248">
            <v>12.499247196458318</v>
          </cell>
          <cell r="CK248">
            <v>3.528135351997963</v>
          </cell>
          <cell r="CL248">
            <v>12.263175977784746</v>
          </cell>
          <cell r="CM248">
            <v>3.7976664339804067</v>
          </cell>
          <cell r="DR248">
            <v>17386109581.626781</v>
          </cell>
          <cell r="DS248">
            <v>9465138327.14324</v>
          </cell>
          <cell r="DT248">
            <v>5145169260.3282604</v>
          </cell>
          <cell r="DU248">
            <v>1973044115.8139999</v>
          </cell>
          <cell r="DV248">
            <v>802757878.34127998</v>
          </cell>
        </row>
      </sheetData>
      <sheetData sheetId="1">
        <row r="4">
          <cell r="F4">
            <v>22447860700.381226</v>
          </cell>
        </row>
        <row r="5">
          <cell r="F5">
            <v>21947766274.480621</v>
          </cell>
        </row>
        <row r="6">
          <cell r="F6">
            <v>21698529166.453716</v>
          </cell>
        </row>
        <row r="7">
          <cell r="F7">
            <v>21299721615.767735</v>
          </cell>
        </row>
        <row r="8">
          <cell r="F8">
            <v>20951332608.456821</v>
          </cell>
        </row>
        <row r="9">
          <cell r="F9">
            <v>20412321539.364456</v>
          </cell>
        </row>
        <row r="10">
          <cell r="F10">
            <v>20541854697.045387</v>
          </cell>
        </row>
        <row r="11">
          <cell r="F11">
            <v>20837961732.785057</v>
          </cell>
        </row>
        <row r="12">
          <cell r="F12">
            <v>22419670202.382999</v>
          </cell>
        </row>
        <row r="13">
          <cell r="F13">
            <v>23787877757.507389</v>
          </cell>
        </row>
        <row r="14">
          <cell r="F14">
            <v>23217661020.717213</v>
          </cell>
        </row>
        <row r="15">
          <cell r="F15">
            <v>22781562505.900208</v>
          </cell>
        </row>
        <row r="16">
          <cell r="F16">
            <v>21008199791.693317</v>
          </cell>
        </row>
        <row r="17">
          <cell r="F17">
            <v>21048915368.294163</v>
          </cell>
          <cell r="I17">
            <v>11.423473247562486</v>
          </cell>
        </row>
        <row r="18">
          <cell r="F18">
            <v>20682592283.197018</v>
          </cell>
          <cell r="I18">
            <v>12.130247395179007</v>
          </cell>
        </row>
        <row r="19">
          <cell r="F19">
            <v>20950708838.925522</v>
          </cell>
          <cell r="I19">
            <v>12.475763289634259</v>
          </cell>
        </row>
        <row r="20">
          <cell r="F20">
            <v>20545375998.108551</v>
          </cell>
          <cell r="I20">
            <v>12.189029454101284</v>
          </cell>
        </row>
        <row r="21">
          <cell r="F21">
            <v>20675971262.663387</v>
          </cell>
          <cell r="I21">
            <v>12.137495208112426</v>
          </cell>
        </row>
        <row r="22">
          <cell r="F22">
            <v>20027023323.770206</v>
          </cell>
          <cell r="I22">
            <v>12.270633303419629</v>
          </cell>
        </row>
        <row r="23">
          <cell r="F23">
            <v>19907674245.267143</v>
          </cell>
          <cell r="I23">
            <v>12.839127235837186</v>
          </cell>
        </row>
        <row r="24">
          <cell r="F24">
            <v>19311267939.982628</v>
          </cell>
          <cell r="I24">
            <v>12.799910084616133</v>
          </cell>
        </row>
        <row r="25">
          <cell r="F25">
            <v>20187819491.010361</v>
          </cell>
          <cell r="I25">
            <v>13.057021473811178</v>
          </cell>
        </row>
        <row r="26">
          <cell r="F26">
            <v>20806557301.351734</v>
          </cell>
          <cell r="I26">
            <v>12.917801716601312</v>
          </cell>
        </row>
        <row r="27">
          <cell r="F27">
            <v>20109036070.023716</v>
          </cell>
          <cell r="I27">
            <v>13.649984587143251</v>
          </cell>
        </row>
        <row r="28">
          <cell r="F28">
            <v>19130376969.005718</v>
          </cell>
          <cell r="I28">
            <v>13.300931763102597</v>
          </cell>
        </row>
        <row r="29">
          <cell r="F29">
            <v>19034964040.901779</v>
          </cell>
          <cell r="I29">
            <v>13.561923645335453</v>
          </cell>
        </row>
        <row r="30">
          <cell r="F30">
            <v>19050654283.361755</v>
          </cell>
          <cell r="I30">
            <v>13.747830452581686</v>
          </cell>
        </row>
        <row r="31">
          <cell r="F31">
            <v>18718225357.880337</v>
          </cell>
          <cell r="I31">
            <v>13.596252436663509</v>
          </cell>
        </row>
        <row r="32">
          <cell r="F32">
            <v>18766059998.603233</v>
          </cell>
          <cell r="I32">
            <v>13.606028810287746</v>
          </cell>
        </row>
        <row r="33">
          <cell r="F33">
            <v>18773611057.253525</v>
          </cell>
          <cell r="I33">
            <v>13.359449674222985</v>
          </cell>
        </row>
        <row r="34">
          <cell r="F34">
            <v>18586716817.875637</v>
          </cell>
          <cell r="I34">
            <v>13.386800834211032</v>
          </cell>
        </row>
        <row r="35">
          <cell r="F35">
            <v>18386617701.572048</v>
          </cell>
          <cell r="I35">
            <v>13.731868017685029</v>
          </cell>
        </row>
        <row r="36">
          <cell r="F36">
            <v>18441313543.718151</v>
          </cell>
          <cell r="I36">
            <v>13.447773645335987</v>
          </cell>
        </row>
        <row r="37">
          <cell r="F37">
            <v>18620448163.66227</v>
          </cell>
          <cell r="I37">
            <v>13.311854846356811</v>
          </cell>
        </row>
        <row r="38">
          <cell r="F38">
            <v>18698571415.501579</v>
          </cell>
          <cell r="I38">
            <v>13.177032539981855</v>
          </cell>
        </row>
        <row r="39">
          <cell r="F39">
            <v>19175716104.99239</v>
          </cell>
          <cell r="I39">
            <v>13.092163562343428</v>
          </cell>
        </row>
        <row r="40">
          <cell r="F40">
            <v>19240023766.552155</v>
          </cell>
          <cell r="I40">
            <v>12.720227568079098</v>
          </cell>
        </row>
        <row r="41">
          <cell r="F41">
            <v>18726812036.484482</v>
          </cell>
          <cell r="I41">
            <v>13.189488166413311</v>
          </cell>
        </row>
        <row r="42">
          <cell r="F42">
            <v>18427268261.235428</v>
          </cell>
          <cell r="I42">
            <v>13.447648462409459</v>
          </cell>
        </row>
        <row r="43">
          <cell r="F43">
            <v>18229209755.230721</v>
          </cell>
          <cell r="I43">
            <v>13.493294357810298</v>
          </cell>
        </row>
        <row r="44">
          <cell r="F44">
            <v>18144964603.817928</v>
          </cell>
          <cell r="I44">
            <v>13.510138329162972</v>
          </cell>
        </row>
        <row r="45">
          <cell r="F45">
            <v>18807323622.69474</v>
          </cell>
          <cell r="I45">
            <v>13.478280628260769</v>
          </cell>
        </row>
        <row r="46">
          <cell r="F46">
            <v>18682692993.707218</v>
          </cell>
          <cell r="I46">
            <v>13.17737216098508</v>
          </cell>
        </row>
        <row r="47">
          <cell r="F47">
            <v>18880865965.411667</v>
          </cell>
          <cell r="I47">
            <v>13.423027739399304</v>
          </cell>
        </row>
        <row r="48">
          <cell r="F48">
            <v>18583223693.074944</v>
          </cell>
          <cell r="I48">
            <v>12.594768032778319</v>
          </cell>
        </row>
        <row r="49">
          <cell r="F49">
            <v>18129886652.725559</v>
          </cell>
          <cell r="I49">
            <v>12.419998816938502</v>
          </cell>
        </row>
        <row r="50">
          <cell r="F50">
            <v>18199015376.077076</v>
          </cell>
          <cell r="I50">
            <v>12.457004159477718</v>
          </cell>
        </row>
        <row r="51">
          <cell r="F51">
            <v>18607976368.501411</v>
          </cell>
          <cell r="I51">
            <v>12.564631007436475</v>
          </cell>
        </row>
        <row r="52">
          <cell r="F52">
            <v>18693608350.658009</v>
          </cell>
          <cell r="I52">
            <v>12.365087785047468</v>
          </cell>
        </row>
        <row r="53">
          <cell r="F53">
            <v>18996384394.297756</v>
          </cell>
          <cell r="I53">
            <v>13.003455100523304</v>
          </cell>
        </row>
        <row r="54">
          <cell r="F54">
            <v>18799799625.735695</v>
          </cell>
          <cell r="I54">
            <v>12.925241596830563</v>
          </cell>
        </row>
        <row r="55">
          <cell r="F55">
            <v>18040447444.58358</v>
          </cell>
          <cell r="I55">
            <v>12.420610013121342</v>
          </cell>
        </row>
        <row r="56">
          <cell r="F56">
            <v>18239506024.513916</v>
          </cell>
          <cell r="I56">
            <v>12.456333232206234</v>
          </cell>
        </row>
        <row r="57">
          <cell r="F57">
            <v>18744419033.542953</v>
          </cell>
          <cell r="I57">
            <v>12.590913667858667</v>
          </cell>
        </row>
        <row r="58">
          <cell r="F58">
            <v>18931851119.912487</v>
          </cell>
          <cell r="I58">
            <v>12.84892657313384</v>
          </cell>
        </row>
        <row r="59">
          <cell r="F59">
            <v>19325656585.642662</v>
          </cell>
          <cell r="I59">
            <v>13.457846755298435</v>
          </cell>
        </row>
        <row r="60">
          <cell r="F60">
            <v>19341044822.17522</v>
          </cell>
          <cell r="I60">
            <v>13.290894507234526</v>
          </cell>
        </row>
        <row r="61">
          <cell r="F61">
            <v>19270687055.691166</v>
          </cell>
          <cell r="I61">
            <v>13.078502582305005</v>
          </cell>
        </row>
        <row r="62">
          <cell r="F62">
            <v>19605146116.889683</v>
          </cell>
          <cell r="I62">
            <v>12.968728462608443</v>
          </cell>
        </row>
        <row r="63">
          <cell r="F63">
            <v>19632180019.986565</v>
          </cell>
          <cell r="I63">
            <v>12.860421263101546</v>
          </cell>
        </row>
        <row r="64">
          <cell r="F64">
            <v>19969376610.786812</v>
          </cell>
          <cell r="I64">
            <v>12.858462128278529</v>
          </cell>
        </row>
        <row r="65">
          <cell r="F65">
            <v>20353998405.318439</v>
          </cell>
          <cell r="I65">
            <v>13.687006121293384</v>
          </cell>
        </row>
        <row r="66">
          <cell r="F66">
            <v>20438954877.353081</v>
          </cell>
          <cell r="I66">
            <v>13.787352264357086</v>
          </cell>
        </row>
        <row r="67">
          <cell r="F67">
            <v>20358267974.549358</v>
          </cell>
          <cell r="I67">
            <v>13.543797728437056</v>
          </cell>
        </row>
        <row r="68">
          <cell r="F68">
            <v>20359814946.963543</v>
          </cell>
          <cell r="I68">
            <v>13.399685801917688</v>
          </cell>
        </row>
        <row r="69">
          <cell r="F69">
            <v>20261014387.640148</v>
          </cell>
          <cell r="I69">
            <v>13.359765420805376</v>
          </cell>
        </row>
        <row r="70">
          <cell r="F70">
            <v>20471285286.200169</v>
          </cell>
          <cell r="I70">
            <v>13.701680394664939</v>
          </cell>
        </row>
        <row r="71">
          <cell r="F71">
            <v>20807406696.723423</v>
          </cell>
          <cell r="I71">
            <v>14.113341664803725</v>
          </cell>
        </row>
        <row r="72">
          <cell r="F72">
            <v>21374117006.28878</v>
          </cell>
          <cell r="I72">
            <v>14.05329417544008</v>
          </cell>
        </row>
        <row r="73">
          <cell r="F73">
            <v>21617368304.20187</v>
          </cell>
          <cell r="I73">
            <v>13.76834686605792</v>
          </cell>
        </row>
        <row r="74">
          <cell r="F74">
            <v>22167990877.159401</v>
          </cell>
          <cell r="I74">
            <v>13.783045618409103</v>
          </cell>
        </row>
        <row r="75">
          <cell r="F75">
            <v>22814271039.205978</v>
          </cell>
          <cell r="I75">
            <v>13.685454282963425</v>
          </cell>
        </row>
        <row r="76">
          <cell r="F76">
            <v>23419472798.209248</v>
          </cell>
          <cell r="I76">
            <v>13.456628412395672</v>
          </cell>
        </row>
        <row r="77">
          <cell r="F77">
            <v>23760833073.427391</v>
          </cell>
          <cell r="I77">
            <v>15.22564408053006</v>
          </cell>
        </row>
        <row r="78">
          <cell r="F78">
            <v>23959187667.218266</v>
          </cell>
          <cell r="I78">
            <v>15.170255918936352</v>
          </cell>
        </row>
        <row r="79">
          <cell r="F79">
            <v>22686888613.752697</v>
          </cell>
          <cell r="I79">
            <v>13.874240306459576</v>
          </cell>
        </row>
        <row r="80">
          <cell r="F80">
            <v>23326725189.952538</v>
          </cell>
          <cell r="I80">
            <v>13.870923814500546</v>
          </cell>
        </row>
        <row r="81">
          <cell r="F81">
            <v>23862296994.091084</v>
          </cell>
          <cell r="I81">
            <v>13.92989266183009</v>
          </cell>
        </row>
        <row r="82">
          <cell r="F82">
            <v>24786957312.560017</v>
          </cell>
          <cell r="I82">
            <v>13.806396868501539</v>
          </cell>
        </row>
        <row r="83">
          <cell r="F83">
            <v>23978522310.345932</v>
          </cell>
          <cell r="I83">
            <v>13.975865382280986</v>
          </cell>
        </row>
        <row r="84">
          <cell r="F84">
            <v>24325360184.706558</v>
          </cell>
          <cell r="I84">
            <v>13.897266216057677</v>
          </cell>
        </row>
        <row r="85">
          <cell r="F85">
            <v>25753832893.048615</v>
          </cell>
          <cell r="I85">
            <v>13.686448783501278</v>
          </cell>
        </row>
        <row r="86">
          <cell r="F86">
            <v>26112063404.361729</v>
          </cell>
          <cell r="I86">
            <v>13.401167212277365</v>
          </cell>
        </row>
        <row r="87">
          <cell r="F87">
            <v>26829039795.113792</v>
          </cell>
          <cell r="I87">
            <v>13.574164867864253</v>
          </cell>
        </row>
        <row r="88">
          <cell r="F88">
            <v>27266229285.144272</v>
          </cell>
          <cell r="I88">
            <v>13.528493477518392</v>
          </cell>
        </row>
        <row r="89">
          <cell r="F89">
            <v>28422134044.321289</v>
          </cell>
          <cell r="I89">
            <v>15.786637258684861</v>
          </cell>
        </row>
        <row r="90">
          <cell r="F90">
            <v>28693059239.639633</v>
          </cell>
          <cell r="I90">
            <v>15.560879800444461</v>
          </cell>
        </row>
        <row r="91">
          <cell r="F91">
            <v>27286100078.416332</v>
          </cell>
          <cell r="I91">
            <v>14.223149658880072</v>
          </cell>
        </row>
        <row r="92">
          <cell r="F92">
            <v>27300427554.280693</v>
          </cell>
          <cell r="I92">
            <v>13.875427856660405</v>
          </cell>
        </row>
        <row r="93">
          <cell r="F93">
            <v>25615532648.380219</v>
          </cell>
          <cell r="I93">
            <v>12.935980114869672</v>
          </cell>
        </row>
        <row r="94">
          <cell r="F94">
            <v>25541594969.925053</v>
          </cell>
          <cell r="I94">
            <v>12.650524472827406</v>
          </cell>
        </row>
        <row r="95">
          <cell r="F95">
            <v>26918736734.267639</v>
          </cell>
          <cell r="I95">
            <v>13.12702993351742</v>
          </cell>
        </row>
        <row r="96">
          <cell r="F96">
            <v>28059507037.706375</v>
          </cell>
          <cell r="I96">
            <v>13.258609175151889</v>
          </cell>
        </row>
        <row r="97">
          <cell r="F97">
            <v>27133905252.959591</v>
          </cell>
          <cell r="I97">
            <v>12.816396908986466</v>
          </cell>
        </row>
        <row r="98">
          <cell r="F98">
            <v>27973451816.880619</v>
          </cell>
          <cell r="I98">
            <v>12.793250133056111</v>
          </cell>
        </row>
        <row r="99">
          <cell r="F99">
            <v>28303306636.317024</v>
          </cell>
          <cell r="I99">
            <v>12.547121982423665</v>
          </cell>
        </row>
        <row r="100">
          <cell r="F100">
            <v>29540691809.981441</v>
          </cell>
          <cell r="I100">
            <v>12.637950189343741</v>
          </cell>
        </row>
        <row r="101">
          <cell r="F101">
            <v>29614230442.176773</v>
          </cell>
          <cell r="I101">
            <v>14.122176789060781</v>
          </cell>
        </row>
        <row r="102">
          <cell r="F102">
            <v>29728072087.647987</v>
          </cell>
          <cell r="I102">
            <v>14.002694887421367</v>
          </cell>
        </row>
        <row r="103">
          <cell r="F103">
            <v>28861311495.449486</v>
          </cell>
          <cell r="I103">
            <v>13.082977450830551</v>
          </cell>
        </row>
        <row r="104">
          <cell r="F104">
            <v>29143053513.464115</v>
          </cell>
          <cell r="I104">
            <v>13.358656950164274</v>
          </cell>
        </row>
        <row r="105">
          <cell r="F105">
            <v>29458855340.122231</v>
          </cell>
          <cell r="I105">
            <v>13.674177264761148</v>
          </cell>
        </row>
        <row r="106">
          <cell r="F106">
            <v>30063210210.567543</v>
          </cell>
          <cell r="I106">
            <v>13.593523724753215</v>
          </cell>
        </row>
        <row r="107">
          <cell r="F107">
            <v>32116912315.64138</v>
          </cell>
          <cell r="I107">
            <v>14.393962220441242</v>
          </cell>
        </row>
        <row r="108">
          <cell r="F108">
            <v>32502096425.027222</v>
          </cell>
          <cell r="I108">
            <v>14.192098303513207</v>
          </cell>
        </row>
        <row r="109">
          <cell r="F109">
            <v>31189716384.991856</v>
          </cell>
          <cell r="I109">
            <v>13.38053091407134</v>
          </cell>
        </row>
        <row r="110">
          <cell r="F110">
            <v>31880882421.714272</v>
          </cell>
          <cell r="I110">
            <v>13.368748514315232</v>
          </cell>
        </row>
        <row r="111">
          <cell r="F111">
            <v>32686250154.831955</v>
          </cell>
          <cell r="I111">
            <v>13.211465958905322</v>
          </cell>
        </row>
        <row r="112">
          <cell r="F112">
            <v>33861417755.255207</v>
          </cell>
          <cell r="I112">
            <v>13.456311809769275</v>
          </cell>
        </row>
        <row r="113">
          <cell r="F113">
            <v>33661040523.372768</v>
          </cell>
          <cell r="I113">
            <v>14.377246699629367</v>
          </cell>
        </row>
        <row r="114">
          <cell r="F114">
            <v>33858637734.926861</v>
          </cell>
          <cell r="I114">
            <v>14.380920742821468</v>
          </cell>
        </row>
        <row r="115">
          <cell r="F115">
            <v>32293560319.888622</v>
          </cell>
          <cell r="I115">
            <v>13.553225597469943</v>
          </cell>
        </row>
        <row r="116">
          <cell r="F116">
            <v>33028639135.892582</v>
          </cell>
          <cell r="I116">
            <v>14.010144706146152</v>
          </cell>
        </row>
        <row r="117">
          <cell r="F117">
            <v>33844489108.835613</v>
          </cell>
          <cell r="I117">
            <v>14.089317718118691</v>
          </cell>
        </row>
        <row r="118">
          <cell r="F118">
            <v>34256719412.516205</v>
          </cell>
          <cell r="I118">
            <v>13.881141026494209</v>
          </cell>
        </row>
        <row r="119">
          <cell r="F119">
            <v>34946619103.149353</v>
          </cell>
          <cell r="I119">
            <v>14.377104736879092</v>
          </cell>
        </row>
        <row r="120">
          <cell r="F120">
            <v>35972974536.789154</v>
          </cell>
          <cell r="I120">
            <v>14.302012857523728</v>
          </cell>
        </row>
        <row r="121">
          <cell r="F121">
            <v>35503739354.533531</v>
          </cell>
          <cell r="I121">
            <v>13.467787081997832</v>
          </cell>
        </row>
        <row r="122">
          <cell r="F122">
            <v>35667323785.885948</v>
          </cell>
          <cell r="I122">
            <v>13.308272520512009</v>
          </cell>
        </row>
        <row r="123">
          <cell r="F123">
            <v>36797681248.719673</v>
          </cell>
          <cell r="I123">
            <v>13.405081534189064</v>
          </cell>
        </row>
        <row r="124">
          <cell r="F124">
            <v>37906848769.849915</v>
          </cell>
          <cell r="I124">
            <v>13.597653742079871</v>
          </cell>
        </row>
        <row r="125">
          <cell r="F125">
            <v>38910649163.931648</v>
          </cell>
          <cell r="I125">
            <v>14.944930207692908</v>
          </cell>
        </row>
        <row r="126">
          <cell r="F126">
            <v>39385624577.544456</v>
          </cell>
          <cell r="I126">
            <v>14.964719327391807</v>
          </cell>
        </row>
        <row r="127">
          <cell r="F127">
            <v>38251474891.132141</v>
          </cell>
          <cell r="I127">
            <v>14.578776830116189</v>
          </cell>
        </row>
        <row r="128">
          <cell r="F128">
            <v>39244801251.901649</v>
          </cell>
          <cell r="I128">
            <v>14.649929079500335</v>
          </cell>
        </row>
        <row r="129">
          <cell r="F129">
            <v>39984237532.941376</v>
          </cell>
          <cell r="I129">
            <v>14.484235703964663</v>
          </cell>
        </row>
        <row r="130">
          <cell r="F130">
            <v>40870985954.92733</v>
          </cell>
          <cell r="I130">
            <v>14.642590765245215</v>
          </cell>
        </row>
        <row r="131">
          <cell r="F131">
            <v>41840494102.276222</v>
          </cell>
          <cell r="I131">
            <v>15.078486849150242</v>
          </cell>
        </row>
        <row r="132">
          <cell r="F132">
            <v>42765989241.218559</v>
          </cell>
          <cell r="I132">
            <v>15.052199439765806</v>
          </cell>
        </row>
        <row r="133">
          <cell r="F133">
            <v>43331927655.68679</v>
          </cell>
          <cell r="I133">
            <v>14.946717896521708</v>
          </cell>
        </row>
        <row r="134">
          <cell r="F134">
            <v>44210564687.468521</v>
          </cell>
          <cell r="I134">
            <v>14.938253537743174</v>
          </cell>
        </row>
        <row r="135">
          <cell r="F135">
            <v>44614949166.874603</v>
          </cell>
          <cell r="I135">
            <v>14.693182359623888</v>
          </cell>
        </row>
        <row r="136">
          <cell r="F136">
            <v>45735275519.619797</v>
          </cell>
          <cell r="I136">
            <v>14.864550712315047</v>
          </cell>
        </row>
        <row r="137">
          <cell r="F137">
            <v>45473532830.929352</v>
          </cell>
          <cell r="I137">
            <v>16.278525645545646</v>
          </cell>
        </row>
        <row r="138">
          <cell r="F138">
            <v>45971727314.993065</v>
          </cell>
          <cell r="I138">
            <v>15.924662597668144</v>
          </cell>
        </row>
        <row r="139">
          <cell r="F139">
            <v>44814766100.868324</v>
          </cell>
          <cell r="I139">
            <v>15.162170988996396</v>
          </cell>
        </row>
        <row r="140">
          <cell r="F140">
            <v>45797114603.080887</v>
          </cell>
          <cell r="I140">
            <v>15.102147756577933</v>
          </cell>
        </row>
        <row r="141">
          <cell r="F141">
            <v>46391833279.119186</v>
          </cell>
          <cell r="I141">
            <v>15.200638239113534</v>
          </cell>
        </row>
        <row r="142">
          <cell r="F142">
            <v>47017980020.610718</v>
          </cell>
          <cell r="I142">
            <v>15.0020983779698</v>
          </cell>
        </row>
        <row r="143">
          <cell r="F143">
            <v>48012725598.183052</v>
          </cell>
          <cell r="I143">
            <v>15.868719539584092</v>
          </cell>
        </row>
        <row r="144">
          <cell r="F144">
            <v>48736123518.46566</v>
          </cell>
          <cell r="I144">
            <v>15.863660128584641</v>
          </cell>
        </row>
        <row r="145">
          <cell r="F145">
            <v>49981535991.149208</v>
          </cell>
          <cell r="I145">
            <v>15.611814680470445</v>
          </cell>
        </row>
        <row r="146">
          <cell r="F146">
            <v>50886022320.703262</v>
          </cell>
          <cell r="I146">
            <v>15.594241868029648</v>
          </cell>
        </row>
        <row r="147">
          <cell r="F147">
            <v>51208213068.188393</v>
          </cell>
          <cell r="I147">
            <v>14.964313078198584</v>
          </cell>
        </row>
        <row r="148">
          <cell r="F148">
            <v>51256073354.281136</v>
          </cell>
          <cell r="I148">
            <v>14.974317159684745</v>
          </cell>
        </row>
        <row r="149">
          <cell r="F149">
            <v>51350969140.243103</v>
          </cell>
          <cell r="I149">
            <v>16.009676419260273</v>
          </cell>
        </row>
        <row r="150">
          <cell r="F150">
            <v>51548551148.625069</v>
          </cell>
          <cell r="I150">
            <v>15.618915884536552</v>
          </cell>
        </row>
        <row r="151">
          <cell r="F151">
            <v>53940922533.054817</v>
          </cell>
          <cell r="I151">
            <v>15.431471381597431</v>
          </cell>
        </row>
        <row r="152">
          <cell r="F152">
            <v>54214468419.625397</v>
          </cell>
          <cell r="I152">
            <v>15.419116745825354</v>
          </cell>
        </row>
        <row r="153">
          <cell r="F153">
            <v>54375479907.277847</v>
          </cell>
          <cell r="I153">
            <v>15.132026584103972</v>
          </cell>
        </row>
        <row r="154">
          <cell r="F154">
            <v>55601912051.568054</v>
          </cell>
          <cell r="I154">
            <v>15.098085279287771</v>
          </cell>
        </row>
        <row r="155">
          <cell r="F155">
            <v>56306246056.439941</v>
          </cell>
          <cell r="I155">
            <v>15.528251461499426</v>
          </cell>
        </row>
        <row r="156">
          <cell r="F156">
            <v>57203884860.58461</v>
          </cell>
          <cell r="I156">
            <v>15.27565906419294</v>
          </cell>
        </row>
        <row r="157">
          <cell r="F157">
            <v>57267145207.977966</v>
          </cell>
          <cell r="I157">
            <v>14.939040639786086</v>
          </cell>
        </row>
        <row r="158">
          <cell r="F158">
            <v>58233379261.845978</v>
          </cell>
          <cell r="I158">
            <v>14.88434161475892</v>
          </cell>
        </row>
        <row r="159">
          <cell r="F159">
            <v>58539480338.948296</v>
          </cell>
          <cell r="I159">
            <v>14.598942949007682</v>
          </cell>
        </row>
        <row r="160">
          <cell r="F160">
            <v>60228414919.156776</v>
          </cell>
          <cell r="I160">
            <v>14.928981206537179</v>
          </cell>
        </row>
        <row r="161">
          <cell r="F161">
            <v>60962163941.771652</v>
          </cell>
          <cell r="I161">
            <v>16.245467432853129</v>
          </cell>
        </row>
        <row r="162">
          <cell r="F162">
            <v>63300844939.276169</v>
          </cell>
          <cell r="I162">
            <v>16.694695308917254</v>
          </cell>
        </row>
        <row r="163">
          <cell r="F163">
            <v>62329811333.055077</v>
          </cell>
          <cell r="I163">
            <v>15.919180285907277</v>
          </cell>
        </row>
        <row r="164">
          <cell r="F164">
            <v>63324276559.052322</v>
          </cell>
          <cell r="I164">
            <v>15.966824238875718</v>
          </cell>
        </row>
        <row r="165">
          <cell r="F165">
            <v>63776931388.726204</v>
          </cell>
          <cell r="I165">
            <v>15.787715769195104</v>
          </cell>
        </row>
        <row r="166">
          <cell r="F166">
            <v>64075296231.596138</v>
          </cell>
          <cell r="I166">
            <v>15.622839195920063</v>
          </cell>
        </row>
        <row r="167">
          <cell r="F167">
            <v>65376539483.186272</v>
          </cell>
          <cell r="I167">
            <v>16.531100213128358</v>
          </cell>
        </row>
        <row r="168">
          <cell r="F168">
            <v>65873738872.111504</v>
          </cell>
          <cell r="I168">
            <v>16.252460525924249</v>
          </cell>
        </row>
        <row r="169">
          <cell r="F169">
            <v>65891675882.748085</v>
          </cell>
          <cell r="I169">
            <v>16.342996083677708</v>
          </cell>
        </row>
        <row r="170">
          <cell r="F170">
            <v>66918344704.837639</v>
          </cell>
          <cell r="I170">
            <v>16.355875484246095</v>
          </cell>
        </row>
        <row r="171">
          <cell r="F171">
            <v>67486270203.757866</v>
          </cell>
          <cell r="I171">
            <v>16.063464784031336</v>
          </cell>
        </row>
        <row r="172">
          <cell r="F172">
            <v>69637270512.196518</v>
          </cell>
          <cell r="I172">
            <v>16.009822760718485</v>
          </cell>
        </row>
        <row r="173">
          <cell r="F173">
            <v>70283279624.2005</v>
          </cell>
          <cell r="I173">
            <v>17.661346374249025</v>
          </cell>
        </row>
        <row r="174">
          <cell r="F174">
            <v>71194071402.336197</v>
          </cell>
          <cell r="I174">
            <v>17.955355337100013</v>
          </cell>
        </row>
        <row r="175">
          <cell r="F175">
            <v>69603385526.212097</v>
          </cell>
          <cell r="I175">
            <v>17.384502890409191</v>
          </cell>
        </row>
        <row r="176">
          <cell r="F176">
            <v>70059140102.229141</v>
          </cell>
          <cell r="I176">
            <v>17.245793924715404</v>
          </cell>
        </row>
        <row r="177">
          <cell r="F177">
            <v>70162970311.649414</v>
          </cell>
          <cell r="I177">
            <v>17.042284174279725</v>
          </cell>
        </row>
        <row r="178">
          <cell r="F178">
            <v>69572242958.819046</v>
          </cell>
          <cell r="I178">
            <v>16.878360406241153</v>
          </cell>
        </row>
        <row r="179">
          <cell r="F179">
            <v>70609466156.45546</v>
          </cell>
          <cell r="I179">
            <v>17.237035486511644</v>
          </cell>
        </row>
        <row r="180">
          <cell r="F180">
            <v>73986350947.232178</v>
          </cell>
          <cell r="I180">
            <v>15.274718694827449</v>
          </cell>
        </row>
        <row r="181">
          <cell r="F181">
            <v>74757670813.564224</v>
          </cell>
          <cell r="I181">
            <v>15.650739916624378</v>
          </cell>
        </row>
        <row r="182">
          <cell r="F182">
            <v>76227214783.900299</v>
          </cell>
          <cell r="I182">
            <v>14.808823440922422</v>
          </cell>
        </row>
        <row r="183">
          <cell r="F183">
            <v>77106799621.095352</v>
          </cell>
          <cell r="I183">
            <v>14.767815144648905</v>
          </cell>
        </row>
        <row r="184">
          <cell r="F184">
            <v>78976678144.244141</v>
          </cell>
          <cell r="I184">
            <v>15.196260028011817</v>
          </cell>
        </row>
        <row r="185">
          <cell r="F185">
            <v>78546163574.907059</v>
          </cell>
          <cell r="I185">
            <v>14.908398921067109</v>
          </cell>
        </row>
        <row r="186">
          <cell r="F186">
            <v>78557154621.523163</v>
          </cell>
          <cell r="I186">
            <v>14.865753214326924</v>
          </cell>
        </row>
        <row r="187">
          <cell r="F187">
            <v>80946606842.968918</v>
          </cell>
          <cell r="I187">
            <v>16.002411236582994</v>
          </cell>
        </row>
        <row r="188">
          <cell r="F188">
            <v>81452797788.612564</v>
          </cell>
          <cell r="I188">
            <v>15.890631216725248</v>
          </cell>
        </row>
        <row r="189">
          <cell r="F189">
            <v>82193486538.740891</v>
          </cell>
          <cell r="I189">
            <v>15.850914165711472</v>
          </cell>
        </row>
        <row r="190">
          <cell r="F190">
            <v>80842332882.764038</v>
          </cell>
          <cell r="I190">
            <v>15.499452469872708</v>
          </cell>
        </row>
        <row r="191">
          <cell r="F191">
            <v>81572361063.925095</v>
          </cell>
          <cell r="I191">
            <v>15.449444686264139</v>
          </cell>
        </row>
        <row r="192">
          <cell r="F192">
            <v>82666839111.931732</v>
          </cell>
          <cell r="I192">
            <v>15.556202671058417</v>
          </cell>
        </row>
        <row r="193">
          <cell r="F193">
            <v>82720363550.118286</v>
          </cell>
          <cell r="I193">
            <v>15.762491879713275</v>
          </cell>
        </row>
        <row r="194">
          <cell r="F194">
            <v>83411311066.892487</v>
          </cell>
          <cell r="I194">
            <v>15.704341775964473</v>
          </cell>
        </row>
        <row r="195">
          <cell r="F195">
            <v>86203577104.394424</v>
          </cell>
          <cell r="I195">
            <v>15.807957429361865</v>
          </cell>
        </row>
        <row r="196">
          <cell r="F196">
            <v>86869207682.054489</v>
          </cell>
          <cell r="I196">
            <v>15.597614069300056</v>
          </cell>
        </row>
        <row r="197">
          <cell r="F197">
            <v>82544082732.593857</v>
          </cell>
          <cell r="H197">
            <v>10.309357672968664</v>
          </cell>
          <cell r="I197">
            <v>15.654731866964585</v>
          </cell>
        </row>
        <row r="198">
          <cell r="F198">
            <v>84024107562.928421</v>
          </cell>
          <cell r="H198">
            <v>10.346423398491233</v>
          </cell>
          <cell r="I198">
            <v>15.481619232146798</v>
          </cell>
        </row>
        <row r="199">
          <cell r="F199">
            <v>83214735984.305359</v>
          </cell>
          <cell r="H199">
            <v>10.60878204557936</v>
          </cell>
          <cell r="I199">
            <v>15.432532182728201</v>
          </cell>
        </row>
        <row r="200">
          <cell r="F200">
            <v>84860401396.669052</v>
          </cell>
          <cell r="H200">
            <v>10.9193371572308</v>
          </cell>
          <cell r="I200">
            <v>15.800035909600663</v>
          </cell>
        </row>
        <row r="201">
          <cell r="F201">
            <v>84275032255.576828</v>
          </cell>
          <cell r="H201">
            <v>10.881724274217794</v>
          </cell>
          <cell r="I201">
            <v>15.991531143255274</v>
          </cell>
        </row>
        <row r="202">
          <cell r="F202">
            <v>85377349052.701904</v>
          </cell>
          <cell r="H202">
            <v>10.711899033096996</v>
          </cell>
          <cell r="I202">
            <v>15.794973853110688</v>
          </cell>
        </row>
        <row r="203">
          <cell r="F203">
            <v>86313625285.578552</v>
          </cell>
          <cell r="H203">
            <v>10.415342931488624</v>
          </cell>
          <cell r="I203">
            <v>15.551855025344802</v>
          </cell>
        </row>
        <row r="204">
          <cell r="F204">
            <v>86601093336.632095</v>
          </cell>
          <cell r="H204">
            <v>10.112803720039569</v>
          </cell>
          <cell r="I204">
            <v>15.240350270714206</v>
          </cell>
        </row>
        <row r="205">
          <cell r="F205">
            <v>87149644249.152878</v>
          </cell>
          <cell r="H205">
            <v>10.342686653612832</v>
          </cell>
          <cell r="I205">
            <v>15.297703982627898</v>
          </cell>
        </row>
        <row r="206">
          <cell r="F206">
            <v>88384292068.738663</v>
          </cell>
          <cell r="H206">
            <v>10.3267683858003</v>
          </cell>
          <cell r="I206">
            <v>15.181772460426352</v>
          </cell>
        </row>
        <row r="207">
          <cell r="F207">
            <v>87005660937.309494</v>
          </cell>
          <cell r="H207">
            <v>10.169712771727097</v>
          </cell>
          <cell r="I207">
            <v>15.145892639360421</v>
          </cell>
        </row>
        <row r="208">
          <cell r="F208">
            <v>88465565683.360306</v>
          </cell>
          <cell r="H208">
            <v>10.0894754159789</v>
          </cell>
          <cell r="I208">
            <v>15.423985744505481</v>
          </cell>
        </row>
        <row r="209">
          <cell r="F209">
            <v>89097928284.44841</v>
          </cell>
          <cell r="H209">
            <v>9.8165475657036385</v>
          </cell>
          <cell r="I209">
            <v>15.200573403782158</v>
          </cell>
        </row>
        <row r="210">
          <cell r="F210">
            <v>90036071668.468338</v>
          </cell>
          <cell r="H210">
            <v>9.6703573501819164</v>
          </cell>
          <cell r="I210">
            <v>15.047592516982291</v>
          </cell>
        </row>
        <row r="211">
          <cell r="F211">
            <v>88356551368.180344</v>
          </cell>
          <cell r="H211">
            <v>10.700455104408377</v>
          </cell>
          <cell r="I211">
            <v>15.639500448463354</v>
          </cell>
        </row>
        <row r="212">
          <cell r="F212">
            <v>87527840478.611252</v>
          </cell>
          <cell r="H212">
            <v>10.918946897164279</v>
          </cell>
          <cell r="I212">
            <v>15.935843727112928</v>
          </cell>
        </row>
        <row r="213">
          <cell r="F213">
            <v>87473183391.991226</v>
          </cell>
          <cell r="H213">
            <v>10.75752826393235</v>
          </cell>
          <cell r="I213">
            <v>16.440879493074867</v>
          </cell>
        </row>
        <row r="214">
          <cell r="F214">
            <v>87263680271.492126</v>
          </cell>
          <cell r="H214">
            <v>10.07103932999399</v>
          </cell>
          <cell r="I214">
            <v>15.842003746836561</v>
          </cell>
        </row>
        <row r="215">
          <cell r="F215">
            <v>86958646103.910858</v>
          </cell>
          <cell r="H215">
            <v>9.96632441708336</v>
          </cell>
          <cell r="I215">
            <v>15.387017300087248</v>
          </cell>
        </row>
        <row r="216">
          <cell r="F216">
            <v>88209191312.167526</v>
          </cell>
          <cell r="H216">
            <v>10.002260984309832</v>
          </cell>
          <cell r="I216">
            <v>15.386327140925395</v>
          </cell>
        </row>
        <row r="217">
          <cell r="F217">
            <v>87766945721.557388</v>
          </cell>
          <cell r="H217">
            <v>10.69358362838811</v>
          </cell>
          <cell r="I217">
            <v>16.058198585336982</v>
          </cell>
        </row>
        <row r="218">
          <cell r="F218">
            <v>85368825050.532257</v>
          </cell>
          <cell r="H218">
            <v>10.553921723738236</v>
          </cell>
          <cell r="I218">
            <v>16.059866893061219</v>
          </cell>
        </row>
        <row r="219">
          <cell r="F219">
            <v>86031995216.164169</v>
          </cell>
          <cell r="H219">
            <v>10.340738988041466</v>
          </cell>
          <cell r="I219">
            <v>15.88854944872636</v>
          </cell>
        </row>
        <row r="220">
          <cell r="F220">
            <v>88234240040.744736</v>
          </cell>
          <cell r="H220">
            <v>10.32492393751752</v>
          </cell>
          <cell r="I220">
            <v>15.852649771230048</v>
          </cell>
        </row>
        <row r="221">
          <cell r="F221">
            <v>87874542201.665375</v>
          </cell>
          <cell r="H221">
            <v>10.402712766391979</v>
          </cell>
          <cell r="I221">
            <v>15.869797580033715</v>
          </cell>
        </row>
        <row r="222">
          <cell r="F222">
            <v>86768806734.167572</v>
          </cell>
          <cell r="H222">
            <v>10.403311884768305</v>
          </cell>
          <cell r="I222">
            <v>15.784219698709562</v>
          </cell>
        </row>
        <row r="223">
          <cell r="F223">
            <v>84105635578.592209</v>
          </cell>
          <cell r="H223">
            <v>11.4393183329009</v>
          </cell>
          <cell r="I223">
            <v>16.5389873567295</v>
          </cell>
        </row>
        <row r="224">
          <cell r="F224">
            <v>84041073493.402191</v>
          </cell>
          <cell r="H224">
            <v>11.493793358998278</v>
          </cell>
          <cell r="I224">
            <v>16.839457406046261</v>
          </cell>
        </row>
        <row r="225">
          <cell r="F225">
            <v>84688839139.319946</v>
          </cell>
          <cell r="H225">
            <v>11.428733810662147</v>
          </cell>
          <cell r="I225">
            <v>16.788968517983971</v>
          </cell>
        </row>
        <row r="226">
          <cell r="F226">
            <v>84973234417.076553</v>
          </cell>
          <cell r="H226">
            <v>11.231617154175259</v>
          </cell>
          <cell r="I226">
            <v>16.793126172251842</v>
          </cell>
        </row>
        <row r="227">
          <cell r="F227">
            <v>86155836498.203308</v>
          </cell>
          <cell r="H227">
            <v>11.279406443054768</v>
          </cell>
          <cell r="I227">
            <v>16.765181399897276</v>
          </cell>
        </row>
        <row r="228">
          <cell r="F228">
            <v>86062059854.26857</v>
          </cell>
          <cell r="H228">
            <v>11.2595071516447</v>
          </cell>
          <cell r="I228">
            <v>16.705448478621051</v>
          </cell>
        </row>
        <row r="229">
          <cell r="F229">
            <v>86148936859.388519</v>
          </cell>
          <cell r="H229">
            <v>11.227496390253815</v>
          </cell>
          <cell r="I229">
            <v>16.310575605035012</v>
          </cell>
        </row>
        <row r="230">
          <cell r="F230">
            <v>86130805740.50473</v>
          </cell>
          <cell r="H230">
            <v>11.161142701163602</v>
          </cell>
          <cell r="I230">
            <v>16.833745099946874</v>
          </cell>
        </row>
        <row r="231">
          <cell r="F231">
            <v>86949934731.279266</v>
          </cell>
          <cell r="H231">
            <v>11.02170354587332</v>
          </cell>
          <cell r="I231">
            <v>16.667332474343617</v>
          </cell>
        </row>
        <row r="232">
          <cell r="F232">
            <v>87683388159.650879</v>
          </cell>
          <cell r="H232">
            <v>11.001697530830034</v>
          </cell>
          <cell r="I232">
            <v>16.579456999332621</v>
          </cell>
        </row>
        <row r="233">
          <cell r="F233">
            <v>87572963650.1651</v>
          </cell>
          <cell r="H233">
            <v>10.899676466158539</v>
          </cell>
          <cell r="I233">
            <v>16.23837651365606</v>
          </cell>
        </row>
        <row r="234">
          <cell r="F234">
            <v>87452907079.727249</v>
          </cell>
          <cell r="H234">
            <v>10.767659052699456</v>
          </cell>
          <cell r="I234">
            <v>16.071158292230535</v>
          </cell>
        </row>
        <row r="235">
          <cell r="F235">
            <v>84007169207.229507</v>
          </cell>
          <cell r="H235">
            <v>11.61553287681887</v>
          </cell>
          <cell r="I235">
            <v>16.485607058278372</v>
          </cell>
        </row>
        <row r="236">
          <cell r="F236">
            <v>84188851542.54837</v>
          </cell>
          <cell r="H236">
            <v>11.615952795859288</v>
          </cell>
          <cell r="I236">
            <v>16.486654960820989</v>
          </cell>
        </row>
        <row r="237">
          <cell r="F237">
            <v>84481588708.336502</v>
          </cell>
          <cell r="H237">
            <v>11.460193304159318</v>
          </cell>
          <cell r="I237">
            <v>16.383618608959118</v>
          </cell>
        </row>
        <row r="238">
          <cell r="F238">
            <v>86298649165.075256</v>
          </cell>
          <cell r="H238">
            <v>11.489665277958361</v>
          </cell>
          <cell r="I238">
            <v>16.436292629039297</v>
          </cell>
        </row>
        <row r="239">
          <cell r="F239">
            <v>86669628607.620773</v>
          </cell>
          <cell r="H239">
            <v>11.450549321339153</v>
          </cell>
          <cell r="I239">
            <v>16.284338448037431</v>
          </cell>
        </row>
        <row r="240">
          <cell r="F240">
            <v>87027781809.606415</v>
          </cell>
          <cell r="H240">
            <v>11.379716157346296</v>
          </cell>
          <cell r="I240">
            <v>16.377362510310416</v>
          </cell>
        </row>
        <row r="241">
          <cell r="F241">
            <v>90742025700.945129</v>
          </cell>
          <cell r="H241">
            <v>11.489556365273195</v>
          </cell>
          <cell r="I241">
            <v>16.444119820260607</v>
          </cell>
        </row>
        <row r="242">
          <cell r="F242">
            <v>91602111949.701797</v>
          </cell>
          <cell r="H242">
            <v>11.310802394674784</v>
          </cell>
          <cell r="I242">
            <v>16.55433286006128</v>
          </cell>
        </row>
        <row r="243">
          <cell r="F243">
            <v>93544752650.186203</v>
          </cell>
          <cell r="H243">
            <v>11.168662388130089</v>
          </cell>
          <cell r="I243">
            <v>16.458225602684202</v>
          </cell>
        </row>
        <row r="244">
          <cell r="F244">
            <v>95279641720.802658</v>
          </cell>
          <cell r="H244">
            <v>11.073142651260962</v>
          </cell>
          <cell r="I244">
            <v>16.340949580450726</v>
          </cell>
        </row>
        <row r="245">
          <cell r="F245">
            <v>95962146428.577911</v>
          </cell>
          <cell r="H245">
            <v>11.073142651260962</v>
          </cell>
          <cell r="I245">
            <v>16.231932828091018</v>
          </cell>
        </row>
        <row r="246">
          <cell r="F246">
            <v>95955935969.758926</v>
          </cell>
          <cell r="H246">
            <v>11.073142651260962</v>
          </cell>
          <cell r="I246">
            <v>16.037397511965597</v>
          </cell>
        </row>
      </sheetData>
      <sheetData sheetId="2">
        <row r="17">
          <cell r="V17">
            <v>29.883753210725207</v>
          </cell>
          <cell r="W17">
            <v>21.261368204111985</v>
          </cell>
          <cell r="X17">
            <v>8.6223850066132215</v>
          </cell>
        </row>
        <row r="18">
          <cell r="V18">
            <v>29.40654099299989</v>
          </cell>
          <cell r="W18">
            <v>21.087622894507856</v>
          </cell>
          <cell r="X18">
            <v>8.3189180984920341</v>
          </cell>
        </row>
        <row r="19">
          <cell r="V19">
            <v>29.005787794517225</v>
          </cell>
          <cell r="W19">
            <v>20.610959081182148</v>
          </cell>
          <cell r="X19">
            <v>8.3948287133350767</v>
          </cell>
        </row>
        <row r="20">
          <cell r="V20">
            <v>28.833243667603771</v>
          </cell>
          <cell r="W20">
            <v>20.611238879784189</v>
          </cell>
          <cell r="X20">
            <v>8.2220047878195821</v>
          </cell>
        </row>
        <row r="21">
          <cell r="V21">
            <v>28.293938696967842</v>
          </cell>
          <cell r="W21">
            <v>20.496435935421427</v>
          </cell>
          <cell r="X21">
            <v>7.797502761546415</v>
          </cell>
        </row>
        <row r="22">
          <cell r="V22">
            <v>27.564339667996485</v>
          </cell>
          <cell r="W22">
            <v>19.986561339392139</v>
          </cell>
          <cell r="X22">
            <v>7.5777783286043459</v>
          </cell>
        </row>
        <row r="23">
          <cell r="V23">
            <v>27.103825694089601</v>
          </cell>
          <cell r="W23">
            <v>20.048418814829489</v>
          </cell>
          <cell r="X23">
            <v>7.0554068792601115</v>
          </cell>
        </row>
        <row r="24">
          <cell r="V24">
            <v>26.251205514529303</v>
          </cell>
          <cell r="W24">
            <v>19.723902305670677</v>
          </cell>
          <cell r="X24">
            <v>6.5273032088586262</v>
          </cell>
        </row>
        <row r="25">
          <cell r="V25">
            <v>25.450898977171416</v>
          </cell>
          <cell r="W25">
            <v>19.384009200536159</v>
          </cell>
          <cell r="X25">
            <v>6.0668897766352572</v>
          </cell>
        </row>
        <row r="26">
          <cell r="V26">
            <v>24.65066678027215</v>
          </cell>
          <cell r="W26">
            <v>18.785047665136762</v>
          </cell>
          <cell r="X26">
            <v>5.865619115135388</v>
          </cell>
        </row>
        <row r="27">
          <cell r="V27">
            <v>23.466769783570264</v>
          </cell>
          <cell r="W27">
            <v>18.469469968740384</v>
          </cell>
          <cell r="X27">
            <v>4.9972998148298799</v>
          </cell>
        </row>
        <row r="28">
          <cell r="V28">
            <v>23.084700770766563</v>
          </cell>
          <cell r="W28">
            <v>17.462977881633595</v>
          </cell>
          <cell r="X28">
            <v>5.6217228891329682</v>
          </cell>
        </row>
        <row r="29">
          <cell r="V29">
            <v>22.574688006086234</v>
          </cell>
          <cell r="W29">
            <v>16.955254766239356</v>
          </cell>
          <cell r="X29">
            <v>5.6194332398468774</v>
          </cell>
        </row>
        <row r="30">
          <cell r="V30">
            <v>22.216424285791973</v>
          </cell>
          <cell r="W30">
            <v>16.830530895076496</v>
          </cell>
          <cell r="X30">
            <v>5.3858933907154771</v>
          </cell>
        </row>
        <row r="31">
          <cell r="V31">
            <v>21.943810049488146</v>
          </cell>
          <cell r="W31">
            <v>16.26654983368925</v>
          </cell>
          <cell r="X31">
            <v>5.6772602157988956</v>
          </cell>
        </row>
        <row r="32">
          <cell r="V32">
            <v>21.592743539007657</v>
          </cell>
          <cell r="W32">
            <v>15.951114999611098</v>
          </cell>
          <cell r="X32">
            <v>5.6416285393965584</v>
          </cell>
        </row>
        <row r="33">
          <cell r="V33">
            <v>21.485160748606322</v>
          </cell>
          <cell r="W33">
            <v>15.788898193356207</v>
          </cell>
          <cell r="X33">
            <v>5.6962625552501152</v>
          </cell>
        </row>
        <row r="34">
          <cell r="V34">
            <v>21.362834999156245</v>
          </cell>
          <cell r="W34">
            <v>15.626385343808003</v>
          </cell>
          <cell r="X34">
            <v>5.7364496553482418</v>
          </cell>
        </row>
        <row r="35">
          <cell r="V35">
            <v>21.418870573315399</v>
          </cell>
          <cell r="W35">
            <v>15.270430417388026</v>
          </cell>
          <cell r="X35">
            <v>6.1484401559273731</v>
          </cell>
        </row>
        <row r="36">
          <cell r="V36">
            <v>21.44120177853608</v>
          </cell>
          <cell r="W36">
            <v>15.283662142328586</v>
          </cell>
          <cell r="X36">
            <v>6.1575396362074937</v>
          </cell>
        </row>
        <row r="37">
          <cell r="V37">
            <v>21.417836043219303</v>
          </cell>
          <cell r="W37">
            <v>15.539028670157929</v>
          </cell>
          <cell r="X37">
            <v>5.8788073730613739</v>
          </cell>
        </row>
        <row r="38">
          <cell r="V38">
            <v>21.246390694290717</v>
          </cell>
          <cell r="W38">
            <v>15.307455465662818</v>
          </cell>
          <cell r="X38">
            <v>5.9389352286278996</v>
          </cell>
        </row>
        <row r="39">
          <cell r="V39">
            <v>21.057325789136588</v>
          </cell>
          <cell r="W39">
            <v>15.467005012076296</v>
          </cell>
          <cell r="X39">
            <v>5.5903207770602918</v>
          </cell>
        </row>
        <row r="40">
          <cell r="V40">
            <v>21.286319592104075</v>
          </cell>
          <cell r="W40">
            <v>15.345231875945414</v>
          </cell>
          <cell r="X40">
            <v>5.9410877161586608</v>
          </cell>
        </row>
        <row r="41">
          <cell r="V41">
            <v>21.600522175344501</v>
          </cell>
          <cell r="W41">
            <v>15.039285215774889</v>
          </cell>
          <cell r="X41">
            <v>6.5612369595696123</v>
          </cell>
        </row>
        <row r="42">
          <cell r="V42">
            <v>21.869458251969061</v>
          </cell>
          <cell r="W42">
            <v>15.274854818812123</v>
          </cell>
          <cell r="X42">
            <v>6.5946034331569372</v>
          </cell>
        </row>
        <row r="43">
          <cell r="V43">
            <v>21.978014497958831</v>
          </cell>
          <cell r="W43">
            <v>15.32528280580458</v>
          </cell>
          <cell r="X43">
            <v>6.6527316921542514</v>
          </cell>
        </row>
        <row r="44">
          <cell r="V44">
            <v>22.188606533638957</v>
          </cell>
          <cell r="W44">
            <v>15.387886446979049</v>
          </cell>
          <cell r="X44">
            <v>6.8007200866599078</v>
          </cell>
        </row>
        <row r="45">
          <cell r="V45">
            <v>22.527833636183377</v>
          </cell>
          <cell r="W45">
            <v>15.457010249638589</v>
          </cell>
          <cell r="X45">
            <v>7.070823386544788</v>
          </cell>
        </row>
        <row r="46">
          <cell r="V46">
            <v>22.606320748567516</v>
          </cell>
          <cell r="W46">
            <v>15.678464988747582</v>
          </cell>
          <cell r="X46">
            <v>6.9278557598199342</v>
          </cell>
        </row>
        <row r="47">
          <cell r="V47">
            <v>22.677665812749463</v>
          </cell>
          <cell r="W47">
            <v>16.041085430294942</v>
          </cell>
          <cell r="X47">
            <v>6.6365803824545218</v>
          </cell>
        </row>
        <row r="48">
          <cell r="V48">
            <v>22.589496383823263</v>
          </cell>
          <cell r="W48">
            <v>15.952609720248748</v>
          </cell>
          <cell r="X48">
            <v>6.636886663574515</v>
          </cell>
        </row>
        <row r="49">
          <cell r="V49">
            <v>22.910296304080717</v>
          </cell>
          <cell r="W49">
            <v>16.085368626727409</v>
          </cell>
          <cell r="X49">
            <v>6.8249276773533083</v>
          </cell>
        </row>
        <row r="50">
          <cell r="V50">
            <v>23.016425979600175</v>
          </cell>
          <cell r="W50">
            <v>16.415914471893284</v>
          </cell>
          <cell r="X50">
            <v>6.6005115077068908</v>
          </cell>
        </row>
        <row r="51">
          <cell r="V51">
            <v>23.438662353762144</v>
          </cell>
          <cell r="W51">
            <v>16.591944555934454</v>
          </cell>
          <cell r="X51">
            <v>6.8467177978276901</v>
          </cell>
        </row>
        <row r="52">
          <cell r="V52">
            <v>23.946217901234235</v>
          </cell>
          <cell r="W52">
            <v>17.01165731147654</v>
          </cell>
          <cell r="X52">
            <v>6.9345605897576945</v>
          </cell>
        </row>
        <row r="53">
          <cell r="V53">
            <v>24.582566779760594</v>
          </cell>
          <cell r="W53">
            <v>17.688283819574782</v>
          </cell>
          <cell r="X53">
            <v>6.8942829601858122</v>
          </cell>
        </row>
        <row r="54">
          <cell r="V54">
            <v>24.860464407018135</v>
          </cell>
          <cell r="W54">
            <v>18.005708746920384</v>
          </cell>
          <cell r="X54">
            <v>6.8547556600977515</v>
          </cell>
        </row>
        <row r="55">
          <cell r="V55">
            <v>25.420355487957448</v>
          </cell>
          <cell r="W55">
            <v>18.234910219152013</v>
          </cell>
          <cell r="X55">
            <v>7.1854452688054344</v>
          </cell>
        </row>
        <row r="56">
          <cell r="V56">
            <v>25.902815965710857</v>
          </cell>
          <cell r="W56">
            <v>18.772704676420325</v>
          </cell>
          <cell r="X56">
            <v>7.1301112892905323</v>
          </cell>
        </row>
        <row r="57">
          <cell r="V57">
            <v>26.337741388741669</v>
          </cell>
          <cell r="W57">
            <v>19.298424319223578</v>
          </cell>
          <cell r="X57">
            <v>7.0393170695180913</v>
          </cell>
        </row>
        <row r="58">
          <cell r="V58">
            <v>26.932622970392124</v>
          </cell>
          <cell r="W58">
            <v>19.663878915911472</v>
          </cell>
          <cell r="X58">
            <v>7.2687440544806527</v>
          </cell>
        </row>
        <row r="59">
          <cell r="V59">
            <v>27.233768683016006</v>
          </cell>
          <cell r="W59">
            <v>20.203596644374034</v>
          </cell>
          <cell r="X59">
            <v>7.0301720386419717</v>
          </cell>
        </row>
        <row r="60">
          <cell r="V60">
            <v>27.39274346664245</v>
          </cell>
          <cell r="W60">
            <v>20.189516198942258</v>
          </cell>
          <cell r="X60">
            <v>7.2032272677001927</v>
          </cell>
        </row>
        <row r="61">
          <cell r="V61">
            <v>27.569597472172617</v>
          </cell>
          <cell r="W61">
            <v>20.208473925277325</v>
          </cell>
          <cell r="X61">
            <v>7.3611235468952927</v>
          </cell>
        </row>
        <row r="62">
          <cell r="V62">
            <v>27.722683117818463</v>
          </cell>
          <cell r="W62">
            <v>20.176366977878665</v>
          </cell>
          <cell r="X62">
            <v>7.5463161399397976</v>
          </cell>
        </row>
        <row r="63">
          <cell r="V63">
            <v>27.649291375752462</v>
          </cell>
          <cell r="W63">
            <v>20.734369904182618</v>
          </cell>
          <cell r="X63">
            <v>6.9149214715698442</v>
          </cell>
        </row>
        <row r="64">
          <cell r="V64">
            <v>27.884178171304413</v>
          </cell>
          <cell r="W64">
            <v>20.733682478867255</v>
          </cell>
          <cell r="X64">
            <v>7.1504956924371577</v>
          </cell>
        </row>
        <row r="65">
          <cell r="V65">
            <v>28.175864243083694</v>
          </cell>
          <cell r="W65">
            <v>20.623803598775815</v>
          </cell>
          <cell r="X65">
            <v>7.552060644307879</v>
          </cell>
        </row>
        <row r="66">
          <cell r="V66">
            <v>28.22194697268845</v>
          </cell>
          <cell r="W66">
            <v>20.375061659495273</v>
          </cell>
          <cell r="X66">
            <v>7.8468853131931766</v>
          </cell>
        </row>
        <row r="67">
          <cell r="V67">
            <v>28.486745864290931</v>
          </cell>
          <cell r="W67">
            <v>20.767964913932129</v>
          </cell>
          <cell r="X67">
            <v>7.7187809503588021</v>
          </cell>
        </row>
        <row r="68">
          <cell r="V68">
            <v>28.576504514282213</v>
          </cell>
          <cell r="W68">
            <v>20.583253686125719</v>
          </cell>
          <cell r="X68">
            <v>7.9932508281564942</v>
          </cell>
        </row>
        <row r="69">
          <cell r="V69">
            <v>28.770645822461955</v>
          </cell>
          <cell r="W69">
            <v>20.659007825196138</v>
          </cell>
          <cell r="X69">
            <v>8.1116379972658166</v>
          </cell>
        </row>
        <row r="70">
          <cell r="V70">
            <v>28.900613681097632</v>
          </cell>
          <cell r="W70">
            <v>20.771372301720671</v>
          </cell>
          <cell r="X70">
            <v>8.1292413793769605</v>
          </cell>
        </row>
        <row r="71">
          <cell r="V71">
            <v>29.097435026309991</v>
          </cell>
          <cell r="W71">
            <v>20.601570724936717</v>
          </cell>
          <cell r="X71">
            <v>8.495864301373274</v>
          </cell>
        </row>
        <row r="72">
          <cell r="V72">
            <v>29.267190598525577</v>
          </cell>
          <cell r="W72">
            <v>20.616770412711944</v>
          </cell>
          <cell r="X72">
            <v>8.6504201858136334</v>
          </cell>
        </row>
        <row r="73">
          <cell r="V73">
            <v>29.779426857707964</v>
          </cell>
          <cell r="W73">
            <v>20.92643306253342</v>
          </cell>
          <cell r="X73">
            <v>8.8529937951745445</v>
          </cell>
        </row>
        <row r="74">
          <cell r="V74">
            <v>29.578919435127144</v>
          </cell>
          <cell r="W74">
            <v>20.911480834866143</v>
          </cell>
          <cell r="X74">
            <v>8.6674386002610007</v>
          </cell>
        </row>
        <row r="75">
          <cell r="V75">
            <v>29.123534087595843</v>
          </cell>
          <cell r="W75">
            <v>21.102818952693887</v>
          </cell>
          <cell r="X75">
            <v>8.0207151349019554</v>
          </cell>
        </row>
        <row r="76">
          <cell r="V76">
            <v>29.279057102439733</v>
          </cell>
          <cell r="W76">
            <v>20.366541750155456</v>
          </cell>
          <cell r="X76">
            <v>8.9125153522842773</v>
          </cell>
        </row>
        <row r="77">
          <cell r="V77">
            <v>29.211767187699557</v>
          </cell>
          <cell r="W77">
            <v>20.10827372036977</v>
          </cell>
          <cell r="X77">
            <v>9.1034934673297876</v>
          </cell>
        </row>
        <row r="78">
          <cell r="V78">
            <v>29.139817186876048</v>
          </cell>
          <cell r="W78">
            <v>20.191369245547914</v>
          </cell>
          <cell r="X78">
            <v>8.9484479413281335</v>
          </cell>
        </row>
        <row r="79">
          <cell r="V79">
            <v>29.114509801378397</v>
          </cell>
          <cell r="W79">
            <v>20.221930572314704</v>
          </cell>
          <cell r="X79">
            <v>8.892579229063692</v>
          </cell>
        </row>
        <row r="80">
          <cell r="V80">
            <v>28.709462113129209</v>
          </cell>
          <cell r="W80">
            <v>19.807807459232578</v>
          </cell>
          <cell r="X80">
            <v>8.9016546538966317</v>
          </cell>
        </row>
        <row r="81">
          <cell r="V81">
            <v>27.93665651849075</v>
          </cell>
          <cell r="W81">
            <v>19.598445311317679</v>
          </cell>
          <cell r="X81">
            <v>8.338211207173071</v>
          </cell>
        </row>
        <row r="82">
          <cell r="V82">
            <v>27.744604865103227</v>
          </cell>
          <cell r="W82">
            <v>19.143722202965723</v>
          </cell>
          <cell r="X82">
            <v>8.6008826621375043</v>
          </cell>
        </row>
        <row r="83">
          <cell r="V83">
            <v>27.298030232269749</v>
          </cell>
          <cell r="W83">
            <v>18.705594173746928</v>
          </cell>
          <cell r="X83">
            <v>8.5924360585228214</v>
          </cell>
        </row>
        <row r="84">
          <cell r="V84">
            <v>26.534963178705791</v>
          </cell>
          <cell r="W84">
            <v>18.182497821000631</v>
          </cell>
          <cell r="X84">
            <v>8.3524653577051602</v>
          </cell>
        </row>
        <row r="85">
          <cell r="V85">
            <v>25.975239032201102</v>
          </cell>
          <cell r="W85">
            <v>17.726103710666642</v>
          </cell>
          <cell r="X85">
            <v>8.2491353215344603</v>
          </cell>
        </row>
        <row r="86">
          <cell r="V86">
            <v>25.571436550906302</v>
          </cell>
          <cell r="W86">
            <v>17.179514123672178</v>
          </cell>
          <cell r="X86">
            <v>8.3919224272341246</v>
          </cell>
        </row>
        <row r="87">
          <cell r="V87">
            <v>24.867647045809278</v>
          </cell>
          <cell r="W87">
            <v>16.828899992672511</v>
          </cell>
          <cell r="X87">
            <v>8.0387470531367669</v>
          </cell>
        </row>
        <row r="88">
          <cell r="V88">
            <v>24.624000663612907</v>
          </cell>
          <cell r="W88">
            <v>16.341211567812159</v>
          </cell>
          <cell r="X88">
            <v>8.282789095800748</v>
          </cell>
        </row>
        <row r="89">
          <cell r="V89">
            <v>24.712248704864699</v>
          </cell>
          <cell r="W89">
            <v>16.376725034885915</v>
          </cell>
          <cell r="X89">
            <v>8.3355236699787838</v>
          </cell>
        </row>
        <row r="90">
          <cell r="V90">
            <v>24.585748380032559</v>
          </cell>
          <cell r="W90">
            <v>16.042070053703828</v>
          </cell>
          <cell r="X90">
            <v>8.543678326328731</v>
          </cell>
        </row>
        <row r="91">
          <cell r="V91">
            <v>24.633759174247373</v>
          </cell>
          <cell r="W91">
            <v>16.254276529111138</v>
          </cell>
          <cell r="X91">
            <v>8.3794826451362354</v>
          </cell>
        </row>
        <row r="92">
          <cell r="V92">
            <v>24.594645557364785</v>
          </cell>
          <cell r="W92">
            <v>16.180530057349806</v>
          </cell>
          <cell r="X92">
            <v>8.4141155000149794</v>
          </cell>
        </row>
        <row r="93">
          <cell r="V93">
            <v>25.297032968338613</v>
          </cell>
          <cell r="W93">
            <v>16.671280750073848</v>
          </cell>
          <cell r="X93">
            <v>8.6257522182647648</v>
          </cell>
        </row>
        <row r="94">
          <cell r="V94">
            <v>25.883142362216947</v>
          </cell>
          <cell r="W94">
            <v>17.037881515494117</v>
          </cell>
          <cell r="X94">
            <v>8.8452608467228302</v>
          </cell>
        </row>
        <row r="95">
          <cell r="V95">
            <v>26.610794914071601</v>
          </cell>
          <cell r="W95">
            <v>17.646273916482642</v>
          </cell>
          <cell r="X95">
            <v>8.9645209975889593</v>
          </cell>
        </row>
        <row r="96">
          <cell r="V96">
            <v>26.938366172943745</v>
          </cell>
          <cell r="W96">
            <v>18.036404179135531</v>
          </cell>
          <cell r="X96">
            <v>8.9019619938082144</v>
          </cell>
        </row>
        <row r="97">
          <cell r="V97">
            <v>28.357573649493872</v>
          </cell>
          <cell r="W97">
            <v>18.643435059064753</v>
          </cell>
          <cell r="X97">
            <v>9.7141385904291191</v>
          </cell>
        </row>
        <row r="98">
          <cell r="V98">
            <v>29.348610735085206</v>
          </cell>
          <cell r="W98">
            <v>19.716452849713278</v>
          </cell>
          <cell r="X98">
            <v>9.6321578853719281</v>
          </cell>
        </row>
        <row r="99">
          <cell r="V99">
            <v>30.659735715598359</v>
          </cell>
          <cell r="W99">
            <v>20.743409139016414</v>
          </cell>
          <cell r="X99">
            <v>9.9163265765819446</v>
          </cell>
        </row>
        <row r="100">
          <cell r="V100">
            <v>30.88710792513578</v>
          </cell>
          <cell r="W100">
            <v>21.059088558077555</v>
          </cell>
          <cell r="X100">
            <v>9.828019367058225</v>
          </cell>
        </row>
        <row r="101">
          <cell r="V101">
            <v>32.09896293746575</v>
          </cell>
          <cell r="W101">
            <v>21.359148977203752</v>
          </cell>
          <cell r="X101">
            <v>10.739813960261998</v>
          </cell>
        </row>
        <row r="102">
          <cell r="V102">
            <v>32.914744975613132</v>
          </cell>
          <cell r="W102">
            <v>21.949163842179935</v>
          </cell>
          <cell r="X102">
            <v>10.965581133433197</v>
          </cell>
        </row>
        <row r="103">
          <cell r="V103">
            <v>33.699105709920872</v>
          </cell>
          <cell r="W103">
            <v>22.94681380064479</v>
          </cell>
          <cell r="X103">
            <v>10.752291909276082</v>
          </cell>
        </row>
        <row r="104">
          <cell r="V104">
            <v>33.587102373255782</v>
          </cell>
          <cell r="W104">
            <v>22.941564720694064</v>
          </cell>
          <cell r="X104">
            <v>10.645537652561718</v>
          </cell>
        </row>
        <row r="105">
          <cell r="V105">
            <v>33.436959430061222</v>
          </cell>
          <cell r="W105">
            <v>23.123365320839799</v>
          </cell>
          <cell r="X105">
            <v>10.313594109221423</v>
          </cell>
        </row>
        <row r="106">
          <cell r="V106">
            <v>32.243513210263451</v>
          </cell>
          <cell r="W106">
            <v>22.293057946903041</v>
          </cell>
          <cell r="X106">
            <v>9.9504552633604106</v>
          </cell>
        </row>
        <row r="107">
          <cell r="V107">
            <v>31.748582725822359</v>
          </cell>
          <cell r="W107">
            <v>21.842011594402688</v>
          </cell>
          <cell r="X107">
            <v>9.9065711314196712</v>
          </cell>
        </row>
        <row r="108">
          <cell r="V108">
            <v>31.269500946733558</v>
          </cell>
          <cell r="W108">
            <v>20.80024287835365</v>
          </cell>
          <cell r="X108">
            <v>10.469258068379908</v>
          </cell>
        </row>
        <row r="109">
          <cell r="V109">
            <v>29.787373944145429</v>
          </cell>
          <cell r="W109">
            <v>20.014555250178955</v>
          </cell>
          <cell r="X109">
            <v>9.7728186939664745</v>
          </cell>
        </row>
        <row r="110">
          <cell r="V110">
            <v>29.427292390706626</v>
          </cell>
          <cell r="W110">
            <v>19.186021616723618</v>
          </cell>
          <cell r="X110">
            <v>10.241270773983008</v>
          </cell>
        </row>
        <row r="111">
          <cell r="V111">
            <v>28.653393901089292</v>
          </cell>
          <cell r="W111">
            <v>18.401703033651174</v>
          </cell>
          <cell r="X111">
            <v>10.251690867438118</v>
          </cell>
        </row>
        <row r="112">
          <cell r="V112">
            <v>27.067944578703678</v>
          </cell>
          <cell r="W112">
            <v>17.688273822909949</v>
          </cell>
          <cell r="X112">
            <v>9.3796707557937289</v>
          </cell>
        </row>
        <row r="113">
          <cell r="V113">
            <v>26.513273303547141</v>
          </cell>
          <cell r="W113">
            <v>16.767780302471067</v>
          </cell>
          <cell r="X113">
            <v>9.7454930010760741</v>
          </cell>
        </row>
        <row r="114">
          <cell r="V114">
            <v>25.715246138081071</v>
          </cell>
          <cell r="W114">
            <v>16.278743428403022</v>
          </cell>
          <cell r="X114">
            <v>9.4365027096780487</v>
          </cell>
        </row>
        <row r="115">
          <cell r="V115">
            <v>24.542325843175309</v>
          </cell>
          <cell r="W115">
            <v>15.111669632231402</v>
          </cell>
          <cell r="X115">
            <v>9.4306562109439067</v>
          </cell>
        </row>
        <row r="116">
          <cell r="V116">
            <v>23.201312429005799</v>
          </cell>
          <cell r="W116">
            <v>14.016109242991639</v>
          </cell>
          <cell r="X116">
            <v>9.1852031860141601</v>
          </cell>
        </row>
        <row r="117">
          <cell r="V117">
            <v>22.183332932334917</v>
          </cell>
          <cell r="W117">
            <v>13.214022981486043</v>
          </cell>
          <cell r="X117">
            <v>8.9693099508488743</v>
          </cell>
        </row>
        <row r="118">
          <cell r="V118">
            <v>21.939628628762311</v>
          </cell>
          <cell r="W118">
            <v>12.938527317818648</v>
          </cell>
          <cell r="X118">
            <v>9.0011013109436622</v>
          </cell>
        </row>
        <row r="119">
          <cell r="V119">
            <v>21.651287111879309</v>
          </cell>
          <cell r="W119">
            <v>12.424698134269207</v>
          </cell>
          <cell r="X119">
            <v>9.2265889776101027</v>
          </cell>
        </row>
        <row r="120">
          <cell r="V120">
            <v>21.255089567378647</v>
          </cell>
          <cell r="W120">
            <v>11.878172096257696</v>
          </cell>
          <cell r="X120">
            <v>9.3769174711209509</v>
          </cell>
        </row>
        <row r="121">
          <cell r="V121">
            <v>20.706074429740571</v>
          </cell>
          <cell r="W121">
            <v>11.342740961128698</v>
          </cell>
          <cell r="X121">
            <v>9.3633334686118737</v>
          </cell>
        </row>
        <row r="122">
          <cell r="V122">
            <v>20.342668871613789</v>
          </cell>
          <cell r="W122">
            <v>10.81622961615834</v>
          </cell>
          <cell r="X122">
            <v>9.5264392554554487</v>
          </cell>
        </row>
        <row r="123">
          <cell r="V123">
            <v>19.739122464709773</v>
          </cell>
          <cell r="W123">
            <v>10.339365636243365</v>
          </cell>
          <cell r="X123">
            <v>9.3997568284664084</v>
          </cell>
        </row>
        <row r="124">
          <cell r="V124">
            <v>19.261312681478518</v>
          </cell>
          <cell r="W124">
            <v>10.296596665003866</v>
          </cell>
          <cell r="X124">
            <v>8.964716016474652</v>
          </cell>
        </row>
        <row r="125">
          <cell r="V125">
            <v>19.11270903057347</v>
          </cell>
          <cell r="W125">
            <v>9.812719454233342</v>
          </cell>
          <cell r="X125">
            <v>9.2999895763401277</v>
          </cell>
        </row>
        <row r="126">
          <cell r="V126">
            <v>18.920237569832654</v>
          </cell>
          <cell r="W126">
            <v>9.8474699605776053</v>
          </cell>
          <cell r="X126">
            <v>9.0727676092550489</v>
          </cell>
        </row>
        <row r="127">
          <cell r="V127">
            <v>18.756684215467853</v>
          </cell>
          <cell r="W127">
            <v>9.8971183777232365</v>
          </cell>
          <cell r="X127">
            <v>8.8595658377446167</v>
          </cell>
        </row>
        <row r="128">
          <cell r="V128">
            <v>18.720258003924489</v>
          </cell>
          <cell r="W128">
            <v>9.918215636265316</v>
          </cell>
          <cell r="X128">
            <v>8.8020423676591726</v>
          </cell>
        </row>
        <row r="129">
          <cell r="V129">
            <v>18.362585943803175</v>
          </cell>
          <cell r="W129">
            <v>9.8546144807670455</v>
          </cell>
          <cell r="X129">
            <v>8.5079714630361298</v>
          </cell>
        </row>
        <row r="130">
          <cell r="V130">
            <v>18.220743052278536</v>
          </cell>
          <cell r="W130">
            <v>9.9540053464888736</v>
          </cell>
          <cell r="X130">
            <v>8.2667377057896623</v>
          </cell>
        </row>
        <row r="131">
          <cell r="V131">
            <v>18.075744346973377</v>
          </cell>
          <cell r="W131">
            <v>10.004289386099074</v>
          </cell>
          <cell r="X131">
            <v>8.071454960874302</v>
          </cell>
        </row>
        <row r="132">
          <cell r="V132">
            <v>18.147272453610981</v>
          </cell>
          <cell r="W132">
            <v>9.8780824079809779</v>
          </cell>
          <cell r="X132">
            <v>8.2691900456300029</v>
          </cell>
        </row>
        <row r="133">
          <cell r="V133">
            <v>18.069656488255347</v>
          </cell>
          <cell r="W133">
            <v>9.8251821780340745</v>
          </cell>
          <cell r="X133">
            <v>8.244474310221273</v>
          </cell>
        </row>
        <row r="134">
          <cell r="V134">
            <v>17.8383403460202</v>
          </cell>
          <cell r="W134">
            <v>9.713058803225568</v>
          </cell>
          <cell r="X134">
            <v>8.1252815427946317</v>
          </cell>
        </row>
        <row r="135">
          <cell r="V135">
            <v>17.68017504079943</v>
          </cell>
          <cell r="W135">
            <v>9.4767677423800425</v>
          </cell>
          <cell r="X135">
            <v>8.2034072984193873</v>
          </cell>
        </row>
        <row r="136">
          <cell r="V136">
            <v>18.251237551171705</v>
          </cell>
          <cell r="W136">
            <v>9.888417216804255</v>
          </cell>
          <cell r="X136">
            <v>8.3628203343674503</v>
          </cell>
        </row>
        <row r="137">
          <cell r="V137">
            <v>18.499507119983647</v>
          </cell>
          <cell r="W137">
            <v>9.5504340955300826</v>
          </cell>
          <cell r="X137">
            <v>8.9490730244535648</v>
          </cell>
        </row>
        <row r="138">
          <cell r="V138">
            <v>18.327411949231024</v>
          </cell>
          <cell r="W138">
            <v>9.4140320538764879</v>
          </cell>
          <cell r="X138">
            <v>8.9133798953545362</v>
          </cell>
        </row>
        <row r="139">
          <cell r="V139">
            <v>18.130948789859804</v>
          </cell>
          <cell r="W139">
            <v>9.3277583965215225</v>
          </cell>
          <cell r="X139">
            <v>8.8031903933382818</v>
          </cell>
        </row>
        <row r="140">
          <cell r="V140">
            <v>17.969612665723442</v>
          </cell>
          <cell r="W140">
            <v>9.0739287118590521</v>
          </cell>
          <cell r="X140">
            <v>8.8956839538643901</v>
          </cell>
        </row>
        <row r="141">
          <cell r="V141">
            <v>17.843725407048609</v>
          </cell>
          <cell r="W141">
            <v>8.9405078682539827</v>
          </cell>
          <cell r="X141">
            <v>8.9032175387946264</v>
          </cell>
        </row>
        <row r="142">
          <cell r="V142">
            <v>17.455141193336761</v>
          </cell>
          <cell r="W142">
            <v>8.7869513433673916</v>
          </cell>
          <cell r="X142">
            <v>8.6681898499693695</v>
          </cell>
        </row>
        <row r="143">
          <cell r="V143">
            <v>16.904727612744708</v>
          </cell>
          <cell r="W143">
            <v>8.4687934495435329</v>
          </cell>
          <cell r="X143">
            <v>8.4359341632011748</v>
          </cell>
        </row>
        <row r="144">
          <cell r="V144">
            <v>16.54088993073707</v>
          </cell>
          <cell r="W144">
            <v>8.2308540464051809</v>
          </cell>
          <cell r="X144">
            <v>8.3100358843318887</v>
          </cell>
        </row>
        <row r="145">
          <cell r="V145">
            <v>16.092300520097488</v>
          </cell>
          <cell r="W145">
            <v>7.9992809597673409</v>
          </cell>
          <cell r="X145">
            <v>8.0930195603301485</v>
          </cell>
        </row>
        <row r="146">
          <cell r="V146">
            <v>15.899872265129799</v>
          </cell>
          <cell r="W146">
            <v>7.6923359943319989</v>
          </cell>
          <cell r="X146">
            <v>8.2075362707977995</v>
          </cell>
        </row>
        <row r="147">
          <cell r="V147">
            <v>15.698580889181571</v>
          </cell>
          <cell r="W147">
            <v>7.4148647338609317</v>
          </cell>
          <cell r="X147">
            <v>8.28371615532064</v>
          </cell>
        </row>
        <row r="148">
          <cell r="V148">
            <v>15.42322022924254</v>
          </cell>
          <cell r="W148">
            <v>7.3466352615115067</v>
          </cell>
          <cell r="X148">
            <v>8.0765849677310335</v>
          </cell>
        </row>
        <row r="149">
          <cell r="V149">
            <v>15.258211026184831</v>
          </cell>
          <cell r="W149">
            <v>6.9977469189530908</v>
          </cell>
          <cell r="X149">
            <v>8.2604641072317406</v>
          </cell>
        </row>
        <row r="150">
          <cell r="V150">
            <v>15.033580025143806</v>
          </cell>
          <cell r="W150">
            <v>6.7096866562593824</v>
          </cell>
          <cell r="X150">
            <v>8.3238933688844234</v>
          </cell>
        </row>
        <row r="151">
          <cell r="V151">
            <v>14.868291304476694</v>
          </cell>
          <cell r="W151">
            <v>6.5735359202867949</v>
          </cell>
          <cell r="X151">
            <v>8.294755384189898</v>
          </cell>
        </row>
        <row r="152">
          <cell r="V152">
            <v>14.783241388346029</v>
          </cell>
          <cell r="W152">
            <v>6.4286348297718954</v>
          </cell>
          <cell r="X152">
            <v>8.3546065585741331</v>
          </cell>
        </row>
        <row r="153">
          <cell r="V153">
            <v>14.743474439229601</v>
          </cell>
          <cell r="W153">
            <v>6.2246990308882824</v>
          </cell>
          <cell r="X153">
            <v>8.5187754083413196</v>
          </cell>
        </row>
        <row r="154">
          <cell r="V154">
            <v>14.930265578526944</v>
          </cell>
          <cell r="W154">
            <v>6.1738804765286384</v>
          </cell>
          <cell r="X154">
            <v>8.7563851019983048</v>
          </cell>
        </row>
        <row r="155">
          <cell r="V155">
            <v>14.939330575057571</v>
          </cell>
          <cell r="W155">
            <v>6.1879377850317292</v>
          </cell>
          <cell r="X155">
            <v>8.751392790025843</v>
          </cell>
        </row>
        <row r="156">
          <cell r="V156">
            <v>14.883699123445911</v>
          </cell>
          <cell r="W156">
            <v>6.1769009443283496</v>
          </cell>
          <cell r="X156">
            <v>8.7067981791175626</v>
          </cell>
        </row>
        <row r="157">
          <cell r="V157">
            <v>14.861669097820219</v>
          </cell>
          <cell r="W157">
            <v>6.1458619790875986</v>
          </cell>
          <cell r="X157">
            <v>8.71580711873262</v>
          </cell>
        </row>
        <row r="158">
          <cell r="V158">
            <v>14.787599287365616</v>
          </cell>
          <cell r="W158">
            <v>6.1051433273537823</v>
          </cell>
          <cell r="X158">
            <v>8.6824559600118327</v>
          </cell>
        </row>
        <row r="159">
          <cell r="V159">
            <v>14.833619307508897</v>
          </cell>
          <cell r="W159">
            <v>6.1150089718677076</v>
          </cell>
          <cell r="X159">
            <v>8.7186103356411895</v>
          </cell>
        </row>
        <row r="160">
          <cell r="V160">
            <v>14.858980747909243</v>
          </cell>
          <cell r="W160">
            <v>6.1541260744309625</v>
          </cell>
          <cell r="X160">
            <v>8.7048546734782803</v>
          </cell>
        </row>
        <row r="161">
          <cell r="V161">
            <v>14.288347190218767</v>
          </cell>
          <cell r="W161">
            <v>6.114812028220113</v>
          </cell>
          <cell r="X161">
            <v>8.1735351619986538</v>
          </cell>
        </row>
        <row r="162">
          <cell r="V162">
            <v>14.278018741500681</v>
          </cell>
          <cell r="W162">
            <v>6.0745260121095583</v>
          </cell>
          <cell r="X162">
            <v>8.2034927293911224</v>
          </cell>
        </row>
        <row r="163">
          <cell r="V163">
            <v>14.500394921718884</v>
          </cell>
          <cell r="W163">
            <v>6.0675347958852255</v>
          </cell>
          <cell r="X163">
            <v>8.4328601258336597</v>
          </cell>
        </row>
        <row r="164">
          <cell r="V164">
            <v>14.458021225952708</v>
          </cell>
          <cell r="W164">
            <v>6.1016098631766083</v>
          </cell>
          <cell r="X164">
            <v>8.3564113627761003</v>
          </cell>
        </row>
        <row r="165">
          <cell r="V165">
            <v>14.353725541361911</v>
          </cell>
          <cell r="W165">
            <v>6.1092288742743399</v>
          </cell>
          <cell r="X165">
            <v>8.2444966670875708</v>
          </cell>
        </row>
        <row r="166">
          <cell r="V166">
            <v>14.288917535506529</v>
          </cell>
          <cell r="W166">
            <v>6.089907525208579</v>
          </cell>
          <cell r="X166">
            <v>8.1990100102979504</v>
          </cell>
        </row>
        <row r="167">
          <cell r="V167">
            <v>14.234496670444932</v>
          </cell>
          <cell r="W167">
            <v>6.0957175941281649</v>
          </cell>
          <cell r="X167">
            <v>8.1387790763167658</v>
          </cell>
        </row>
        <row r="168">
          <cell r="V168">
            <v>14.25524945319796</v>
          </cell>
          <cell r="W168">
            <v>5.9777683497096845</v>
          </cell>
          <cell r="X168">
            <v>8.2774811034882756</v>
          </cell>
        </row>
        <row r="169">
          <cell r="V169">
            <v>14.230675132638012</v>
          </cell>
          <cell r="W169">
            <v>5.9782394132149461</v>
          </cell>
          <cell r="X169">
            <v>8.2524357194230653</v>
          </cell>
        </row>
        <row r="170">
          <cell r="V170">
            <v>14.196261673779498</v>
          </cell>
          <cell r="W170">
            <v>5.9083252571142602</v>
          </cell>
          <cell r="X170">
            <v>8.2879364166652376</v>
          </cell>
        </row>
        <row r="171">
          <cell r="V171">
            <v>14.193764364305547</v>
          </cell>
          <cell r="W171">
            <v>5.9460975267250822</v>
          </cell>
          <cell r="X171">
            <v>8.2476668375804643</v>
          </cell>
        </row>
        <row r="172">
          <cell r="V172">
            <v>14.253901452998569</v>
          </cell>
          <cell r="W172">
            <v>6.0036936357889168</v>
          </cell>
          <cell r="X172">
            <v>8.2502078172096525</v>
          </cell>
        </row>
        <row r="173">
          <cell r="V173">
            <v>14.344342404971263</v>
          </cell>
          <cell r="W173">
            <v>5.8992809120757013</v>
          </cell>
          <cell r="X173">
            <v>8.4450614928955616</v>
          </cell>
        </row>
        <row r="174">
          <cell r="V174">
            <v>14.35500819848242</v>
          </cell>
          <cell r="W174">
            <v>6.0103782758598374</v>
          </cell>
          <cell r="X174">
            <v>8.3446299226225822</v>
          </cell>
        </row>
        <row r="175">
          <cell r="V175">
            <v>14.149212055302243</v>
          </cell>
          <cell r="W175">
            <v>5.9602309134923175</v>
          </cell>
          <cell r="X175">
            <v>8.1889811418099256</v>
          </cell>
        </row>
        <row r="176">
          <cell r="V176">
            <v>14.060982982615421</v>
          </cell>
          <cell r="W176">
            <v>5.9036113911797878</v>
          </cell>
          <cell r="X176">
            <v>8.1573715914356342</v>
          </cell>
        </row>
        <row r="177">
          <cell r="V177">
            <v>14.034925684716502</v>
          </cell>
          <cell r="W177">
            <v>5.8921694961717748</v>
          </cell>
          <cell r="X177">
            <v>8.1427561885447268</v>
          </cell>
        </row>
        <row r="178">
          <cell r="V178">
            <v>13.829491283876827</v>
          </cell>
          <cell r="W178">
            <v>5.8130657831013526</v>
          </cell>
          <cell r="X178">
            <v>8.0164255007754743</v>
          </cell>
        </row>
        <row r="179">
          <cell r="V179">
            <v>13.859199786659349</v>
          </cell>
          <cell r="W179">
            <v>5.8367152309331312</v>
          </cell>
          <cell r="X179">
            <v>8.0224845557262192</v>
          </cell>
        </row>
        <row r="180">
          <cell r="V180">
            <v>13.963892959563601</v>
          </cell>
          <cell r="W180">
            <v>5.8418088288445533</v>
          </cell>
          <cell r="X180">
            <v>8.122084130719049</v>
          </cell>
        </row>
        <row r="181">
          <cell r="V181">
            <v>13.947723771063902</v>
          </cell>
          <cell r="W181">
            <v>5.8129408992366303</v>
          </cell>
          <cell r="X181">
            <v>8.134782871827273</v>
          </cell>
        </row>
        <row r="182">
          <cell r="V182">
            <v>13.874493537522378</v>
          </cell>
          <cell r="W182">
            <v>5.7375849170451465</v>
          </cell>
          <cell r="X182">
            <v>8.1369086204772323</v>
          </cell>
        </row>
        <row r="183">
          <cell r="V183">
            <v>13.759024996642086</v>
          </cell>
          <cell r="W183">
            <v>5.7142955753207216</v>
          </cell>
          <cell r="X183">
            <v>8.0447294213213638</v>
          </cell>
        </row>
        <row r="184">
          <cell r="V184">
            <v>13.520134747220997</v>
          </cell>
          <cell r="W184">
            <v>5.619328984698976</v>
          </cell>
          <cell r="X184">
            <v>7.9008057625220207</v>
          </cell>
        </row>
        <row r="185">
          <cell r="V185">
            <v>13.454965250674034</v>
          </cell>
          <cell r="W185">
            <v>5.4722640842559702</v>
          </cell>
          <cell r="X185">
            <v>7.9827011664180638</v>
          </cell>
        </row>
        <row r="186">
          <cell r="V186">
            <v>13.267760624972484</v>
          </cell>
          <cell r="W186">
            <v>5.3720606762957503</v>
          </cell>
          <cell r="X186">
            <v>7.8956999486767332</v>
          </cell>
        </row>
        <row r="187">
          <cell r="V187">
            <v>13.387573853801829</v>
          </cell>
          <cell r="W187">
            <v>5.3604846841434384</v>
          </cell>
          <cell r="X187">
            <v>8.0270891696583906</v>
          </cell>
        </row>
        <row r="188">
          <cell r="V188">
            <v>13.073501754879535</v>
          </cell>
          <cell r="W188">
            <v>5.4920904048015649</v>
          </cell>
          <cell r="X188">
            <v>7.5814113500779703</v>
          </cell>
        </row>
        <row r="189">
          <cell r="V189">
            <v>12.740336625063318</v>
          </cell>
          <cell r="W189">
            <v>5.2669378493027912</v>
          </cell>
          <cell r="X189">
            <v>7.4733987757605265</v>
          </cell>
        </row>
        <row r="190">
          <cell r="V190">
            <v>12.48047553209561</v>
          </cell>
          <cell r="W190">
            <v>5.1225363438884255</v>
          </cell>
          <cell r="X190">
            <v>7.357939188207185</v>
          </cell>
        </row>
        <row r="191">
          <cell r="V191">
            <v>12.302101092161317</v>
          </cell>
          <cell r="W191">
            <v>5.133782652524661</v>
          </cell>
          <cell r="X191">
            <v>7.1683184396366562</v>
          </cell>
        </row>
        <row r="192">
          <cell r="V192">
            <v>12.182225507092607</v>
          </cell>
          <cell r="W192">
            <v>5.0996940495451035</v>
          </cell>
          <cell r="X192">
            <v>7.0825314575475034</v>
          </cell>
        </row>
        <row r="193">
          <cell r="V193">
            <v>11.979415868665306</v>
          </cell>
          <cell r="W193">
            <v>5.1541557807857696</v>
          </cell>
          <cell r="X193">
            <v>6.8252600878795366</v>
          </cell>
        </row>
        <row r="194">
          <cell r="V194">
            <v>11.951461257772481</v>
          </cell>
          <cell r="W194">
            <v>5.0945139067728729</v>
          </cell>
          <cell r="X194">
            <v>6.8569473509996079</v>
          </cell>
        </row>
        <row r="195">
          <cell r="V195">
            <v>11.813779179865747</v>
          </cell>
          <cell r="W195">
            <v>5.1194397256435664</v>
          </cell>
          <cell r="X195">
            <v>6.694339454222181</v>
          </cell>
        </row>
        <row r="196">
          <cell r="V196">
            <v>11.807699335476455</v>
          </cell>
          <cell r="W196">
            <v>5.2278951542645267</v>
          </cell>
          <cell r="X196">
            <v>6.5798041812119283</v>
          </cell>
        </row>
        <row r="197">
          <cell r="V197">
            <v>11.902262880934494</v>
          </cell>
          <cell r="W197">
            <v>5.208893400969397</v>
          </cell>
          <cell r="X197">
            <v>6.6933694799650967</v>
          </cell>
        </row>
        <row r="198">
          <cell r="V198">
            <v>11.845580167708333</v>
          </cell>
          <cell r="W198">
            <v>5.1388826718056873</v>
          </cell>
          <cell r="X198">
            <v>6.7066974959026453</v>
          </cell>
        </row>
        <row r="199">
          <cell r="V199">
            <v>11.809541663707519</v>
          </cell>
          <cell r="W199">
            <v>5.2342995067849643</v>
          </cell>
          <cell r="X199">
            <v>6.5752421569225543</v>
          </cell>
        </row>
        <row r="200">
          <cell r="V200">
            <v>11.908177204665824</v>
          </cell>
          <cell r="W200">
            <v>5.2370138059966278</v>
          </cell>
          <cell r="X200">
            <v>6.6711633986691963</v>
          </cell>
        </row>
        <row r="201">
          <cell r="V201">
            <v>11.898709123327357</v>
          </cell>
          <cell r="W201">
            <v>5.5024510062732768</v>
          </cell>
          <cell r="X201">
            <v>6.3962581170540806</v>
          </cell>
        </row>
        <row r="202">
          <cell r="V202">
            <v>12.047520683335486</v>
          </cell>
          <cell r="W202">
            <v>5.4170514850659952</v>
          </cell>
          <cell r="X202">
            <v>6.6304691982694912</v>
          </cell>
        </row>
        <row r="203">
          <cell r="V203">
            <v>12.193568160959115</v>
          </cell>
          <cell r="W203">
            <v>5.5998393747302933</v>
          </cell>
          <cell r="X203">
            <v>6.5937287862288221</v>
          </cell>
        </row>
        <row r="204">
          <cell r="V204">
            <v>12.308524902539203</v>
          </cell>
          <cell r="W204">
            <v>5.6347579735854429</v>
          </cell>
          <cell r="X204">
            <v>6.6737669289537598</v>
          </cell>
        </row>
        <row r="205">
          <cell r="V205">
            <v>12.170913756638372</v>
          </cell>
          <cell r="W205">
            <v>5.6950261937934057</v>
          </cell>
          <cell r="X205">
            <v>6.4758875628449664</v>
          </cell>
        </row>
        <row r="206">
          <cell r="V206">
            <v>12.319980762358016</v>
          </cell>
          <cell r="W206">
            <v>5.6875579493612429</v>
          </cell>
          <cell r="X206">
            <v>6.6324228129967731</v>
          </cell>
        </row>
        <row r="207">
          <cell r="V207">
            <v>12.472818218126342</v>
          </cell>
          <cell r="W207">
            <v>5.8035089207486141</v>
          </cell>
          <cell r="X207">
            <v>6.6693092973777279</v>
          </cell>
        </row>
        <row r="208">
          <cell r="V208">
            <v>12.843268410534394</v>
          </cell>
          <cell r="W208">
            <v>6.078407850604556</v>
          </cell>
          <cell r="X208">
            <v>6.7648605599298381</v>
          </cell>
        </row>
        <row r="209">
          <cell r="V209">
            <v>13.263401495569619</v>
          </cell>
          <cell r="W209">
            <v>6.1650060693237352</v>
          </cell>
          <cell r="X209">
            <v>7.0983954262458839</v>
          </cell>
        </row>
        <row r="210">
          <cell r="V210">
            <v>13.544214749414552</v>
          </cell>
          <cell r="W210">
            <v>6.1852278016243298</v>
          </cell>
          <cell r="X210">
            <v>7.3589869477902221</v>
          </cell>
        </row>
        <row r="211">
          <cell r="V211">
            <v>13.833497593744273</v>
          </cell>
          <cell r="W211">
            <v>6.4378182869586578</v>
          </cell>
          <cell r="X211">
            <v>7.395679306785615</v>
          </cell>
        </row>
        <row r="212">
          <cell r="V212">
            <v>14.129163821995414</v>
          </cell>
          <cell r="W212">
            <v>6.5522854260988712</v>
          </cell>
          <cell r="X212">
            <v>7.5768783958965429</v>
          </cell>
        </row>
        <row r="213">
          <cell r="V213">
            <v>14.383034228609315</v>
          </cell>
          <cell r="W213">
            <v>6.7902354171270591</v>
          </cell>
          <cell r="X213">
            <v>7.5927988114822558</v>
          </cell>
        </row>
        <row r="214">
          <cell r="V214">
            <v>14.369741579451043</v>
          </cell>
          <cell r="W214">
            <v>6.7421665747183761</v>
          </cell>
          <cell r="X214">
            <v>7.6275750047326669</v>
          </cell>
        </row>
        <row r="215">
          <cell r="V215">
            <v>14.571277581029246</v>
          </cell>
          <cell r="W215">
            <v>6.8942998580747066</v>
          </cell>
          <cell r="X215">
            <v>7.6769777229545397</v>
          </cell>
        </row>
        <row r="216">
          <cell r="V216">
            <v>14.738671234711681</v>
          </cell>
          <cell r="W216">
            <v>6.9324226795591972</v>
          </cell>
          <cell r="X216">
            <v>7.8062485551524841</v>
          </cell>
        </row>
        <row r="217">
          <cell r="V217">
            <v>14.951638311371696</v>
          </cell>
          <cell r="W217">
            <v>7.1001820597954524</v>
          </cell>
          <cell r="X217">
            <v>7.8514562515762432</v>
          </cell>
        </row>
        <row r="218">
          <cell r="V218">
            <v>14.88216838290718</v>
          </cell>
          <cell r="W218">
            <v>7.0489652850991042</v>
          </cell>
          <cell r="X218">
            <v>7.8332030978080756</v>
          </cell>
        </row>
        <row r="219">
          <cell r="V219">
            <v>14.973963616096842</v>
          </cell>
          <cell r="W219">
            <v>7.1753569523321588</v>
          </cell>
          <cell r="X219">
            <v>7.7986066637646836</v>
          </cell>
        </row>
        <row r="220">
          <cell r="V220">
            <v>15.349295135565768</v>
          </cell>
          <cell r="W220">
            <v>7.4025227939536631</v>
          </cell>
          <cell r="X220">
            <v>7.946772341612105</v>
          </cell>
        </row>
        <row r="221">
          <cell r="V221">
            <v>15.653682726987197</v>
          </cell>
          <cell r="W221">
            <v>7.3383964090423426</v>
          </cell>
          <cell r="X221">
            <v>8.3152863179448548</v>
          </cell>
        </row>
        <row r="222">
          <cell r="V222">
            <v>15.844112359286274</v>
          </cell>
          <cell r="W222">
            <v>7.3383784160620618</v>
          </cell>
          <cell r="X222">
            <v>8.5057339432242127</v>
          </cell>
        </row>
        <row r="223">
          <cell r="V223">
            <v>16.084675870076801</v>
          </cell>
          <cell r="W223">
            <v>7.4823438156656863</v>
          </cell>
          <cell r="X223">
            <v>8.6023320544111144</v>
          </cell>
        </row>
        <row r="224">
          <cell r="V224">
            <v>16.230191262000972</v>
          </cell>
          <cell r="W224">
            <v>7.5716244279967801</v>
          </cell>
          <cell r="X224">
            <v>8.6585668340041906</v>
          </cell>
        </row>
        <row r="225">
          <cell r="V225">
            <v>16.08892129549352</v>
          </cell>
          <cell r="W225">
            <v>7.6198349679825892</v>
          </cell>
          <cell r="X225">
            <v>8.4690863275109312</v>
          </cell>
        </row>
        <row r="226">
          <cell r="V226">
            <v>16.075995053169585</v>
          </cell>
          <cell r="W226">
            <v>7.4460573521525228</v>
          </cell>
          <cell r="X226">
            <v>8.629937701017063</v>
          </cell>
        </row>
        <row r="227">
          <cell r="V227">
            <v>16.033824380456828</v>
          </cell>
          <cell r="W227">
            <v>7.31258808420273</v>
          </cell>
          <cell r="X227">
            <v>8.7212362962540979</v>
          </cell>
        </row>
        <row r="228">
          <cell r="V228">
            <v>16.142158712297562</v>
          </cell>
          <cell r="W228">
            <v>7.2421311099422088</v>
          </cell>
          <cell r="X228">
            <v>8.9000276023553528</v>
          </cell>
        </row>
        <row r="229">
          <cell r="V229">
            <v>15.963737911197503</v>
          </cell>
          <cell r="W229">
            <v>7.0836455238678795</v>
          </cell>
          <cell r="X229">
            <v>8.8800923873296238</v>
          </cell>
        </row>
        <row r="230">
          <cell r="V230">
            <v>15.641147710284024</v>
          </cell>
          <cell r="W230">
            <v>6.711205877582886</v>
          </cell>
          <cell r="X230">
            <v>8.9299418327011377</v>
          </cell>
        </row>
        <row r="231">
          <cell r="V231">
            <v>15.283211698678901</v>
          </cell>
          <cell r="W231">
            <v>6.4922060984237469</v>
          </cell>
          <cell r="X231">
            <v>8.7910056002551542</v>
          </cell>
        </row>
        <row r="232">
          <cell r="V232">
            <v>14.835025115395165</v>
          </cell>
          <cell r="W232">
            <v>6.2747209118468037</v>
          </cell>
          <cell r="X232">
            <v>8.5603042035483625</v>
          </cell>
        </row>
        <row r="233">
          <cell r="V233">
            <v>14.544023604848997</v>
          </cell>
          <cell r="W233">
            <v>5.8528205574986867</v>
          </cell>
          <cell r="X233">
            <v>8.6912030473503101</v>
          </cell>
        </row>
        <row r="234">
          <cell r="V234">
            <v>14.146697873598999</v>
          </cell>
          <cell r="W234">
            <v>5.4703505032928357</v>
          </cell>
          <cell r="X234">
            <v>8.6763473703061642</v>
          </cell>
        </row>
        <row r="235">
          <cell r="V235">
            <v>13.795498448677895</v>
          </cell>
          <cell r="W235">
            <v>5.1796204612924033</v>
          </cell>
          <cell r="X235">
            <v>8.6158779873854918</v>
          </cell>
        </row>
        <row r="236">
          <cell r="V236">
            <v>13.443230091265704</v>
          </cell>
          <cell r="W236">
            <v>4.9062397389075372</v>
          </cell>
          <cell r="X236">
            <v>8.5369903523581669</v>
          </cell>
        </row>
        <row r="237">
          <cell r="V237">
            <v>13.017493199745777</v>
          </cell>
          <cell r="W237">
            <v>4.7602869749192633</v>
          </cell>
          <cell r="X237">
            <v>8.2572062248265148</v>
          </cell>
        </row>
        <row r="238">
          <cell r="V238">
            <v>12.576858549082722</v>
          </cell>
          <cell r="W238">
            <v>4.383366284566768</v>
          </cell>
          <cell r="X238">
            <v>8.1934922645159531</v>
          </cell>
        </row>
        <row r="239">
          <cell r="V239">
            <v>12.259643890847052</v>
          </cell>
          <cell r="W239">
            <v>4.1496065396420239</v>
          </cell>
          <cell r="X239">
            <v>8.1100373512050279</v>
          </cell>
        </row>
        <row r="240">
          <cell r="V240">
            <v>11.931967183118743</v>
          </cell>
          <cell r="W240">
            <v>3.9744835711595492</v>
          </cell>
          <cell r="X240">
            <v>7.9574836119591943</v>
          </cell>
        </row>
        <row r="241">
          <cell r="V241">
            <v>11.549872221047428</v>
          </cell>
          <cell r="W241">
            <v>3.7973521152252707</v>
          </cell>
          <cell r="X241">
            <v>7.7525201058221569</v>
          </cell>
        </row>
        <row r="242">
          <cell r="V242">
            <v>11.287433422185815</v>
          </cell>
          <cell r="W242">
            <v>3.6347963830475014</v>
          </cell>
          <cell r="X242">
            <v>7.6526370391383143</v>
          </cell>
        </row>
        <row r="243">
          <cell r="V243">
            <v>10.893438470429073</v>
          </cell>
          <cell r="W243">
            <v>3.5540285954917441</v>
          </cell>
          <cell r="X243">
            <v>7.3394098749373295</v>
          </cell>
        </row>
        <row r="244">
          <cell r="V244">
            <v>10.753551083589679</v>
          </cell>
          <cell r="W244">
            <v>3.5099724563572963</v>
          </cell>
          <cell r="X244">
            <v>7.2435786272323828</v>
          </cell>
        </row>
        <row r="245">
          <cell r="V245">
            <v>10.7625813769254</v>
          </cell>
          <cell r="W245">
            <v>3.3943355314743262</v>
          </cell>
          <cell r="X245">
            <v>7.3682458454510744</v>
          </cell>
        </row>
        <row r="246">
          <cell r="V246">
            <v>10.560871581289275</v>
          </cell>
          <cell r="W246">
            <v>3.2936146914867437</v>
          </cell>
          <cell r="X246">
            <v>7.2672568898025318</v>
          </cell>
        </row>
        <row r="247">
          <cell r="V247">
            <v>10.436213094290599</v>
          </cell>
          <cell r="W247">
            <v>3.2189255872062539</v>
          </cell>
          <cell r="X247">
            <v>7.217287507084345</v>
          </cell>
        </row>
        <row r="248">
          <cell r="V248">
            <v>10.326919176311968</v>
          </cell>
          <cell r="W248">
            <v>3.2222567078194757</v>
          </cell>
          <cell r="X248">
            <v>7.1046624684924922</v>
          </cell>
        </row>
        <row r="249">
          <cell r="V249">
            <v>10.19703272845096</v>
          </cell>
          <cell r="W249">
            <v>3.2312439268736699</v>
          </cell>
          <cell r="X249">
            <v>6.9657888015772897</v>
          </cell>
        </row>
        <row r="250">
          <cell r="V250">
            <v>10.178091587930897</v>
          </cell>
          <cell r="W250">
            <v>3.2334098239356464</v>
          </cell>
          <cell r="X250">
            <v>6.9446817639952503</v>
          </cell>
        </row>
        <row r="251">
          <cell r="V251">
            <v>10.240963172897603</v>
          </cell>
          <cell r="W251">
            <v>3.3258176391182213</v>
          </cell>
          <cell r="X251">
            <v>6.9151455337793815</v>
          </cell>
        </row>
        <row r="252">
          <cell r="V252">
            <v>10.242678014971759</v>
          </cell>
          <cell r="W252">
            <v>3.312595274621676</v>
          </cell>
          <cell r="X252">
            <v>6.9300827403500822</v>
          </cell>
        </row>
        <row r="253">
          <cell r="V253">
            <v>10.235065524119454</v>
          </cell>
          <cell r="W253">
            <v>3.3693412565028447</v>
          </cell>
          <cell r="X253">
            <v>6.8657242676166099</v>
          </cell>
        </row>
        <row r="254">
          <cell r="V254">
            <v>10.344678085742029</v>
          </cell>
          <cell r="W254">
            <v>3.4577977995277434</v>
          </cell>
          <cell r="X254">
            <v>6.8868802862142857</v>
          </cell>
        </row>
        <row r="255">
          <cell r="V255">
            <v>10.294254739372349</v>
          </cell>
          <cell r="W255">
            <v>3.4947077161474258</v>
          </cell>
          <cell r="X255">
            <v>6.7995470232249229</v>
          </cell>
        </row>
        <row r="256">
          <cell r="V256">
            <v>10.445550527668331</v>
          </cell>
          <cell r="W256">
            <v>3.6322395528814972</v>
          </cell>
          <cell r="X256">
            <v>6.8133109747868339</v>
          </cell>
        </row>
        <row r="257">
          <cell r="V257">
            <v>10.736051809821044</v>
          </cell>
          <cell r="W257">
            <v>3.7352732097760253</v>
          </cell>
          <cell r="X257">
            <v>7.0007786000450185</v>
          </cell>
        </row>
        <row r="258">
          <cell r="V258">
            <v>10.893999618343614</v>
          </cell>
          <cell r="W258">
            <v>3.8415889872047693</v>
          </cell>
          <cell r="X258">
            <v>7.0524106311388444</v>
          </cell>
        </row>
        <row r="259">
          <cell r="V259">
            <v>11.014165036865608</v>
          </cell>
          <cell r="W259">
            <v>3.974840480996753</v>
          </cell>
          <cell r="X259">
            <v>7.0393245558688546</v>
          </cell>
        </row>
        <row r="260">
          <cell r="V260">
            <v>11.185254070601411</v>
          </cell>
          <cell r="W260">
            <v>4.1317582567087694</v>
          </cell>
          <cell r="X260">
            <v>7.053495813892642</v>
          </cell>
        </row>
        <row r="261">
          <cell r="V261">
            <v>11.280677370232842</v>
          </cell>
          <cell r="W261">
            <v>4.2388465744022286</v>
          </cell>
          <cell r="X261">
            <v>7.0418307958306139</v>
          </cell>
        </row>
        <row r="262">
          <cell r="V262">
            <v>11.383005029409841</v>
          </cell>
          <cell r="W262">
            <v>4.2692637958532824</v>
          </cell>
          <cell r="X262">
            <v>7.1137412335565582</v>
          </cell>
        </row>
        <row r="263">
          <cell r="V263">
            <v>11.520818660598156</v>
          </cell>
          <cell r="W263">
            <v>4.3684852135326286</v>
          </cell>
          <cell r="X263">
            <v>7.1523334470655273</v>
          </cell>
        </row>
        <row r="264">
          <cell r="V264">
            <v>11.646801488379086</v>
          </cell>
          <cell r="W264">
            <v>4.4495227080980353</v>
          </cell>
          <cell r="X264">
            <v>7.1972787802810512</v>
          </cell>
        </row>
        <row r="265">
          <cell r="V265">
            <v>11.711631698075548</v>
          </cell>
          <cell r="W265">
            <v>4.4430815700746384</v>
          </cell>
          <cell r="X265">
            <v>7.2685501280009097</v>
          </cell>
        </row>
        <row r="266">
          <cell r="V266">
            <v>11.768849871897803</v>
          </cell>
          <cell r="W266">
            <v>4.4889337047162954</v>
          </cell>
          <cell r="X266">
            <v>7.2799161671815078</v>
          </cell>
        </row>
        <row r="267">
          <cell r="V267">
            <v>11.687314460751756</v>
          </cell>
          <cell r="W267">
            <v>4.5952999105169585</v>
          </cell>
          <cell r="X267">
            <v>7.0920145502347971</v>
          </cell>
        </row>
        <row r="268">
          <cell r="V268">
            <v>11.64199678752191</v>
          </cell>
          <cell r="W268">
            <v>4.6256015653263916</v>
          </cell>
          <cell r="X268">
            <v>7.0163952221955181</v>
          </cell>
        </row>
        <row r="269">
          <cell r="V269">
            <v>11.789323111189564</v>
          </cell>
          <cell r="W269">
            <v>4.60428144275975</v>
          </cell>
          <cell r="X269">
            <v>7.1850416684298137</v>
          </cell>
        </row>
        <row r="270">
          <cell r="V270">
            <v>11.792780035533386</v>
          </cell>
          <cell r="W270">
            <v>4.5528260300460675</v>
          </cell>
          <cell r="X270">
            <v>7.239954005487319</v>
          </cell>
        </row>
        <row r="271">
          <cell r="V271">
            <v>11.795845604665228</v>
          </cell>
          <cell r="W271">
            <v>4.5218390034505411</v>
          </cell>
          <cell r="X271">
            <v>7.2740066012146869</v>
          </cell>
        </row>
        <row r="272">
          <cell r="V272">
            <v>11.748336622448639</v>
          </cell>
          <cell r="W272">
            <v>4.4366425826033149</v>
          </cell>
          <cell r="X272">
            <v>7.3116940398453236</v>
          </cell>
        </row>
        <row r="273">
          <cell r="V273">
            <v>11.626399530131112</v>
          </cell>
          <cell r="W273">
            <v>4.3196026982377029</v>
          </cell>
          <cell r="X273">
            <v>7.3067968318934087</v>
          </cell>
        </row>
        <row r="274">
          <cell r="V274">
            <v>11.45981131717768</v>
          </cell>
          <cell r="W274">
            <v>4.2967545087223771</v>
          </cell>
          <cell r="X274">
            <v>7.1630568084553028</v>
          </cell>
        </row>
        <row r="275">
          <cell r="V275">
            <v>11.417691641841127</v>
          </cell>
          <cell r="W275">
            <v>4.2007646739976243</v>
          </cell>
          <cell r="X275">
            <v>7.2169269678435031</v>
          </cell>
        </row>
        <row r="276">
          <cell r="V276">
            <v>11.309537291452687</v>
          </cell>
          <cell r="W276">
            <v>4.1256980668300516</v>
          </cell>
          <cell r="X276">
            <v>7.183839224622635</v>
          </cell>
        </row>
        <row r="277">
          <cell r="V277">
            <v>11.191443623567109</v>
          </cell>
          <cell r="W277">
            <v>4.0613793967130585</v>
          </cell>
          <cell r="X277">
            <v>7.1300642268540502</v>
          </cell>
        </row>
        <row r="278">
          <cell r="V278">
            <v>11.138762376967907</v>
          </cell>
          <cell r="W278">
            <v>3.9639158469830766</v>
          </cell>
          <cell r="X278">
            <v>7.1748465299848307</v>
          </cell>
        </row>
        <row r="279">
          <cell r="V279">
            <v>11.021402419305499</v>
          </cell>
          <cell r="W279">
            <v>3.919801882614911</v>
          </cell>
          <cell r="X279">
            <v>7.1016005366905883</v>
          </cell>
        </row>
        <row r="280">
          <cell r="V280">
            <v>10.952438772081218</v>
          </cell>
          <cell r="W280">
            <v>3.9052041596692142</v>
          </cell>
          <cell r="X280">
            <v>7.0472346124120033</v>
          </cell>
        </row>
        <row r="281">
          <cell r="V281">
            <v>10.914113868056154</v>
          </cell>
          <cell r="W281">
            <v>3.8209218913546312</v>
          </cell>
          <cell r="X281">
            <v>7.0931919767015223</v>
          </cell>
        </row>
        <row r="282">
          <cell r="V282">
            <v>10.797652522971987</v>
          </cell>
          <cell r="W282">
            <v>3.6785585241921188</v>
          </cell>
          <cell r="X282">
            <v>7.119093998779868</v>
          </cell>
        </row>
        <row r="283">
          <cell r="V283">
            <v>10.74063255066174</v>
          </cell>
          <cell r="W283">
            <v>3.6804805821057087</v>
          </cell>
          <cell r="X283">
            <v>7.0601519685560312</v>
          </cell>
        </row>
        <row r="284">
          <cell r="V284">
            <v>10.643432372124888</v>
          </cell>
          <cell r="W284">
            <v>3.6301506141727593</v>
          </cell>
          <cell r="X284">
            <v>7.0132817579521287</v>
          </cell>
        </row>
        <row r="285">
          <cell r="V285">
            <v>10.551208684105346</v>
          </cell>
          <cell r="W285">
            <v>3.6497943533244288</v>
          </cell>
          <cell r="X285">
            <v>6.9014143307809164</v>
          </cell>
        </row>
        <row r="286">
          <cell r="V286">
            <v>10.482875744715594</v>
          </cell>
          <cell r="W286">
            <v>3.6715296098951211</v>
          </cell>
          <cell r="X286">
            <v>6.8113461348204734</v>
          </cell>
        </row>
        <row r="287">
          <cell r="V287">
            <v>10.49523679964123</v>
          </cell>
          <cell r="W287">
            <v>3.6501869958305018</v>
          </cell>
          <cell r="X287">
            <v>6.8450498038107277</v>
          </cell>
        </row>
        <row r="288">
          <cell r="V288">
            <v>10.499360969429931</v>
          </cell>
          <cell r="W288">
            <v>3.6513132262537837</v>
          </cell>
          <cell r="X288">
            <v>6.8480477431761475</v>
          </cell>
        </row>
        <row r="289">
          <cell r="V289">
            <v>10.495606029817294</v>
          </cell>
          <cell r="W289">
            <v>3.684180436949601</v>
          </cell>
          <cell r="X289">
            <v>6.8114255928676926</v>
          </cell>
        </row>
        <row r="290">
          <cell r="V290">
            <v>10.433343106780784</v>
          </cell>
          <cell r="W290">
            <v>3.62677140322945</v>
          </cell>
          <cell r="X290">
            <v>6.8065717035513345</v>
          </cell>
        </row>
        <row r="291">
          <cell r="V291">
            <v>10.311865375668441</v>
          </cell>
          <cell r="W291">
            <v>3.6175904678664503</v>
          </cell>
          <cell r="X291">
            <v>6.694274907801991</v>
          </cell>
        </row>
        <row r="292">
          <cell r="V292">
            <v>10.272896495145019</v>
          </cell>
          <cell r="W292">
            <v>3.677933476443461</v>
          </cell>
          <cell r="X292">
            <v>6.5949630187015584</v>
          </cell>
        </row>
        <row r="293">
          <cell r="V293">
            <v>10.222320058677761</v>
          </cell>
          <cell r="W293">
            <v>3.6197737105286238</v>
          </cell>
          <cell r="X293">
            <v>6.6025463481491373</v>
          </cell>
        </row>
        <row r="294">
          <cell r="V294">
            <v>10.180767656352025</v>
          </cell>
          <cell r="W294">
            <v>3.5955667675122092</v>
          </cell>
          <cell r="X294">
            <v>6.5852008888398155</v>
          </cell>
        </row>
        <row r="295">
          <cell r="V295">
            <v>10.21987327906724</v>
          </cell>
          <cell r="W295">
            <v>3.6216427953484351</v>
          </cell>
          <cell r="X295">
            <v>6.5982304837188046</v>
          </cell>
        </row>
        <row r="296">
          <cell r="V296">
            <v>10.321369294651493</v>
          </cell>
          <cell r="W296">
            <v>3.669678424514681</v>
          </cell>
          <cell r="X296">
            <v>6.6516908701368127</v>
          </cell>
        </row>
        <row r="297">
          <cell r="V297">
            <v>10.281424419551053</v>
          </cell>
          <cell r="W297">
            <v>3.7232353356380585</v>
          </cell>
          <cell r="X297">
            <v>6.5581890839129944</v>
          </cell>
        </row>
        <row r="298">
          <cell r="V298">
            <v>10.281709531663791</v>
          </cell>
          <cell r="W298">
            <v>3.7743507961227585</v>
          </cell>
          <cell r="X298">
            <v>6.5073587355410325</v>
          </cell>
        </row>
        <row r="299">
          <cell r="V299">
            <v>10.274009389442732</v>
          </cell>
          <cell r="W299">
            <v>3.7803327611628337</v>
          </cell>
          <cell r="X299">
            <v>6.4936766282798981</v>
          </cell>
        </row>
        <row r="300">
          <cell r="V300">
            <v>10.17152821265018</v>
          </cell>
          <cell r="W300">
            <v>3.7463868257633424</v>
          </cell>
          <cell r="X300">
            <v>6.4251413868868381</v>
          </cell>
        </row>
        <row r="301">
          <cell r="V301">
            <v>10.26227437364569</v>
          </cell>
          <cell r="W301">
            <v>3.7919026371649776</v>
          </cell>
          <cell r="X301">
            <v>6.470371736480713</v>
          </cell>
        </row>
        <row r="302">
          <cell r="V302">
            <v>10.369994236020588</v>
          </cell>
          <cell r="W302">
            <v>3.8390316842438752</v>
          </cell>
          <cell r="X302">
            <v>6.5309625517767129</v>
          </cell>
        </row>
        <row r="303">
          <cell r="V303">
            <v>10.3540699770038</v>
          </cell>
          <cell r="W303">
            <v>3.8823820683215375</v>
          </cell>
          <cell r="X303">
            <v>6.4716879086822621</v>
          </cell>
        </row>
        <row r="304">
          <cell r="V304">
            <v>10.464172588052801</v>
          </cell>
          <cell r="W304">
            <v>3.9842781189726102</v>
          </cell>
          <cell r="X304">
            <v>6.4798944690801905</v>
          </cell>
        </row>
        <row r="305">
          <cell r="V305">
            <v>10.60476619057415</v>
          </cell>
          <cell r="W305">
            <v>4.0537592201988843</v>
          </cell>
          <cell r="X305">
            <v>6.5510069703752656</v>
          </cell>
        </row>
        <row r="306">
          <cell r="V306">
            <v>10.661786642837745</v>
          </cell>
          <cell r="W306">
            <v>4.0803655635174598</v>
          </cell>
          <cell r="X306">
            <v>6.5814210793202852</v>
          </cell>
        </row>
        <row r="307">
          <cell r="V307">
            <v>10.851692417055297</v>
          </cell>
          <cell r="W307">
            <v>4.2516272528269266</v>
          </cell>
          <cell r="X307">
            <v>6.6000651642283703</v>
          </cell>
        </row>
        <row r="308">
          <cell r="V308">
            <v>11.004637940287786</v>
          </cell>
          <cell r="W308">
            <v>4.353244015989195</v>
          </cell>
          <cell r="X308">
            <v>6.6513939242985911</v>
          </cell>
        </row>
        <row r="309">
          <cell r="V309">
            <v>11.068071487871748</v>
          </cell>
          <cell r="W309">
            <v>4.4521710277457789</v>
          </cell>
          <cell r="X309">
            <v>6.6159004601259692</v>
          </cell>
        </row>
        <row r="310">
          <cell r="V310">
            <v>11.223818909059153</v>
          </cell>
          <cell r="W310">
            <v>4.7092177187893123</v>
          </cell>
          <cell r="X310">
            <v>6.5146011902698406</v>
          </cell>
        </row>
        <row r="311">
          <cell r="V311">
            <v>11.341106209777466</v>
          </cell>
          <cell r="W311">
            <v>4.8931232274162575</v>
          </cell>
          <cell r="X311">
            <v>6.4479829823612089</v>
          </cell>
        </row>
        <row r="312">
          <cell r="V312">
            <v>11.544652109920996</v>
          </cell>
          <cell r="W312">
            <v>5.0802585896740684</v>
          </cell>
          <cell r="X312">
            <v>6.4643935202469276</v>
          </cell>
        </row>
        <row r="313">
          <cell r="V313">
            <v>11.743909563839141</v>
          </cell>
          <cell r="W313">
            <v>5.2684261618458885</v>
          </cell>
          <cell r="X313">
            <v>6.4754834019932526</v>
          </cell>
        </row>
        <row r="314">
          <cell r="V314">
            <v>11.872832235078807</v>
          </cell>
          <cell r="W314">
            <v>5.4439252477441462</v>
          </cell>
          <cell r="X314">
            <v>6.4289069873346607</v>
          </cell>
        </row>
        <row r="315">
          <cell r="V315">
            <v>11.957721203284017</v>
          </cell>
          <cell r="W315">
            <v>5.534149611705697</v>
          </cell>
          <cell r="X315">
            <v>6.4235715915783196</v>
          </cell>
        </row>
        <row r="316">
          <cell r="V316">
            <v>12.143223383707198</v>
          </cell>
          <cell r="W316">
            <v>5.7864780116084811</v>
          </cell>
          <cell r="X316">
            <v>6.3567453720987173</v>
          </cell>
        </row>
        <row r="317">
          <cell r="V317">
            <v>12.394040324502392</v>
          </cell>
          <cell r="W317">
            <v>5.8383382759531521</v>
          </cell>
          <cell r="X317">
            <v>6.5557020485492394</v>
          </cell>
        </row>
        <row r="318">
          <cell r="V318">
            <v>12.430112831064566</v>
          </cell>
          <cell r="W318">
            <v>5.9079429572341455</v>
          </cell>
          <cell r="X318">
            <v>6.5221698738304204</v>
          </cell>
        </row>
        <row r="319">
          <cell r="V319">
            <v>12.545999051483333</v>
          </cell>
          <cell r="W319">
            <v>5.9366321220975475</v>
          </cell>
          <cell r="X319">
            <v>6.6093669293857857</v>
          </cell>
        </row>
        <row r="320">
          <cell r="V320">
            <v>12.577225677256235</v>
          </cell>
          <cell r="W320">
            <v>5.941425729931634</v>
          </cell>
          <cell r="X320">
            <v>6.6357999473246014</v>
          </cell>
        </row>
        <row r="321">
          <cell r="V321">
            <v>12.596978259607393</v>
          </cell>
          <cell r="W321">
            <v>5.8744573642235913</v>
          </cell>
          <cell r="X321">
            <v>6.722520895383802</v>
          </cell>
        </row>
        <row r="322">
          <cell r="V322">
            <v>12.565198268181415</v>
          </cell>
          <cell r="W322">
            <v>5.8313595164579644</v>
          </cell>
          <cell r="X322">
            <v>6.733838751723451</v>
          </cell>
        </row>
        <row r="323">
          <cell r="V323">
            <v>12.616928404073258</v>
          </cell>
          <cell r="W323">
            <v>5.7823602612607434</v>
          </cell>
          <cell r="X323">
            <v>6.8345681428125147</v>
          </cell>
        </row>
        <row r="324">
          <cell r="V324">
            <v>12.601268481854897</v>
          </cell>
          <cell r="W324">
            <v>5.701231738722683</v>
          </cell>
          <cell r="X324">
            <v>6.9000367431322136</v>
          </cell>
        </row>
        <row r="325">
          <cell r="V325">
            <v>12.514308518233754</v>
          </cell>
          <cell r="W325">
            <v>5.6500132850404947</v>
          </cell>
          <cell r="X325">
            <v>6.8642952331932596</v>
          </cell>
        </row>
        <row r="326">
          <cell r="V326">
            <v>12.515953219798991</v>
          </cell>
          <cell r="W326">
            <v>5.5643595580999428</v>
          </cell>
          <cell r="X326">
            <v>6.9515936616990484</v>
          </cell>
        </row>
        <row r="327">
          <cell r="V327">
            <v>12.40834649285468</v>
          </cell>
          <cell r="W327">
            <v>5.44686496025263</v>
          </cell>
          <cell r="X327">
            <v>6.9614815326020496</v>
          </cell>
        </row>
        <row r="328">
          <cell r="V328">
            <v>12.351789493334699</v>
          </cell>
          <cell r="W328">
            <v>5.4069236462897265</v>
          </cell>
          <cell r="X328">
            <v>6.9448658470449729</v>
          </cell>
        </row>
        <row r="329">
          <cell r="V329">
            <v>12.398734222418998</v>
          </cell>
          <cell r="W329">
            <v>5.3051876126305872</v>
          </cell>
          <cell r="X329">
            <v>7.0935466097884108</v>
          </cell>
        </row>
        <row r="330">
          <cell r="V330">
            <v>12.280921187955048</v>
          </cell>
          <cell r="W330">
            <v>5.2099672017481682</v>
          </cell>
          <cell r="X330">
            <v>7.07095398620688</v>
          </cell>
        </row>
        <row r="331">
          <cell r="V331">
            <v>12.151277492532962</v>
          </cell>
          <cell r="W331">
            <v>5.1239277639588003</v>
          </cell>
          <cell r="X331">
            <v>7.027349728574162</v>
          </cell>
        </row>
        <row r="332">
          <cell r="V332">
            <v>12.08114655592904</v>
          </cell>
          <cell r="W332">
            <v>4.9913809676039911</v>
          </cell>
          <cell r="X332">
            <v>7.089765588325049</v>
          </cell>
        </row>
        <row r="333">
          <cell r="V333">
            <v>11.983963663838768</v>
          </cell>
          <cell r="W333">
            <v>4.8679026670955903</v>
          </cell>
          <cell r="X333">
            <v>7.1160609967431778</v>
          </cell>
        </row>
        <row r="334">
          <cell r="V334">
            <v>11.90504971315643</v>
          </cell>
          <cell r="W334">
            <v>4.821590809855766</v>
          </cell>
          <cell r="X334">
            <v>7.0834589033006639</v>
          </cell>
        </row>
        <row r="335">
          <cell r="V335">
            <v>11.892290100882819</v>
          </cell>
          <cell r="W335">
            <v>4.677227572850998</v>
          </cell>
          <cell r="X335">
            <v>7.2150625280318215</v>
          </cell>
        </row>
        <row r="336">
          <cell r="V336">
            <v>11.860907861668064</v>
          </cell>
          <cell r="W336">
            <v>4.593346182228788</v>
          </cell>
          <cell r="X336">
            <v>7.2675616794392761</v>
          </cell>
        </row>
        <row r="337">
          <cell r="V337">
            <v>11.779582509445941</v>
          </cell>
          <cell r="W337">
            <v>4.6259728182036639</v>
          </cell>
          <cell r="X337">
            <v>7.1536096912422771</v>
          </cell>
        </row>
        <row r="338">
          <cell r="V338">
            <v>11.625488679140531</v>
          </cell>
          <cell r="W338">
            <v>4.4977123776877166</v>
          </cell>
          <cell r="X338">
            <v>7.1277763014528146</v>
          </cell>
        </row>
        <row r="339">
          <cell r="V339">
            <v>11.51563799250936</v>
          </cell>
          <cell r="W339">
            <v>4.4042484200636194</v>
          </cell>
          <cell r="X339">
            <v>7.1113895724457405</v>
          </cell>
        </row>
        <row r="340">
          <cell r="V340">
            <v>11.517970338964677</v>
          </cell>
          <cell r="W340">
            <v>4.4218688855058605</v>
          </cell>
          <cell r="X340">
            <v>7.0961014534588163</v>
          </cell>
        </row>
        <row r="341">
          <cell r="V341">
            <v>11.62647301101771</v>
          </cell>
          <cell r="W341">
            <v>4.3662682645558357</v>
          </cell>
          <cell r="X341">
            <v>7.2602047464618744</v>
          </cell>
        </row>
        <row r="342">
          <cell r="V342">
            <v>11.522467445565594</v>
          </cell>
          <cell r="W342">
            <v>4.3368220762808818</v>
          </cell>
          <cell r="X342">
            <v>7.1856453692847122</v>
          </cell>
        </row>
      </sheetData>
      <sheetData sheetId="3"/>
      <sheetData sheetId="4"/>
      <sheetData sheetId="5">
        <row r="7">
          <cell r="AL7">
            <v>20.828528271821408</v>
          </cell>
        </row>
        <row r="164">
          <cell r="AA164">
            <v>363327985419.19073</v>
          </cell>
          <cell r="AD164">
            <v>169862464104.83664</v>
          </cell>
          <cell r="AG164">
            <v>84844799554.489792</v>
          </cell>
          <cell r="AH164">
            <v>31147316639.606674</v>
          </cell>
          <cell r="AI164">
            <v>37964333506.817406</v>
          </cell>
          <cell r="AK164">
            <v>12302687436.946318</v>
          </cell>
        </row>
        <row r="165">
          <cell r="AA165">
            <v>364501948588.57861</v>
          </cell>
          <cell r="AD165">
            <v>174048373784.79858</v>
          </cell>
          <cell r="AG165">
            <v>86966827997.76857</v>
          </cell>
          <cell r="AH165">
            <v>30635488927.328751</v>
          </cell>
          <cell r="AI165">
            <v>36214622828.117622</v>
          </cell>
          <cell r="AK165">
            <v>10393806703.10483</v>
          </cell>
        </row>
        <row r="166">
          <cell r="AA166">
            <v>369919960602.21741</v>
          </cell>
          <cell r="AD166">
            <v>172581643016.46494</v>
          </cell>
          <cell r="AG166">
            <v>89848551621.886749</v>
          </cell>
          <cell r="AH166">
            <v>30461551070.820473</v>
          </cell>
          <cell r="AI166">
            <v>35431521995.459709</v>
          </cell>
          <cell r="AK166">
            <v>11582683075.081846</v>
          </cell>
        </row>
        <row r="167">
          <cell r="AA167">
            <v>370593998906.08777</v>
          </cell>
          <cell r="AD167">
            <v>170121719075.77753</v>
          </cell>
          <cell r="AG167">
            <v>91733945433.00322</v>
          </cell>
          <cell r="AH167">
            <v>31774170613.594536</v>
          </cell>
          <cell r="AI167">
            <v>33877660744.199722</v>
          </cell>
          <cell r="AK167">
            <v>13895385590.804464</v>
          </cell>
        </row>
        <row r="168">
          <cell r="AA168">
            <v>371777840984.72699</v>
          </cell>
          <cell r="AD168">
            <v>171160530519.74127</v>
          </cell>
          <cell r="AG168">
            <v>94322639311.440826</v>
          </cell>
          <cell r="AH168">
            <v>32104772858.85717</v>
          </cell>
          <cell r="AI168">
            <v>33461008390.07991</v>
          </cell>
          <cell r="AK168">
            <v>12282862058.453547</v>
          </cell>
        </row>
        <row r="169">
          <cell r="AA169">
            <v>381769552786.26508</v>
          </cell>
          <cell r="AD169">
            <v>170064779957.13647</v>
          </cell>
          <cell r="AG169">
            <v>96047436697.381744</v>
          </cell>
          <cell r="AH169">
            <v>31366479690.641491</v>
          </cell>
          <cell r="AI169">
            <v>32924658837.316502</v>
          </cell>
          <cell r="AK169">
            <v>21993072955.367725</v>
          </cell>
        </row>
        <row r="170">
          <cell r="AA170">
            <v>381331608336.20898</v>
          </cell>
          <cell r="AD170">
            <v>165227280613.60345</v>
          </cell>
          <cell r="AG170">
            <v>100175845052.21541</v>
          </cell>
          <cell r="AH170">
            <v>32959561171.433037</v>
          </cell>
          <cell r="AI170">
            <v>32761457508.489304</v>
          </cell>
          <cell r="AK170">
            <v>22563837337.785812</v>
          </cell>
        </row>
        <row r="171">
          <cell r="AA171">
            <v>385151825630.63422</v>
          </cell>
          <cell r="AD171">
            <v>171490399414.92441</v>
          </cell>
          <cell r="AG171">
            <v>102608184563.77217</v>
          </cell>
          <cell r="AH171">
            <v>34326956004.643578</v>
          </cell>
          <cell r="AI171">
            <v>33330793629.012897</v>
          </cell>
          <cell r="AK171">
            <v>15866006192.571875</v>
          </cell>
        </row>
        <row r="172">
          <cell r="AA172">
            <v>396471968882.14386</v>
          </cell>
          <cell r="AD172">
            <v>172833060766.83344</v>
          </cell>
          <cell r="AG172">
            <v>104360440706.01216</v>
          </cell>
          <cell r="AH172">
            <v>37173271318.144028</v>
          </cell>
          <cell r="AI172">
            <v>32837492134.504532</v>
          </cell>
          <cell r="AK172">
            <v>19810000252.604366</v>
          </cell>
        </row>
        <row r="173">
          <cell r="AA173">
            <v>398280368928.00946</v>
          </cell>
          <cell r="AD173">
            <v>179452006701.25027</v>
          </cell>
          <cell r="AG173">
            <v>105531018734.66046</v>
          </cell>
          <cell r="AH173">
            <v>37379677964.790611</v>
          </cell>
          <cell r="AI173">
            <v>32492239105.345272</v>
          </cell>
          <cell r="AK173">
            <v>15814223106.770359</v>
          </cell>
        </row>
        <row r="174">
          <cell r="AA174">
            <v>400232446502.7561</v>
          </cell>
          <cell r="AD174">
            <v>184566379860.96207</v>
          </cell>
          <cell r="AG174">
            <v>104650446539.02245</v>
          </cell>
          <cell r="AH174">
            <v>36815699610.092583</v>
          </cell>
          <cell r="AI174">
            <v>32613356555.398827</v>
          </cell>
          <cell r="AK174">
            <v>12949774635.435194</v>
          </cell>
        </row>
        <row r="175">
          <cell r="AA175">
            <v>408490807513.39795</v>
          </cell>
          <cell r="AD175">
            <v>192782151667.04889</v>
          </cell>
          <cell r="AG175">
            <v>104492033877.02116</v>
          </cell>
          <cell r="AH175">
            <v>36391196111.070602</v>
          </cell>
          <cell r="AI175">
            <v>33639897844.046932</v>
          </cell>
          <cell r="AK175">
            <v>11766663949.324699</v>
          </cell>
        </row>
        <row r="176">
          <cell r="AA176">
            <v>407358893801.15961</v>
          </cell>
          <cell r="AD176">
            <v>187206958184.32248</v>
          </cell>
          <cell r="AG176">
            <v>109019340136.29276</v>
          </cell>
          <cell r="AH176">
            <v>37442422292.554611</v>
          </cell>
          <cell r="AI176">
            <v>32272604963.66938</v>
          </cell>
          <cell r="AK176">
            <v>14709790683.532503</v>
          </cell>
        </row>
        <row r="177">
          <cell r="AA177">
            <v>409738436199.33588</v>
          </cell>
          <cell r="AD177">
            <v>189777487128.90607</v>
          </cell>
          <cell r="AG177">
            <v>110271903239.38319</v>
          </cell>
          <cell r="AH177">
            <v>39975765110.512497</v>
          </cell>
          <cell r="AI177">
            <v>31803528272.335533</v>
          </cell>
          <cell r="AK177">
            <v>12016768659.160622</v>
          </cell>
        </row>
        <row r="178">
          <cell r="AA178">
            <v>418843953851.01349</v>
          </cell>
          <cell r="AD178">
            <v>192738550431.37613</v>
          </cell>
          <cell r="AG178">
            <v>111331497392.67854</v>
          </cell>
          <cell r="AH178">
            <v>40652499754.285248</v>
          </cell>
          <cell r="AI178">
            <v>32839816218.600941</v>
          </cell>
          <cell r="AK178">
            <v>10747664666.303125</v>
          </cell>
        </row>
        <row r="179">
          <cell r="AA179">
            <v>424237369437.64246</v>
          </cell>
          <cell r="AD179">
            <v>192443182848.14264</v>
          </cell>
          <cell r="AG179">
            <v>112038483582.62383</v>
          </cell>
          <cell r="AH179">
            <v>40547482874.501801</v>
          </cell>
          <cell r="AI179">
            <v>36107382509.201889</v>
          </cell>
          <cell r="AK179">
            <v>13934951006.548016</v>
          </cell>
        </row>
        <row r="180">
          <cell r="AA180">
            <v>431423919678.81622</v>
          </cell>
          <cell r="AD180">
            <v>196490647664.21118</v>
          </cell>
          <cell r="AG180">
            <v>111169028701.4998</v>
          </cell>
          <cell r="AH180">
            <v>41844666623.803162</v>
          </cell>
          <cell r="AI180">
            <v>36710007732.77211</v>
          </cell>
          <cell r="AK180">
            <v>15900159186.701895</v>
          </cell>
        </row>
        <row r="181">
          <cell r="AA181">
            <v>436235083581.52667</v>
          </cell>
          <cell r="AD181">
            <v>203050912688.57468</v>
          </cell>
          <cell r="AG181">
            <v>109912465174.84111</v>
          </cell>
          <cell r="AH181">
            <v>41636467230.139587</v>
          </cell>
          <cell r="AI181">
            <v>38203388430.473633</v>
          </cell>
          <cell r="AK181">
            <v>12878875898.814163</v>
          </cell>
        </row>
        <row r="182">
          <cell r="AA182">
            <v>438846514128.84558</v>
          </cell>
          <cell r="AD182">
            <v>208016597116.91376</v>
          </cell>
          <cell r="AG182">
            <v>109151060250.438</v>
          </cell>
          <cell r="AH182">
            <v>41233432952.233299</v>
          </cell>
          <cell r="AI182">
            <v>39135108905.255875</v>
          </cell>
          <cell r="AK182">
            <v>12823830676.603943</v>
          </cell>
        </row>
        <row r="183">
          <cell r="AA183">
            <v>443391123206.65936</v>
          </cell>
          <cell r="AD183">
            <v>210634118037.81284</v>
          </cell>
          <cell r="AG183">
            <v>111815783826.31975</v>
          </cell>
          <cell r="AH183">
            <v>40358045547.252472</v>
          </cell>
          <cell r="AI183">
            <v>39506889539.397377</v>
          </cell>
          <cell r="AK183">
            <v>12129504153.569227</v>
          </cell>
        </row>
        <row r="184">
          <cell r="AA184">
            <v>445358046191.2641</v>
          </cell>
          <cell r="AD184">
            <v>207155412719.12445</v>
          </cell>
          <cell r="AG184">
            <v>113372332331.63597</v>
          </cell>
          <cell r="AH184">
            <v>39087804814.458031</v>
          </cell>
          <cell r="AI184">
            <v>39776311161.60218</v>
          </cell>
          <cell r="AK184">
            <v>16497448590.856144</v>
          </cell>
        </row>
        <row r="185">
          <cell r="AA185">
            <v>451367338478.39825</v>
          </cell>
          <cell r="AD185">
            <v>213153809244.02939</v>
          </cell>
          <cell r="AG185">
            <v>115679208113.85385</v>
          </cell>
          <cell r="AH185">
            <v>38711854172.443428</v>
          </cell>
          <cell r="AI185">
            <v>39639764478.650864</v>
          </cell>
          <cell r="AK185">
            <v>15111729805.988602</v>
          </cell>
        </row>
        <row r="186">
          <cell r="AA186">
            <v>457764580042.79468</v>
          </cell>
          <cell r="AD186">
            <v>220161320589.45847</v>
          </cell>
          <cell r="AG186">
            <v>116502977900.3734</v>
          </cell>
          <cell r="AH186">
            <v>39034007477.453606</v>
          </cell>
          <cell r="AI186">
            <v>39895602898.390678</v>
          </cell>
          <cell r="AK186">
            <v>10620100573.236156</v>
          </cell>
        </row>
        <row r="187">
          <cell r="AA187">
            <v>457000091455.73712</v>
          </cell>
          <cell r="AD187">
            <v>221849568287.8009</v>
          </cell>
          <cell r="AG187">
            <v>113559055522.03392</v>
          </cell>
          <cell r="AH187">
            <v>39362304010.062325</v>
          </cell>
          <cell r="AI187">
            <v>40756231685.240204</v>
          </cell>
          <cell r="AK187">
            <v>12897350922.749586</v>
          </cell>
        </row>
        <row r="188">
          <cell r="AA188">
            <v>455915124818.00519</v>
          </cell>
          <cell r="AD188">
            <v>219657544885.08505</v>
          </cell>
          <cell r="AG188">
            <v>116520794340.45129</v>
          </cell>
          <cell r="AH188">
            <v>39865112551.027679</v>
          </cell>
          <cell r="AI188">
            <v>40850853093.604889</v>
          </cell>
          <cell r="AK188">
            <v>10585877913.813686</v>
          </cell>
        </row>
        <row r="189">
          <cell r="AA189">
            <v>466634521933.54395</v>
          </cell>
          <cell r="AD189">
            <v>227153854938.37637</v>
          </cell>
          <cell r="AG189">
            <v>117910469601.38698</v>
          </cell>
          <cell r="AH189">
            <v>39234256221.921013</v>
          </cell>
          <cell r="AI189">
            <v>41276799054.727814</v>
          </cell>
          <cell r="AK189">
            <v>12776882657.424948</v>
          </cell>
        </row>
        <row r="190">
          <cell r="AA190">
            <v>467476459353.31097</v>
          </cell>
          <cell r="AD190">
            <v>224899682485.01208</v>
          </cell>
          <cell r="AG190">
            <v>118444021869.10202</v>
          </cell>
          <cell r="AH190">
            <v>38292604502.165268</v>
          </cell>
          <cell r="AI190">
            <v>41151317585.890663</v>
          </cell>
          <cell r="AK190">
            <v>13986549947.188719</v>
          </cell>
        </row>
        <row r="191">
          <cell r="AA191">
            <v>469574862940.15271</v>
          </cell>
          <cell r="AD191">
            <v>225696642825.60181</v>
          </cell>
          <cell r="AG191">
            <v>117011783506.13264</v>
          </cell>
          <cell r="AH191">
            <v>37827395000.536339</v>
          </cell>
          <cell r="AI191">
            <v>40218530319.338234</v>
          </cell>
          <cell r="AK191">
            <v>18936777430.705151</v>
          </cell>
        </row>
        <row r="192">
          <cell r="AA192">
            <v>466704221880.54639</v>
          </cell>
          <cell r="AD192">
            <v>221877859351.66199</v>
          </cell>
          <cell r="AG192">
            <v>119212457421.11812</v>
          </cell>
          <cell r="AH192">
            <v>38755425861.651825</v>
          </cell>
          <cell r="AI192">
            <v>39858223813.793015</v>
          </cell>
          <cell r="AK192">
            <v>16537144327.73802</v>
          </cell>
        </row>
        <row r="193">
          <cell r="AA193">
            <v>468360784110.04553</v>
          </cell>
          <cell r="AD193">
            <v>225703061188.64102</v>
          </cell>
          <cell r="AG193">
            <v>119049796792.54881</v>
          </cell>
          <cell r="AH193">
            <v>38149453014.436249</v>
          </cell>
          <cell r="AI193">
            <v>39603265842.027908</v>
          </cell>
          <cell r="AK193">
            <v>14618903943.890894</v>
          </cell>
        </row>
        <row r="194">
          <cell r="AA194">
            <v>468828385784.35291</v>
          </cell>
          <cell r="AD194">
            <v>228340811418.8078</v>
          </cell>
          <cell r="AG194">
            <v>120108167776.15402</v>
          </cell>
          <cell r="AH194">
            <v>38028838009.871208</v>
          </cell>
          <cell r="AI194">
            <v>39014232665.851051</v>
          </cell>
          <cell r="AK194">
            <v>14514380602.669205</v>
          </cell>
        </row>
        <row r="195">
          <cell r="AA195">
            <v>475760510166.45801</v>
          </cell>
          <cell r="AD195">
            <v>228398954992.72638</v>
          </cell>
          <cell r="AG195">
            <v>122601513533.21735</v>
          </cell>
          <cell r="AH195">
            <v>37893164657.524109</v>
          </cell>
          <cell r="AI195">
            <v>39639308471.946373</v>
          </cell>
          <cell r="AK195">
            <v>15926650024.21167</v>
          </cell>
        </row>
        <row r="196">
          <cell r="AA196">
            <v>477093380068.65173</v>
          </cell>
          <cell r="AD196">
            <v>225543313496.92606</v>
          </cell>
          <cell r="AG196">
            <v>125297859596.2364</v>
          </cell>
          <cell r="AH196">
            <v>38413120253.864059</v>
          </cell>
          <cell r="AI196">
            <v>40338327943.86245</v>
          </cell>
          <cell r="AK196">
            <v>16228592380.433245</v>
          </cell>
        </row>
        <row r="197">
          <cell r="AA197">
            <v>483134496348.42035</v>
          </cell>
          <cell r="AD197">
            <v>228223145823.9613</v>
          </cell>
          <cell r="AG197">
            <v>126935798695.91539</v>
          </cell>
          <cell r="AH197">
            <v>39590119133.87207</v>
          </cell>
          <cell r="AI197">
            <v>39458279657.523277</v>
          </cell>
          <cell r="AK197">
            <v>18152205873.914619</v>
          </cell>
        </row>
        <row r="198">
          <cell r="AA198">
            <v>496687083529.2619</v>
          </cell>
          <cell r="AD198">
            <v>229476742167.24628</v>
          </cell>
          <cell r="AG198">
            <v>127631451340.41107</v>
          </cell>
          <cell r="AH198">
            <v>40965321329.903992</v>
          </cell>
          <cell r="AI198">
            <v>40891043331.163391</v>
          </cell>
          <cell r="AK198">
            <v>20676082200.621761</v>
          </cell>
        </row>
        <row r="199">
          <cell r="AA199">
            <v>496614348518.80908</v>
          </cell>
          <cell r="AD199">
            <v>227698404864.22229</v>
          </cell>
          <cell r="AG199">
            <v>126820996495.8606</v>
          </cell>
          <cell r="AH199">
            <v>42202857491.143234</v>
          </cell>
          <cell r="AI199">
            <v>45627508586.997414</v>
          </cell>
          <cell r="AK199">
            <v>18866697329.733536</v>
          </cell>
        </row>
        <row r="200">
          <cell r="AA200">
            <v>508011154832.57306</v>
          </cell>
          <cell r="AD200">
            <v>222927120578.53528</v>
          </cell>
          <cell r="AG200">
            <v>129753585577.83841</v>
          </cell>
          <cell r="AH200">
            <v>45593024868.771599</v>
          </cell>
          <cell r="AI200">
            <v>43121940931.500595</v>
          </cell>
          <cell r="AK200">
            <v>28111689942.508018</v>
          </cell>
        </row>
        <row r="201">
          <cell r="AA201">
            <v>512771266328.32788</v>
          </cell>
          <cell r="AD201">
            <v>229329908263.4519</v>
          </cell>
          <cell r="AG201">
            <v>133497791357.72583</v>
          </cell>
          <cell r="AH201">
            <v>46003352840.999802</v>
          </cell>
          <cell r="AI201">
            <v>43333492639.915169</v>
          </cell>
          <cell r="AK201">
            <v>22058808115.142002</v>
          </cell>
        </row>
        <row r="202">
          <cell r="AA202">
            <v>517938974391.1463</v>
          </cell>
          <cell r="AD202">
            <v>230170143123.97519</v>
          </cell>
          <cell r="AG202">
            <v>133668477375.11766</v>
          </cell>
          <cell r="AH202">
            <v>45788284872.092323</v>
          </cell>
          <cell r="AI202">
            <v>43933771135.894882</v>
          </cell>
          <cell r="AK202">
            <v>24688431958.91806</v>
          </cell>
        </row>
        <row r="203">
          <cell r="AA203">
            <v>517296869067.20599</v>
          </cell>
          <cell r="AD203">
            <v>224554590262.14316</v>
          </cell>
          <cell r="AG203">
            <v>135416926510.95711</v>
          </cell>
          <cell r="AH203">
            <v>43301608848.38372</v>
          </cell>
          <cell r="AI203">
            <v>42845296359.184746</v>
          </cell>
          <cell r="AK203">
            <v>31883886335.457169</v>
          </cell>
        </row>
        <row r="204">
          <cell r="AA204">
            <v>517457156840.51318</v>
          </cell>
          <cell r="AD204">
            <v>223670549859.82776</v>
          </cell>
          <cell r="AG204">
            <v>136891908422.21075</v>
          </cell>
          <cell r="AH204">
            <v>43603801924.250099</v>
          </cell>
          <cell r="AI204">
            <v>44170472598.170357</v>
          </cell>
          <cell r="AK204">
            <v>29451652585.173264</v>
          </cell>
        </row>
        <row r="205">
          <cell r="AA205">
            <v>519239905753.2713</v>
          </cell>
          <cell r="AD205">
            <v>227674252340.11966</v>
          </cell>
          <cell r="AG205">
            <v>136494307377.55223</v>
          </cell>
          <cell r="AH205">
            <v>45013874535.603874</v>
          </cell>
          <cell r="AI205">
            <v>44535422781.206917</v>
          </cell>
          <cell r="AK205">
            <v>28557286548.328568</v>
          </cell>
        </row>
        <row r="206">
          <cell r="AA206">
            <v>529163087311.94592</v>
          </cell>
          <cell r="AD206">
            <v>232340095143.73026</v>
          </cell>
          <cell r="AG206">
            <v>138137898981.57419</v>
          </cell>
          <cell r="AH206">
            <v>47410108970.871315</v>
          </cell>
          <cell r="AI206">
            <v>46674019700.040215</v>
          </cell>
          <cell r="AK206">
            <v>23693276281.26593</v>
          </cell>
        </row>
        <row r="207">
          <cell r="AA207">
            <v>542863102356.02527</v>
          </cell>
          <cell r="AD207">
            <v>236122522749.90823</v>
          </cell>
          <cell r="AG207">
            <v>139678421582.22601</v>
          </cell>
          <cell r="AH207">
            <v>50439486529.410751</v>
          </cell>
          <cell r="AI207">
            <v>47738419933.610977</v>
          </cell>
          <cell r="AK207">
            <v>24373074083.471008</v>
          </cell>
        </row>
        <row r="208">
          <cell r="AA208">
            <v>539564623368.43317</v>
          </cell>
          <cell r="AD208">
            <v>232393456677.48187</v>
          </cell>
          <cell r="AG208">
            <v>138010542138.3537</v>
          </cell>
          <cell r="AH208">
            <v>49804700010.264259</v>
          </cell>
          <cell r="AI208">
            <v>47724939287.923332</v>
          </cell>
          <cell r="AK208">
            <v>29911903372.931049</v>
          </cell>
        </row>
        <row r="209">
          <cell r="AA209">
            <v>540136728366.31403</v>
          </cell>
          <cell r="AD209">
            <v>239283149028.24326</v>
          </cell>
          <cell r="AG209">
            <v>137721145721.98434</v>
          </cell>
          <cell r="AH209">
            <v>49389641961.333504</v>
          </cell>
          <cell r="AI209">
            <v>45759155936.226547</v>
          </cell>
          <cell r="AK209">
            <v>29078044790.081215</v>
          </cell>
        </row>
        <row r="210">
          <cell r="AA210">
            <v>547254042284.42828</v>
          </cell>
          <cell r="AD210">
            <v>242124316160.03568</v>
          </cell>
          <cell r="AG210">
            <v>136848859791.78476</v>
          </cell>
          <cell r="AH210">
            <v>52880677490.759178</v>
          </cell>
          <cell r="AI210">
            <v>48199893298.809143</v>
          </cell>
          <cell r="AK210">
            <v>24752582210.565849</v>
          </cell>
        </row>
        <row r="211">
          <cell r="AA211">
            <v>545997410036.02344</v>
          </cell>
          <cell r="AD211">
            <v>241076304093.78232</v>
          </cell>
          <cell r="AG211">
            <v>135795276778.64677</v>
          </cell>
          <cell r="AH211">
            <v>56167494897.385033</v>
          </cell>
          <cell r="AI211">
            <v>47664563027.288239</v>
          </cell>
          <cell r="AK211">
            <v>25851917761.748909</v>
          </cell>
        </row>
        <row r="212">
          <cell r="AA212">
            <v>544066581488.49371</v>
          </cell>
          <cell r="AD212">
            <v>233724786033.06738</v>
          </cell>
          <cell r="AG212">
            <v>138280031104.15543</v>
          </cell>
          <cell r="AH212">
            <v>57072790736.679512</v>
          </cell>
          <cell r="AI212">
            <v>48349191799.100929</v>
          </cell>
          <cell r="AK212">
            <v>26131744537.920799</v>
          </cell>
        </row>
        <row r="213">
          <cell r="AA213">
            <v>548016663241.26318</v>
          </cell>
          <cell r="AD213">
            <v>241642316239.59027</v>
          </cell>
          <cell r="AG213">
            <v>139786563536.38528</v>
          </cell>
          <cell r="AH213">
            <v>56565750135.260056</v>
          </cell>
          <cell r="AI213">
            <v>47803153786.643669</v>
          </cell>
          <cell r="AK213">
            <v>25458049288.094353</v>
          </cell>
        </row>
        <row r="214">
          <cell r="AA214">
            <v>545984947400.76038</v>
          </cell>
          <cell r="AD214">
            <v>236413968079.87585</v>
          </cell>
          <cell r="AG214">
            <v>142785552035.70313</v>
          </cell>
          <cell r="AH214">
            <v>53192503182.70784</v>
          </cell>
          <cell r="AI214">
            <v>45251293524.459053</v>
          </cell>
          <cell r="AK214">
            <v>28458965992.46944</v>
          </cell>
        </row>
        <row r="215">
          <cell r="AA215">
            <v>550216749313.42175</v>
          </cell>
          <cell r="AD215">
            <v>232968062827.42392</v>
          </cell>
          <cell r="AG215">
            <v>148200146244.78122</v>
          </cell>
          <cell r="AH215">
            <v>51629329323.182808</v>
          </cell>
          <cell r="AI215">
            <v>43883409388.770081</v>
          </cell>
          <cell r="AK215">
            <v>32983793578.96307</v>
          </cell>
        </row>
        <row r="216">
          <cell r="AA216">
            <v>550352420763.72827</v>
          </cell>
          <cell r="AD216">
            <v>226288117606.00369</v>
          </cell>
          <cell r="AG216">
            <v>152920041046.75043</v>
          </cell>
          <cell r="AH216">
            <v>53661008422.263565</v>
          </cell>
          <cell r="AI216">
            <v>47397194253.103729</v>
          </cell>
          <cell r="AK216">
            <v>32939124267.107826</v>
          </cell>
        </row>
        <row r="217">
          <cell r="AA217">
            <v>542081734968.03528</v>
          </cell>
          <cell r="AD217">
            <v>224326058297.50064</v>
          </cell>
          <cell r="AG217">
            <v>157111392332.24292</v>
          </cell>
          <cell r="AH217">
            <v>51999631852.965294</v>
          </cell>
          <cell r="AI217">
            <v>46262311089.830437</v>
          </cell>
          <cell r="AK217">
            <v>25157217987.925632</v>
          </cell>
        </row>
        <row r="218">
          <cell r="AA218">
            <v>542829075462.46429</v>
          </cell>
          <cell r="AD218">
            <v>222008884653.73953</v>
          </cell>
          <cell r="AG218">
            <v>160375829363.39597</v>
          </cell>
          <cell r="AH218">
            <v>52714271445.748665</v>
          </cell>
          <cell r="AI218">
            <v>48116282522.163963</v>
          </cell>
          <cell r="AK218">
            <v>21784956830.799835</v>
          </cell>
        </row>
        <row r="219">
          <cell r="AA219">
            <v>543492585706.93726</v>
          </cell>
          <cell r="AD219">
            <v>221119018154.45062</v>
          </cell>
          <cell r="AG219">
            <v>163624507233.93771</v>
          </cell>
          <cell r="AH219">
            <v>51184556924.982117</v>
          </cell>
          <cell r="AI219">
            <v>47475979880.350616</v>
          </cell>
          <cell r="AK219">
            <v>24357203865.917648</v>
          </cell>
        </row>
        <row r="220">
          <cell r="AA220">
            <v>542627449272.84491</v>
          </cell>
          <cell r="AD220">
            <v>215276262618.14633</v>
          </cell>
          <cell r="AG220">
            <v>166150670190.59042</v>
          </cell>
          <cell r="AH220">
            <v>50086179014.777931</v>
          </cell>
          <cell r="AI220">
            <v>47021057841.633568</v>
          </cell>
          <cell r="AK220">
            <v>26546923988.93478</v>
          </cell>
        </row>
        <row r="221">
          <cell r="AA221">
            <v>539665000465.69977</v>
          </cell>
          <cell r="AD221">
            <v>218043273889.84341</v>
          </cell>
          <cell r="AG221">
            <v>165937951064.9032</v>
          </cell>
          <cell r="AH221">
            <v>48509074846.995575</v>
          </cell>
          <cell r="AI221">
            <v>48497652305.902359</v>
          </cell>
          <cell r="AK221">
            <v>23407821350.828323</v>
          </cell>
        </row>
        <row r="222">
          <cell r="AA222">
            <v>551692565603.47974</v>
          </cell>
          <cell r="AD222">
            <v>229699726842.8537</v>
          </cell>
          <cell r="AG222">
            <v>161876504782.95276</v>
          </cell>
          <cell r="AH222">
            <v>47922387447.921463</v>
          </cell>
          <cell r="AI222">
            <v>51194702042.96769</v>
          </cell>
          <cell r="AK222">
            <v>23487050866.07513</v>
          </cell>
        </row>
        <row r="223">
          <cell r="AA223">
            <v>542391592287.83612</v>
          </cell>
          <cell r="AD223">
            <v>226975442418.75922</v>
          </cell>
          <cell r="AG223">
            <v>161366318418.27344</v>
          </cell>
          <cell r="AH223">
            <v>47700261943.760132</v>
          </cell>
          <cell r="AI223">
            <v>50808513393.555061</v>
          </cell>
          <cell r="AK223">
            <v>20627080859.745689</v>
          </cell>
        </row>
        <row r="224">
          <cell r="AA224">
            <v>539104734153.3219</v>
          </cell>
          <cell r="AD224">
            <v>225568171817.24579</v>
          </cell>
          <cell r="AG224">
            <v>163325400338.25305</v>
          </cell>
          <cell r="AH224">
            <v>47545513671.803795</v>
          </cell>
          <cell r="AI224">
            <v>47607832190.595955</v>
          </cell>
          <cell r="AK224">
            <v>22571998326.14679</v>
          </cell>
        </row>
        <row r="225">
          <cell r="AA225">
            <v>536205186640.76166</v>
          </cell>
          <cell r="AD225">
            <v>226042151782.10269</v>
          </cell>
          <cell r="AG225">
            <v>163965920345.43549</v>
          </cell>
          <cell r="AH225">
            <v>46118627402.510139</v>
          </cell>
          <cell r="AI225">
            <v>47517982085.576851</v>
          </cell>
          <cell r="AK225">
            <v>20404275606.474575</v>
          </cell>
        </row>
        <row r="226">
          <cell r="AA226">
            <v>541358123814.87085</v>
          </cell>
          <cell r="AD226">
            <v>220457270460.46756</v>
          </cell>
          <cell r="AG226">
            <v>166325120043.27005</v>
          </cell>
          <cell r="AH226">
            <v>46360848339.018005</v>
          </cell>
          <cell r="AI226">
            <v>47031604570.463943</v>
          </cell>
          <cell r="AK226">
            <v>24171908335.046978</v>
          </cell>
        </row>
        <row r="227">
          <cell r="AA227">
            <v>541593526153.16522</v>
          </cell>
          <cell r="AD227">
            <v>220408576014.72168</v>
          </cell>
          <cell r="AG227">
            <v>166721642785.44022</v>
          </cell>
          <cell r="AH227">
            <v>46536942145.96846</v>
          </cell>
          <cell r="AI227">
            <v>49067489070.498909</v>
          </cell>
          <cell r="AK227">
            <v>20094469297.988235</v>
          </cell>
        </row>
        <row r="228">
          <cell r="AA228">
            <v>542709267732.58795</v>
          </cell>
          <cell r="AD228">
            <v>217735324876.56656</v>
          </cell>
          <cell r="AG228">
            <v>167987195855.87375</v>
          </cell>
          <cell r="AH228">
            <v>46733036862.43399</v>
          </cell>
          <cell r="AI228">
            <v>47559693297.758347</v>
          </cell>
          <cell r="AK228">
            <v>27597013479.584106</v>
          </cell>
        </row>
        <row r="229">
          <cell r="AA229">
            <v>546409375552.26038</v>
          </cell>
          <cell r="AD229">
            <v>222295765806.33148</v>
          </cell>
          <cell r="AG229">
            <v>167234549450.41467</v>
          </cell>
          <cell r="AH229">
            <v>47980059150.107826</v>
          </cell>
          <cell r="AI229">
            <v>49298111562.904251</v>
          </cell>
          <cell r="AK229">
            <v>24103327189.748322</v>
          </cell>
        </row>
        <row r="230">
          <cell r="AA230">
            <v>546837859479.19952</v>
          </cell>
          <cell r="AD230">
            <v>225419670532.57874</v>
          </cell>
          <cell r="AG230">
            <v>165757241905.01712</v>
          </cell>
          <cell r="AH230">
            <v>48084218047.854668</v>
          </cell>
          <cell r="AI230">
            <v>48919537615.540192</v>
          </cell>
          <cell r="AK230">
            <v>23977628151.528259</v>
          </cell>
        </row>
        <row r="231">
          <cell r="AA231">
            <v>545840050274.06732</v>
          </cell>
          <cell r="AD231">
            <v>221848046846.72784</v>
          </cell>
          <cell r="AG231">
            <v>167525914969.59714</v>
          </cell>
          <cell r="AH231">
            <v>46370824734.718674</v>
          </cell>
          <cell r="AI231">
            <v>50291254837.258537</v>
          </cell>
          <cell r="AK231">
            <v>25632435873.864983</v>
          </cell>
        </row>
        <row r="232">
          <cell r="AA232">
            <v>543601868228.18555</v>
          </cell>
          <cell r="AD232">
            <v>218392142501.09122</v>
          </cell>
          <cell r="AG232">
            <v>166865980453.53137</v>
          </cell>
          <cell r="AH232">
            <v>46169108227.197235</v>
          </cell>
          <cell r="AI232">
            <v>49749597690.832474</v>
          </cell>
          <cell r="AK232">
            <v>26734319006.755741</v>
          </cell>
        </row>
        <row r="233">
          <cell r="AA233">
            <v>546833662792.14374</v>
          </cell>
          <cell r="AD233">
            <v>221636700743.38141</v>
          </cell>
          <cell r="AG233">
            <v>166628974164.75296</v>
          </cell>
          <cell r="AH233">
            <v>46697547174.076263</v>
          </cell>
          <cell r="AI233">
            <v>51954418699.456131</v>
          </cell>
          <cell r="AK233">
            <v>25289510084.343136</v>
          </cell>
        </row>
        <row r="234">
          <cell r="AA234">
            <v>552192497543.00671</v>
          </cell>
          <cell r="AD234">
            <v>228236860125.06818</v>
          </cell>
          <cell r="AG234">
            <v>165852679107.64548</v>
          </cell>
          <cell r="AH234">
            <v>46946636641.676437</v>
          </cell>
          <cell r="AI234">
            <v>51747934578.46283</v>
          </cell>
          <cell r="AK234">
            <v>23458496174.595173</v>
          </cell>
        </row>
        <row r="235">
          <cell r="AA235">
            <v>548317145062.6665</v>
          </cell>
          <cell r="AD235">
            <v>231958140779.90143</v>
          </cell>
          <cell r="AG235">
            <v>162543615177.77798</v>
          </cell>
          <cell r="AH235">
            <v>47634383090.767242</v>
          </cell>
          <cell r="AI235">
            <v>51844761273.020767</v>
          </cell>
          <cell r="AK235">
            <v>20092476157.982197</v>
          </cell>
        </row>
        <row r="236">
          <cell r="AA236">
            <v>544481235484.48804</v>
          </cell>
          <cell r="AD236">
            <v>225635545866.30029</v>
          </cell>
          <cell r="AG236">
            <v>165217574864.72778</v>
          </cell>
          <cell r="AH236">
            <v>45330802688.668823</v>
          </cell>
          <cell r="AI236">
            <v>49048366984.822113</v>
          </cell>
          <cell r="AK236">
            <v>26150852570.458218</v>
          </cell>
        </row>
        <row r="237">
          <cell r="AA237">
            <v>541315196769.18195</v>
          </cell>
          <cell r="AD237">
            <v>227517337462.53818</v>
          </cell>
          <cell r="AG237">
            <v>167111322983.58875</v>
          </cell>
          <cell r="AH237">
            <v>45626236520.431343</v>
          </cell>
          <cell r="AI237">
            <v>48115853927.872429</v>
          </cell>
          <cell r="AK237">
            <v>21412745122.249985</v>
          </cell>
        </row>
        <row r="238">
          <cell r="AA238">
            <v>544145824817.27917</v>
          </cell>
          <cell r="AD238">
            <v>226260800780.88828</v>
          </cell>
          <cell r="AG238">
            <v>167167956989.53464</v>
          </cell>
          <cell r="AH238">
            <v>45480617679.886757</v>
          </cell>
          <cell r="AI238">
            <v>46449168687.411797</v>
          </cell>
          <cell r="AK238">
            <v>20931766668.083359</v>
          </cell>
        </row>
        <row r="239">
          <cell r="AA239">
            <v>543913643618.22388</v>
          </cell>
          <cell r="AD239">
            <v>223167347256.41275</v>
          </cell>
          <cell r="AG239">
            <v>169337493587.59903</v>
          </cell>
          <cell r="AH239">
            <v>46064970520.849113</v>
          </cell>
          <cell r="AI239">
            <v>46735552869.039597</v>
          </cell>
          <cell r="AK239">
            <v>23227238379.055126</v>
          </cell>
        </row>
        <row r="240">
          <cell r="AA240">
            <v>543882323199.22498</v>
          </cell>
          <cell r="AD240">
            <v>218935572217.43283</v>
          </cell>
          <cell r="AG240">
            <v>170319808994.73166</v>
          </cell>
          <cell r="AH240">
            <v>46845328118.44294</v>
          </cell>
          <cell r="AI240">
            <v>46587726582.358826</v>
          </cell>
          <cell r="AK240">
            <v>27922001367.794353</v>
          </cell>
        </row>
        <row r="241">
          <cell r="AA241">
            <v>542049168702.78912</v>
          </cell>
          <cell r="AD241">
            <v>221545642455.81497</v>
          </cell>
          <cell r="AG241">
            <v>168460815604.75876</v>
          </cell>
          <cell r="AH241">
            <v>47235947077.253273</v>
          </cell>
          <cell r="AI241">
            <v>47169081975.242706</v>
          </cell>
          <cell r="AK241">
            <v>22960604161.802986</v>
          </cell>
        </row>
        <row r="242">
          <cell r="AA242">
            <v>548416517159.2052</v>
          </cell>
          <cell r="AD242">
            <v>227330419214.12207</v>
          </cell>
          <cell r="AG242">
            <v>168195858542.30304</v>
          </cell>
          <cell r="AH242">
            <v>46256880390.764534</v>
          </cell>
          <cell r="AI242">
            <v>47249973017.6735</v>
          </cell>
          <cell r="AK242">
            <v>26990094838.42984</v>
          </cell>
        </row>
        <row r="243">
          <cell r="AA243">
            <v>556093321965.96875</v>
          </cell>
          <cell r="AD243">
            <v>229755462176.44067</v>
          </cell>
          <cell r="AG243">
            <v>167954372912.20773</v>
          </cell>
          <cell r="AH243">
            <v>47996087920.335915</v>
          </cell>
          <cell r="AI243">
            <v>47875057405.679825</v>
          </cell>
          <cell r="AK243">
            <v>27843728130.95509</v>
          </cell>
        </row>
        <row r="244">
          <cell r="AA244">
            <v>547800982298.53668</v>
          </cell>
          <cell r="AD244">
            <v>223523050366.58081</v>
          </cell>
          <cell r="AG244">
            <v>167763334386.24747</v>
          </cell>
          <cell r="AH244">
            <v>48411107428.831177</v>
          </cell>
          <cell r="AI244">
            <v>47319284510.409752</v>
          </cell>
          <cell r="AK244">
            <v>24867878941.89019</v>
          </cell>
        </row>
        <row r="245">
          <cell r="AA245">
            <v>558393417474.59094</v>
          </cell>
          <cell r="AD245">
            <v>228215724735.11246</v>
          </cell>
          <cell r="AG245">
            <v>167049436077.83252</v>
          </cell>
          <cell r="AH245">
            <v>50517929644.227219</v>
          </cell>
          <cell r="AI245">
            <v>48826017714.469437</v>
          </cell>
          <cell r="AK245">
            <v>27130600575.219715</v>
          </cell>
        </row>
        <row r="246">
          <cell r="AA246">
            <v>566949791739.56592</v>
          </cell>
          <cell r="AD246">
            <v>237612901549.71603</v>
          </cell>
          <cell r="AG246">
            <v>164429538696.41391</v>
          </cell>
          <cell r="AH246">
            <v>51770557861.758141</v>
          </cell>
          <cell r="AI246">
            <v>49840117791.056404</v>
          </cell>
          <cell r="AK246">
            <v>26757706687.046326</v>
          </cell>
        </row>
        <row r="247">
          <cell r="AA247">
            <v>570576374161.32446</v>
          </cell>
          <cell r="AD247">
            <v>238242554094.7272</v>
          </cell>
          <cell r="AG247">
            <v>162835780987.52524</v>
          </cell>
          <cell r="AH247">
            <v>52466928034.010757</v>
          </cell>
          <cell r="AI247">
            <v>49624661191.341133</v>
          </cell>
          <cell r="AK247">
            <v>26008832046.108925</v>
          </cell>
        </row>
        <row r="248">
          <cell r="AA248">
            <v>565186737732.76111</v>
          </cell>
          <cell r="AD248">
            <v>230486963006.81473</v>
          </cell>
          <cell r="AG248">
            <v>165022013372.70734</v>
          </cell>
          <cell r="AH248">
            <v>51211311117.314308</v>
          </cell>
          <cell r="AI248">
            <v>48520913079.465576</v>
          </cell>
          <cell r="AK248">
            <v>32543005254.281864</v>
          </cell>
        </row>
        <row r="249">
          <cell r="AA249">
            <v>566729641180.41797</v>
          </cell>
          <cell r="AD249">
            <v>233422813423.34912</v>
          </cell>
          <cell r="AG249">
            <v>168422752352.56705</v>
          </cell>
          <cell r="AH249">
            <v>48746506302.671501</v>
          </cell>
          <cell r="AI249">
            <v>48465198525.683998</v>
          </cell>
          <cell r="AK249">
            <v>30000797038.286041</v>
          </cell>
        </row>
      </sheetData>
      <sheetData sheetId="6">
        <row r="4">
          <cell r="H4">
            <v>10.169081921707223</v>
          </cell>
          <cell r="I4">
            <v>7.3248254500976957</v>
          </cell>
          <cell r="J4">
            <v>4.5319064897136121</v>
          </cell>
          <cell r="K4">
            <v>0</v>
          </cell>
          <cell r="L4">
            <v>22.025813861518532</v>
          </cell>
        </row>
        <row r="5">
          <cell r="H5">
            <v>10.335475883279466</v>
          </cell>
          <cell r="I5">
            <v>7.4334729953701242</v>
          </cell>
          <cell r="J5">
            <v>4.5552903172911865</v>
          </cell>
          <cell r="K5">
            <v>0</v>
          </cell>
          <cell r="L5">
            <v>22.324239195940777</v>
          </cell>
        </row>
        <row r="6">
          <cell r="H6">
            <v>9.7792849443943712</v>
          </cell>
          <cell r="I6">
            <v>7.4235918895103978</v>
          </cell>
          <cell r="J6">
            <v>4.5555103161659245</v>
          </cell>
          <cell r="K6">
            <v>0</v>
          </cell>
          <cell r="L6">
            <v>21.758387150070693</v>
          </cell>
        </row>
        <row r="7">
          <cell r="H7">
            <v>9.2412168638857075</v>
          </cell>
          <cell r="I7">
            <v>6.7880311037657375</v>
          </cell>
          <cell r="J7">
            <v>4.5729353230602063</v>
          </cell>
          <cell r="K7">
            <v>0</v>
          </cell>
          <cell r="L7">
            <v>20.60218329071165</v>
          </cell>
        </row>
        <row r="8">
          <cell r="H8">
            <v>8.6492101311890828</v>
          </cell>
          <cell r="I8">
            <v>6.5932604146416649</v>
          </cell>
          <cell r="J8">
            <v>4.5903306852772916</v>
          </cell>
          <cell r="K8">
            <v>0</v>
          </cell>
          <cell r="L8">
            <v>19.832801231108039</v>
          </cell>
        </row>
        <row r="9">
          <cell r="H9">
            <v>8.7089532341974589</v>
          </cell>
          <cell r="I9">
            <v>6.5622005222961075</v>
          </cell>
          <cell r="J9">
            <v>4.680561018326773</v>
          </cell>
          <cell r="K9">
            <v>0</v>
          </cell>
          <cell r="L9">
            <v>19.951714774820339</v>
          </cell>
        </row>
        <row r="10">
          <cell r="H10">
            <v>8.5773121602829878</v>
          </cell>
          <cell r="I10">
            <v>6.6176929070926178</v>
          </cell>
          <cell r="J10">
            <v>4.7901224660094011</v>
          </cell>
          <cell r="K10">
            <v>0</v>
          </cell>
          <cell r="L10">
            <v>19.985127533385004</v>
          </cell>
        </row>
        <row r="11">
          <cell r="H11">
            <v>7.4722265350092441</v>
          </cell>
          <cell r="I11">
            <v>6.6492946076008028</v>
          </cell>
          <cell r="J11">
            <v>5.2910640040780148</v>
          </cell>
          <cell r="K11">
            <v>0</v>
          </cell>
          <cell r="L11">
            <v>19.412585146688063</v>
          </cell>
        </row>
        <row r="12">
          <cell r="H12">
            <v>7.4993529553324247</v>
          </cell>
          <cell r="I12">
            <v>6.744375089517078</v>
          </cell>
          <cell r="J12">
            <v>5.2911370828664088</v>
          </cell>
          <cell r="K12">
            <v>0</v>
          </cell>
          <cell r="L12">
            <v>19.534865127715911</v>
          </cell>
        </row>
        <row r="13">
          <cell r="H13">
            <v>7.6536010781329571</v>
          </cell>
          <cell r="I13">
            <v>6.9128566067475594</v>
          </cell>
          <cell r="J13">
            <v>5.2947656469019488</v>
          </cell>
          <cell r="K13">
            <v>0</v>
          </cell>
          <cell r="L13">
            <v>19.861223331782465</v>
          </cell>
        </row>
        <row r="14">
          <cell r="H14">
            <v>8.1813452086676843</v>
          </cell>
          <cell r="I14">
            <v>7.5519349290493256</v>
          </cell>
          <cell r="J14">
            <v>5.4407057351287751</v>
          </cell>
          <cell r="K14">
            <v>0</v>
          </cell>
          <cell r="L14">
            <v>21.173985872845783</v>
          </cell>
        </row>
        <row r="15">
          <cell r="H15">
            <v>8.1830009394706824</v>
          </cell>
          <cell r="I15">
            <v>7.8207120984486611</v>
          </cell>
          <cell r="J15">
            <v>5.4996724604128637</v>
          </cell>
          <cell r="K15">
            <v>0</v>
          </cell>
          <cell r="L15">
            <v>21.503385498332207</v>
          </cell>
        </row>
        <row r="16">
          <cell r="H16">
            <v>8.5123782932706806</v>
          </cell>
          <cell r="I16">
            <v>8.2535583316669889</v>
          </cell>
          <cell r="J16">
            <v>5.6290047957996912</v>
          </cell>
          <cell r="K16">
            <v>0</v>
          </cell>
          <cell r="L16">
            <v>22.394941420737364</v>
          </cell>
        </row>
        <row r="17">
          <cell r="H17">
            <v>8.9201538957155577</v>
          </cell>
          <cell r="I17">
            <v>8.5180624659672972</v>
          </cell>
          <cell r="J17">
            <v>5.8153069853984016</v>
          </cell>
          <cell r="K17">
            <v>0</v>
          </cell>
          <cell r="L17">
            <v>23.253523347081256</v>
          </cell>
        </row>
        <row r="18">
          <cell r="H18">
            <v>9.5749569042469425</v>
          </cell>
          <cell r="I18">
            <v>9.0026373873924044</v>
          </cell>
          <cell r="J18">
            <v>6.013974322692162</v>
          </cell>
          <cell r="K18">
            <v>0</v>
          </cell>
          <cell r="L18">
            <v>24.591568614331507</v>
          </cell>
        </row>
        <row r="19">
          <cell r="H19">
            <v>12.189829195232758</v>
          </cell>
          <cell r="I19">
            <v>6.6191162471777494</v>
          </cell>
          <cell r="J19">
            <v>6.0033192288563795</v>
          </cell>
          <cell r="K19">
            <v>0</v>
          </cell>
          <cell r="L19">
            <v>24.812264671266888</v>
          </cell>
        </row>
        <row r="20">
          <cell r="H20">
            <v>12.2642233612347</v>
          </cell>
          <cell r="I20">
            <v>6.6504244766088485</v>
          </cell>
          <cell r="J20">
            <v>6.1988798389283994</v>
          </cell>
          <cell r="K20">
            <v>0</v>
          </cell>
          <cell r="L20">
            <v>25.113527676771945</v>
          </cell>
        </row>
        <row r="21">
          <cell r="H21">
            <v>12.92372291924376</v>
          </cell>
          <cell r="I21">
            <v>6.7697855992913167</v>
          </cell>
          <cell r="J21">
            <v>6.3686068505749676</v>
          </cell>
          <cell r="K21">
            <v>0</v>
          </cell>
          <cell r="L21">
            <v>26.062115369110046</v>
          </cell>
        </row>
        <row r="22">
          <cell r="H22">
            <v>13.732058382289633</v>
          </cell>
          <cell r="I22">
            <v>6.8157720727012716</v>
          </cell>
          <cell r="J22">
            <v>6.5974393887431075</v>
          </cell>
          <cell r="K22">
            <v>0</v>
          </cell>
          <cell r="L22">
            <v>27.14526984373401</v>
          </cell>
        </row>
        <row r="23">
          <cell r="H23">
            <v>14.041571926451221</v>
          </cell>
          <cell r="I23">
            <v>6.8574799865464291</v>
          </cell>
          <cell r="J23">
            <v>6.8674434768027082</v>
          </cell>
          <cell r="K23">
            <v>0</v>
          </cell>
          <cell r="L23">
            <v>27.766495389800362</v>
          </cell>
        </row>
        <row r="24">
          <cell r="H24">
            <v>14.544297028983822</v>
          </cell>
          <cell r="I24">
            <v>6.833135520998777</v>
          </cell>
          <cell r="J24">
            <v>7.0197916215119669</v>
          </cell>
          <cell r="K24">
            <v>0</v>
          </cell>
          <cell r="L24">
            <v>28.397224171494567</v>
          </cell>
        </row>
        <row r="25">
          <cell r="H25">
            <v>15.39236261109698</v>
          </cell>
          <cell r="I25">
            <v>6.8470873968806769</v>
          </cell>
          <cell r="J25">
            <v>7.1752844344335394</v>
          </cell>
          <cell r="K25">
            <v>0</v>
          </cell>
          <cell r="L25">
            <v>29.414734442411195</v>
          </cell>
        </row>
        <row r="26">
          <cell r="H26">
            <v>15.99723817034951</v>
          </cell>
          <cell r="I26">
            <v>6.77764827663216</v>
          </cell>
          <cell r="J26">
            <v>7.4200001415085568</v>
          </cell>
          <cell r="K26">
            <v>0</v>
          </cell>
          <cell r="L26">
            <v>30.194886588490228</v>
          </cell>
        </row>
        <row r="27">
          <cell r="H27">
            <v>16.137835811896473</v>
          </cell>
          <cell r="I27">
            <v>6.849406414491872</v>
          </cell>
          <cell r="J27">
            <v>7.6503657802638543</v>
          </cell>
          <cell r="K27">
            <v>0</v>
          </cell>
          <cell r="L27">
            <v>30.637608006652201</v>
          </cell>
        </row>
        <row r="28">
          <cell r="H28">
            <v>16.274518922687964</v>
          </cell>
          <cell r="I28">
            <v>6.6859375300062309</v>
          </cell>
          <cell r="J28">
            <v>7.9406634303757402</v>
          </cell>
          <cell r="K28">
            <v>0</v>
          </cell>
          <cell r="L28">
            <v>30.901119883069931</v>
          </cell>
        </row>
        <row r="29">
          <cell r="H29">
            <v>16.203504533339142</v>
          </cell>
          <cell r="I29">
            <v>6.6534520075003671</v>
          </cell>
          <cell r="J29">
            <v>8.277743219166311</v>
          </cell>
          <cell r="K29">
            <v>0</v>
          </cell>
          <cell r="L29">
            <v>31.13469976000582</v>
          </cell>
        </row>
        <row r="30">
          <cell r="H30">
            <v>17.409381616501644</v>
          </cell>
          <cell r="I30">
            <v>5.7717997184699064</v>
          </cell>
          <cell r="J30">
            <v>8.5323187611728351</v>
          </cell>
          <cell r="K30">
            <v>0</v>
          </cell>
          <cell r="L30">
            <v>31.713500096144383</v>
          </cell>
        </row>
        <row r="31">
          <cell r="H31">
            <v>17.309190824858778</v>
          </cell>
          <cell r="I31">
            <v>5.9990563966592063</v>
          </cell>
          <cell r="J31">
            <v>8.7877176149844658</v>
          </cell>
          <cell r="K31">
            <v>0</v>
          </cell>
          <cell r="L31">
            <v>32.095964836502446</v>
          </cell>
        </row>
        <row r="32">
          <cell r="H32">
            <v>17.633932976028522</v>
          </cell>
          <cell r="I32">
            <v>5.9591310298836273</v>
          </cell>
          <cell r="J32">
            <v>8.9982372263575741</v>
          </cell>
          <cell r="K32">
            <v>0</v>
          </cell>
          <cell r="L32">
            <v>32.591301232269721</v>
          </cell>
        </row>
        <row r="33">
          <cell r="H33">
            <v>17.82344590040206</v>
          </cell>
          <cell r="I33">
            <v>6.0506337059520146</v>
          </cell>
          <cell r="J33">
            <v>9.1713696636680755</v>
          </cell>
          <cell r="K33">
            <v>0</v>
          </cell>
          <cell r="L33">
            <v>33.045449270022146</v>
          </cell>
        </row>
        <row r="34">
          <cell r="H34">
            <v>18.225939772650985</v>
          </cell>
          <cell r="I34">
            <v>6.0759912973561505</v>
          </cell>
          <cell r="J34">
            <v>9.3762324290180903</v>
          </cell>
          <cell r="K34">
            <v>0</v>
          </cell>
          <cell r="L34">
            <v>33.678163499025224</v>
          </cell>
        </row>
        <row r="35">
          <cell r="H35">
            <v>17.841096024250977</v>
          </cell>
          <cell r="I35">
            <v>6.2324744187312744</v>
          </cell>
          <cell r="J35">
            <v>9.4952634150209256</v>
          </cell>
          <cell r="K35">
            <v>0</v>
          </cell>
          <cell r="L35">
            <v>33.568833858003174</v>
          </cell>
        </row>
        <row r="36">
          <cell r="H36">
            <v>17.587672179917178</v>
          </cell>
          <cell r="I36">
            <v>6.2197586175238992</v>
          </cell>
          <cell r="J36">
            <v>9.6075738943529299</v>
          </cell>
          <cell r="K36">
            <v>0</v>
          </cell>
          <cell r="L36">
            <v>33.41500469179401</v>
          </cell>
        </row>
        <row r="37">
          <cell r="H37">
            <v>17.581233979276583</v>
          </cell>
          <cell r="I37">
            <v>6.097982464009486</v>
          </cell>
          <cell r="J37">
            <v>9.841652287194897</v>
          </cell>
          <cell r="K37">
            <v>0</v>
          </cell>
          <cell r="L37">
            <v>33.520868730480963</v>
          </cell>
        </row>
        <row r="38">
          <cell r="H38">
            <v>16.932512975176948</v>
          </cell>
          <cell r="I38">
            <v>5.8271207622322834</v>
          </cell>
          <cell r="J38">
            <v>9.5265993138588989</v>
          </cell>
          <cell r="K38">
            <v>0</v>
          </cell>
          <cell r="L38">
            <v>32.286233051268127</v>
          </cell>
        </row>
        <row r="39">
          <cell r="H39">
            <v>16.309931574908113</v>
          </cell>
          <cell r="I39">
            <v>5.693069934815254</v>
          </cell>
          <cell r="J39">
            <v>9.5418738365526021</v>
          </cell>
          <cell r="K39">
            <v>0</v>
          </cell>
          <cell r="L39">
            <v>31.544875346275969</v>
          </cell>
        </row>
        <row r="40">
          <cell r="H40">
            <v>16.149611953357748</v>
          </cell>
          <cell r="I40">
            <v>5.1290943895406897</v>
          </cell>
          <cell r="J40">
            <v>9.5505229222618162</v>
          </cell>
          <cell r="K40">
            <v>0</v>
          </cell>
          <cell r="L40">
            <v>30.829229265160258</v>
          </cell>
        </row>
        <row r="41">
          <cell r="H41">
            <v>16.273304897642145</v>
          </cell>
          <cell r="I41">
            <v>4.4960883550649946</v>
          </cell>
          <cell r="J41">
            <v>9.3757677147886085</v>
          </cell>
          <cell r="K41">
            <v>0</v>
          </cell>
          <cell r="L41">
            <v>30.145160967495745</v>
          </cell>
        </row>
        <row r="42">
          <cell r="H42">
            <v>15.632096220364195</v>
          </cell>
          <cell r="I42">
            <v>3.9471715219936025</v>
          </cell>
          <cell r="J42">
            <v>9.1099844169997954</v>
          </cell>
          <cell r="K42">
            <v>0</v>
          </cell>
          <cell r="L42">
            <v>28.689252159357594</v>
          </cell>
        </row>
        <row r="43">
          <cell r="H43">
            <v>14.303613684111424</v>
          </cell>
          <cell r="I43">
            <v>3.6097969980401574</v>
          </cell>
          <cell r="J43">
            <v>7.8231775312738003</v>
          </cell>
          <cell r="K43">
            <v>0</v>
          </cell>
          <cell r="L43">
            <v>25.736588213425382</v>
          </cell>
        </row>
        <row r="44">
          <cell r="H44">
            <v>13.823016016825939</v>
          </cell>
          <cell r="I44">
            <v>3.5320302821694884</v>
          </cell>
          <cell r="J44">
            <v>7.526541603025791</v>
          </cell>
          <cell r="K44">
            <v>0</v>
          </cell>
          <cell r="L44">
            <v>24.881587902021217</v>
          </cell>
        </row>
        <row r="45">
          <cell r="H45">
            <v>13.607761902808591</v>
          </cell>
          <cell r="I45">
            <v>3.4761050776764177</v>
          </cell>
          <cell r="J45">
            <v>6.8147455586026142</v>
          </cell>
          <cell r="K45">
            <v>0</v>
          </cell>
          <cell r="L45">
            <v>23.898612539087623</v>
          </cell>
        </row>
        <row r="46">
          <cell r="H46">
            <v>13.288923733211094</v>
          </cell>
          <cell r="I46">
            <v>3.2843080905562982</v>
          </cell>
          <cell r="J46">
            <v>6.3628813366383969</v>
          </cell>
          <cell r="K46">
            <v>0</v>
          </cell>
          <cell r="L46">
            <v>22.936113160405789</v>
          </cell>
        </row>
        <row r="47">
          <cell r="H47">
            <v>12.926825412545838</v>
          </cell>
          <cell r="I47">
            <v>3.2220815087339103</v>
          </cell>
          <cell r="J47">
            <v>6.2045699728064685</v>
          </cell>
          <cell r="K47">
            <v>0</v>
          </cell>
          <cell r="L47">
            <v>22.353476894086217</v>
          </cell>
        </row>
        <row r="48">
          <cell r="H48">
            <v>12.743594964036721</v>
          </cell>
          <cell r="I48">
            <v>3.1823700512674793</v>
          </cell>
          <cell r="J48">
            <v>6.081249291237655</v>
          </cell>
          <cell r="K48">
            <v>0</v>
          </cell>
          <cell r="L48">
            <v>22.007214306541854</v>
          </cell>
        </row>
        <row r="49">
          <cell r="H49">
            <v>12.505993248221239</v>
          </cell>
          <cell r="I49">
            <v>3.2242790056200601</v>
          </cell>
          <cell r="J49">
            <v>5.8907076440332524</v>
          </cell>
          <cell r="K49">
            <v>0</v>
          </cell>
          <cell r="L49">
            <v>21.620979897874555</v>
          </cell>
        </row>
        <row r="50">
          <cell r="H50">
            <v>12.292423576023724</v>
          </cell>
          <cell r="I50">
            <v>3.376367321369147</v>
          </cell>
          <cell r="J50">
            <v>5.6775371744090979</v>
          </cell>
          <cell r="K50">
            <v>0</v>
          </cell>
          <cell r="L50">
            <v>21.346328071801967</v>
          </cell>
        </row>
        <row r="51">
          <cell r="H51">
            <v>12.425386905841675</v>
          </cell>
          <cell r="I51">
            <v>2.9565972643829772</v>
          </cell>
          <cell r="J51">
            <v>5.4763315262205685</v>
          </cell>
          <cell r="K51">
            <v>5.9197746964561787E-2</v>
          </cell>
          <cell r="L51">
            <v>20.917513443409781</v>
          </cell>
        </row>
        <row r="52">
          <cell r="H52">
            <v>12.314109840758574</v>
          </cell>
          <cell r="I52">
            <v>3.0497122547330711</v>
          </cell>
          <cell r="J52">
            <v>5.4104948731993261</v>
          </cell>
          <cell r="K52">
            <v>5.8405862118483982E-2</v>
          </cell>
          <cell r="L52">
            <v>20.832722830809455</v>
          </cell>
        </row>
        <row r="53">
          <cell r="H53">
            <v>12.536540990428707</v>
          </cell>
          <cell r="I53">
            <v>3.1961185962140757</v>
          </cell>
          <cell r="J53">
            <v>5.1806178546724633</v>
          </cell>
          <cell r="K53">
            <v>0.13888000031722522</v>
          </cell>
          <cell r="L53">
            <v>21.052157441632474</v>
          </cell>
        </row>
        <row r="54">
          <cell r="H54">
            <v>12.682901526079501</v>
          </cell>
          <cell r="I54">
            <v>3.2930624269577033</v>
          </cell>
          <cell r="J54">
            <v>5.0284625690627474</v>
          </cell>
          <cell r="K54">
            <v>0.16055773929929248</v>
          </cell>
          <cell r="L54">
            <v>21.164984261399244</v>
          </cell>
        </row>
        <row r="55">
          <cell r="H55">
            <v>12.561609937573213</v>
          </cell>
          <cell r="I55">
            <v>3.2860824277185978</v>
          </cell>
          <cell r="J55">
            <v>4.8550562638594474</v>
          </cell>
          <cell r="K55">
            <v>0.16996454982116913</v>
          </cell>
          <cell r="L55">
            <v>20.872713178972425</v>
          </cell>
        </row>
        <row r="56">
          <cell r="H56">
            <v>12.351269413104813</v>
          </cell>
          <cell r="I56">
            <v>3.3935975383612997</v>
          </cell>
          <cell r="J56">
            <v>4.7009455001039289</v>
          </cell>
          <cell r="K56">
            <v>0.16712667307022955</v>
          </cell>
          <cell r="L56">
            <v>20.61293912464027</v>
          </cell>
        </row>
        <row r="57">
          <cell r="H57">
            <v>12.322971094434902</v>
          </cell>
          <cell r="I57">
            <v>3.525773265357504</v>
          </cell>
          <cell r="J57">
            <v>4.5194999861887464</v>
          </cell>
          <cell r="K57">
            <v>0.19503011427450084</v>
          </cell>
          <cell r="L57">
            <v>20.563274460255656</v>
          </cell>
        </row>
        <row r="58">
          <cell r="H58">
            <v>12.294091045644521</v>
          </cell>
          <cell r="I58">
            <v>3.6719027684316652</v>
          </cell>
          <cell r="J58">
            <v>4.2753196039116457</v>
          </cell>
          <cell r="K58">
            <v>0.21126851551015233</v>
          </cell>
          <cell r="L58">
            <v>20.452581933497981</v>
          </cell>
        </row>
        <row r="59">
          <cell r="H59">
            <v>12.828401181600736</v>
          </cell>
          <cell r="I59">
            <v>3.7845030535017954</v>
          </cell>
          <cell r="J59">
            <v>4.1311266785447449</v>
          </cell>
          <cell r="K59">
            <v>0.21804352903594615</v>
          </cell>
          <cell r="L59">
            <v>20.962074442683225</v>
          </cell>
        </row>
        <row r="60">
          <cell r="H60">
            <v>13.236618905091808</v>
          </cell>
          <cell r="I60">
            <v>3.9159296303521258</v>
          </cell>
          <cell r="J60">
            <v>3.9816161199635602</v>
          </cell>
          <cell r="K60">
            <v>0.2164368471497749</v>
          </cell>
          <cell r="L60">
            <v>21.350601502557268</v>
          </cell>
        </row>
        <row r="61">
          <cell r="H61">
            <v>13.501389593661987</v>
          </cell>
          <cell r="I61">
            <v>4.086600896314982</v>
          </cell>
          <cell r="J61">
            <v>3.8356771993063261</v>
          </cell>
          <cell r="K61">
            <v>0.23764906248595341</v>
          </cell>
          <cell r="L61">
            <v>21.661316751769249</v>
          </cell>
        </row>
        <row r="62">
          <cell r="H62">
            <v>13.758864922926348</v>
          </cell>
          <cell r="I62">
            <v>4.292851097262643</v>
          </cell>
          <cell r="J62">
            <v>3.5018444086767744</v>
          </cell>
          <cell r="K62">
            <v>0.276896112772264</v>
          </cell>
          <cell r="L62">
            <v>21.830456541638029</v>
          </cell>
        </row>
        <row r="63">
          <cell r="H63">
            <v>13.79930010744657</v>
          </cell>
          <cell r="I63">
            <v>4.4080290875717747</v>
          </cell>
          <cell r="J63">
            <v>3.3744697418111933</v>
          </cell>
          <cell r="K63">
            <v>0.3040016070265702</v>
          </cell>
          <cell r="L63">
            <v>21.88580054385611</v>
          </cell>
        </row>
        <row r="64">
          <cell r="H64">
            <v>13.985572488299161</v>
          </cell>
          <cell r="I64">
            <v>4.6400071288476976</v>
          </cell>
          <cell r="J64">
            <v>3.2660606145581346</v>
          </cell>
          <cell r="K64">
            <v>0.33043867904359064</v>
          </cell>
          <cell r="L64">
            <v>22.222078910748582</v>
          </cell>
        </row>
        <row r="65">
          <cell r="H65">
            <v>13.755966275391346</v>
          </cell>
          <cell r="I65">
            <v>4.9625036869014423</v>
          </cell>
          <cell r="J65">
            <v>3.1405164386042093</v>
          </cell>
          <cell r="K65">
            <v>0.35445244372350299</v>
          </cell>
          <cell r="L65">
            <v>22.213438844620505</v>
          </cell>
        </row>
        <row r="66">
          <cell r="H66">
            <v>14.13299722551147</v>
          </cell>
          <cell r="I66">
            <v>5.3762012330313773</v>
          </cell>
          <cell r="J66">
            <v>3.059168615981287</v>
          </cell>
          <cell r="K66">
            <v>0.37307266466203493</v>
          </cell>
          <cell r="L66">
            <v>22.941439739186169</v>
          </cell>
        </row>
        <row r="67">
          <cell r="H67">
            <v>14.200451375708365</v>
          </cell>
          <cell r="I67">
            <v>5.7237066199159399</v>
          </cell>
          <cell r="J67">
            <v>2.981032684299362</v>
          </cell>
          <cell r="K67">
            <v>0.39164945457453493</v>
          </cell>
          <cell r="L67">
            <v>23.296840134498197</v>
          </cell>
        </row>
        <row r="68">
          <cell r="H68">
            <v>15.330153545403288</v>
          </cell>
          <cell r="I68">
            <v>6.1699639802942281</v>
          </cell>
          <cell r="J68">
            <v>2.9385936625182443</v>
          </cell>
          <cell r="K68">
            <v>0.40689989775322094</v>
          </cell>
          <cell r="L68">
            <v>24.845611085968997</v>
          </cell>
        </row>
        <row r="69">
          <cell r="H69">
            <v>15.670424056231075</v>
          </cell>
          <cell r="I69">
            <v>6.6510567036832127</v>
          </cell>
          <cell r="J69">
            <v>2.9735821688115496</v>
          </cell>
          <cell r="K69">
            <v>0.4330621133693523</v>
          </cell>
          <cell r="L69">
            <v>25.728125042095201</v>
          </cell>
        </row>
        <row r="70">
          <cell r="H70">
            <v>16.214543094435484</v>
          </cell>
          <cell r="I70">
            <v>7.087307051629022</v>
          </cell>
          <cell r="J70">
            <v>3.0005827073684457</v>
          </cell>
          <cell r="K70">
            <v>0.44261850948186549</v>
          </cell>
          <cell r="L70">
            <v>26.745051362914818</v>
          </cell>
        </row>
        <row r="71">
          <cell r="H71">
            <v>16.385749989344784</v>
          </cell>
          <cell r="I71">
            <v>7.4528135595740412</v>
          </cell>
          <cell r="J71">
            <v>3.0485151982673893</v>
          </cell>
          <cell r="K71">
            <v>0.45321119134847915</v>
          </cell>
          <cell r="L71">
            <v>27.340289938534703</v>
          </cell>
        </row>
        <row r="72">
          <cell r="H72">
            <v>16.893020870277972</v>
          </cell>
          <cell r="I72">
            <v>7.868128404188421</v>
          </cell>
          <cell r="J72">
            <v>3.1331797075387207</v>
          </cell>
          <cell r="K72">
            <v>0.45401597851814407</v>
          </cell>
          <cell r="L72">
            <v>28.348344960523264</v>
          </cell>
        </row>
        <row r="73">
          <cell r="H73">
            <v>17.606522465962531</v>
          </cell>
          <cell r="I73">
            <v>8.1963613857417634</v>
          </cell>
          <cell r="J73">
            <v>3.1679804272632333</v>
          </cell>
          <cell r="K73">
            <v>0.45765051177365973</v>
          </cell>
          <cell r="L73">
            <v>29.428514790741183</v>
          </cell>
        </row>
        <row r="74">
          <cell r="H74">
            <v>17.873525782640833</v>
          </cell>
          <cell r="I74">
            <v>8.5565848180712756</v>
          </cell>
          <cell r="J74">
            <v>3.2725840136746758</v>
          </cell>
          <cell r="K74">
            <v>0.4629826771858282</v>
          </cell>
          <cell r="L74">
            <v>30.165677291572599</v>
          </cell>
        </row>
        <row r="75">
          <cell r="H75">
            <v>17.822825066653465</v>
          </cell>
          <cell r="I75">
            <v>8.5430634804331014</v>
          </cell>
          <cell r="J75">
            <v>3.2980866896333847</v>
          </cell>
          <cell r="K75">
            <v>0.45713527596583681</v>
          </cell>
          <cell r="L75">
            <v>30.121110512685789</v>
          </cell>
        </row>
        <row r="76">
          <cell r="H76">
            <v>18.241766187091155</v>
          </cell>
          <cell r="I76">
            <v>8.5799905785255088</v>
          </cell>
          <cell r="J76">
            <v>3.3605255858106484</v>
          </cell>
          <cell r="K76">
            <v>0.48942666106997984</v>
          </cell>
          <cell r="L76">
            <v>30.671709012497288</v>
          </cell>
        </row>
        <row r="77">
          <cell r="H77">
            <v>18.7904170270584</v>
          </cell>
          <cell r="I77">
            <v>8.6306756541242891</v>
          </cell>
          <cell r="J77">
            <v>3.4097347154247233</v>
          </cell>
          <cell r="K77">
            <v>0.51568215596451228</v>
          </cell>
          <cell r="L77">
            <v>31.346509552571934</v>
          </cell>
        </row>
        <row r="78">
          <cell r="H78">
            <v>19.263050349891309</v>
          </cell>
          <cell r="I78">
            <v>8.6223069733110389</v>
          </cell>
          <cell r="J78">
            <v>3.4354011057966649</v>
          </cell>
          <cell r="K78">
            <v>0.64863610488404688</v>
          </cell>
          <cell r="L78">
            <v>31.969394533883051</v>
          </cell>
        </row>
        <row r="79">
          <cell r="H79">
            <v>19.097670161844874</v>
          </cell>
          <cell r="I79">
            <v>8.3699646506332197</v>
          </cell>
          <cell r="J79">
            <v>3.4669317721948758</v>
          </cell>
          <cell r="K79">
            <v>0.6821665029519699</v>
          </cell>
          <cell r="L79">
            <v>31.616733087624933</v>
          </cell>
        </row>
        <row r="80">
          <cell r="H80">
            <v>19.329649975669689</v>
          </cell>
          <cell r="I80">
            <v>8.1966216923280975</v>
          </cell>
          <cell r="J80">
            <v>3.5004201118814748</v>
          </cell>
          <cell r="K80">
            <v>0.71862897027717321</v>
          </cell>
          <cell r="L80">
            <v>31.745320750156413</v>
          </cell>
        </row>
        <row r="81">
          <cell r="H81">
            <v>18.533848928161632</v>
          </cell>
          <cell r="I81">
            <v>8.1740151389478868</v>
          </cell>
          <cell r="J81">
            <v>3.588543945521609</v>
          </cell>
          <cell r="K81">
            <v>0.75357690342835693</v>
          </cell>
          <cell r="L81">
            <v>31.049984916059476</v>
          </cell>
        </row>
        <row r="82">
          <cell r="H82">
            <v>18.354720501419184</v>
          </cell>
          <cell r="I82">
            <v>8.2880504320617199</v>
          </cell>
          <cell r="J82">
            <v>3.6816779193604043</v>
          </cell>
          <cell r="K82">
            <v>0.76510133518528101</v>
          </cell>
          <cell r="L82">
            <v>31.089550188026603</v>
          </cell>
        </row>
        <row r="83">
          <cell r="H83">
            <v>18.093941141082713</v>
          </cell>
          <cell r="I83">
            <v>8.2554581699228891</v>
          </cell>
          <cell r="J83">
            <v>3.7532257139440208</v>
          </cell>
          <cell r="K83">
            <v>0.75400424290897061</v>
          </cell>
          <cell r="L83">
            <v>30.856629267858594</v>
          </cell>
        </row>
        <row r="84">
          <cell r="H84">
            <v>18.432440576494937</v>
          </cell>
          <cell r="I84">
            <v>8.3515368623001276</v>
          </cell>
          <cell r="J84">
            <v>3.8166584449799466</v>
          </cell>
          <cell r="K84">
            <v>0.75383090124518493</v>
          </cell>
          <cell r="L84">
            <v>31.354466785020186</v>
          </cell>
        </row>
        <row r="85">
          <cell r="H85">
            <v>19.001936451294132</v>
          </cell>
          <cell r="I85">
            <v>8.5988843386065259</v>
          </cell>
          <cell r="J85">
            <v>3.9092385814515045</v>
          </cell>
          <cell r="K85">
            <v>0.7704338784680872</v>
          </cell>
          <cell r="L85">
            <v>32.280493249820253</v>
          </cell>
        </row>
        <row r="86">
          <cell r="H86">
            <v>20.165110502120523</v>
          </cell>
          <cell r="I86">
            <v>8.8966249341187069</v>
          </cell>
          <cell r="J86">
            <v>3.9818260890628023</v>
          </cell>
          <cell r="K86">
            <v>0.79243147921796708</v>
          </cell>
          <cell r="L86">
            <v>33.835993004519999</v>
          </cell>
        </row>
        <row r="87">
          <cell r="H87">
            <v>20.209704204910654</v>
          </cell>
          <cell r="I87">
            <v>9.010803246635211</v>
          </cell>
          <cell r="J87">
            <v>4.0171541268622093</v>
          </cell>
          <cell r="K87">
            <v>0.89575695798278565</v>
          </cell>
          <cell r="L87">
            <v>34.133418536390849</v>
          </cell>
        </row>
        <row r="88">
          <cell r="H88">
            <v>20.502151785839349</v>
          </cell>
          <cell r="I88">
            <v>9.3982272142642831</v>
          </cell>
          <cell r="J88">
            <v>4.0823338616649121</v>
          </cell>
          <cell r="K88">
            <v>0.91714357255895107</v>
          </cell>
          <cell r="L88">
            <v>34.899856434327496</v>
          </cell>
        </row>
        <row r="89">
          <cell r="H89">
            <v>20.807928895704549</v>
          </cell>
          <cell r="I89">
            <v>9.5762880503765864</v>
          </cell>
          <cell r="J89">
            <v>4.1274677765679408</v>
          </cell>
          <cell r="K89">
            <v>0.94228585375134444</v>
          </cell>
          <cell r="L89">
            <v>35.453970576400415</v>
          </cell>
        </row>
        <row r="90">
          <cell r="H90">
            <v>21.039558094529692</v>
          </cell>
          <cell r="I90">
            <v>9.7763735599681496</v>
          </cell>
          <cell r="J90">
            <v>4.1798889762920624</v>
          </cell>
          <cell r="K90">
            <v>0.96316132174163283</v>
          </cell>
          <cell r="L90">
            <v>35.958981952531538</v>
          </cell>
        </row>
        <row r="91">
          <cell r="H91">
            <v>20.667688541100645</v>
          </cell>
          <cell r="I91">
            <v>9.9018207198632293</v>
          </cell>
          <cell r="J91">
            <v>4.2249543966900749</v>
          </cell>
          <cell r="K91">
            <v>0.97045946729230004</v>
          </cell>
          <cell r="L91">
            <v>35.764923124946243</v>
          </cell>
        </row>
        <row r="92">
          <cell r="H92">
            <v>20.913264692978096</v>
          </cell>
          <cell r="I92">
            <v>10.099219962227144</v>
          </cell>
          <cell r="J92">
            <v>4.2868500876623479</v>
          </cell>
          <cell r="K92">
            <v>0.98563394242002134</v>
          </cell>
          <cell r="L92">
            <v>36.284968685287595</v>
          </cell>
        </row>
        <row r="93">
          <cell r="H93">
            <v>21.164970753506772</v>
          </cell>
          <cell r="I93">
            <v>10.340933555763645</v>
          </cell>
          <cell r="J93">
            <v>4.2948852846661101</v>
          </cell>
          <cell r="K93">
            <v>1.0309096311344932</v>
          </cell>
          <cell r="L93">
            <v>36.83169922507102</v>
          </cell>
        </row>
        <row r="94">
          <cell r="H94">
            <v>22.091238816149982</v>
          </cell>
          <cell r="I94">
            <v>10.637134135940936</v>
          </cell>
          <cell r="J94">
            <v>4.4366173530250661</v>
          </cell>
          <cell r="K94">
            <v>1.0704286473062323</v>
          </cell>
          <cell r="L94">
            <v>38.235418952422215</v>
          </cell>
        </row>
        <row r="95">
          <cell r="H95">
            <v>22.143168314488051</v>
          </cell>
          <cell r="I95">
            <v>10.731795097784456</v>
          </cell>
          <cell r="J95">
            <v>4.5209298511545439</v>
          </cell>
          <cell r="K95">
            <v>1.0894565145959976</v>
          </cell>
          <cell r="L95">
            <v>38.485349778023043</v>
          </cell>
        </row>
        <row r="96">
          <cell r="H96">
            <v>22.932320236465117</v>
          </cell>
          <cell r="I96">
            <v>10.844409463595863</v>
          </cell>
          <cell r="J96">
            <v>4.6328539994175859</v>
          </cell>
          <cell r="K96">
            <v>1.1241630667445688</v>
          </cell>
          <cell r="L96">
            <v>39.533746766223132</v>
          </cell>
        </row>
        <row r="97">
          <cell r="H97">
            <v>22.99766829677225</v>
          </cell>
          <cell r="I97">
            <v>10.979194307422526</v>
          </cell>
          <cell r="J97">
            <v>4.7665501230453362</v>
          </cell>
          <cell r="K97">
            <v>1.1578870163275614</v>
          </cell>
          <cell r="L97">
            <v>39.901299743567662</v>
          </cell>
        </row>
        <row r="98">
          <cell r="H98">
            <v>22.960761384478243</v>
          </cell>
          <cell r="I98">
            <v>11.108381481319835</v>
          </cell>
          <cell r="J98">
            <v>4.9452138742420368</v>
          </cell>
          <cell r="K98">
            <v>1.1720620504720436</v>
          </cell>
          <cell r="L98">
            <v>40.186418790512164</v>
          </cell>
        </row>
        <row r="99">
          <cell r="H99">
            <v>23.176332256217172</v>
          </cell>
          <cell r="I99">
            <v>11.059874562330336</v>
          </cell>
          <cell r="J99">
            <v>5.0384184716018199</v>
          </cell>
          <cell r="K99">
            <v>1.1686151898284913</v>
          </cell>
          <cell r="L99">
            <v>40.443240479977831</v>
          </cell>
        </row>
        <row r="100">
          <cell r="H100">
            <v>23.877702063896361</v>
          </cell>
          <cell r="I100">
            <v>11.23093944108458</v>
          </cell>
          <cell r="J100">
            <v>5.2041317613797693</v>
          </cell>
          <cell r="K100">
            <v>1.1844701296464442</v>
          </cell>
          <cell r="L100">
            <v>41.497243396007178</v>
          </cell>
        </row>
        <row r="101">
          <cell r="H101">
            <v>23.837976145026907</v>
          </cell>
          <cell r="I101">
            <v>11.469393279286516</v>
          </cell>
          <cell r="J101">
            <v>5.3277452991815144</v>
          </cell>
          <cell r="K101">
            <v>1.2012160416502866</v>
          </cell>
          <cell r="L101">
            <v>41.836330765145199</v>
          </cell>
        </row>
        <row r="102">
          <cell r="H102">
            <v>24.80971980479563</v>
          </cell>
          <cell r="I102">
            <v>11.742245716762154</v>
          </cell>
          <cell r="J102">
            <v>5.4538894969049201</v>
          </cell>
          <cell r="K102">
            <v>1.1999243218430125</v>
          </cell>
          <cell r="L102">
            <v>43.205779340305746</v>
          </cell>
        </row>
        <row r="103">
          <cell r="H103">
            <v>25.883730215773582</v>
          </cell>
          <cell r="I103">
            <v>11.829210666503602</v>
          </cell>
          <cell r="J103">
            <v>5.5390034956167336</v>
          </cell>
          <cell r="K103">
            <v>1.3183774115860389</v>
          </cell>
          <cell r="L103">
            <v>44.570321789479962</v>
          </cell>
        </row>
        <row r="104">
          <cell r="H104">
            <v>26.559323182913381</v>
          </cell>
          <cell r="I104">
            <v>12.10897470633568</v>
          </cell>
          <cell r="J104">
            <v>5.6686532222236385</v>
          </cell>
          <cell r="K104">
            <v>1.3224159400829905</v>
          </cell>
          <cell r="L104">
            <v>45.65936705155567</v>
          </cell>
        </row>
        <row r="105">
          <cell r="H105">
            <v>27.528628762348461</v>
          </cell>
          <cell r="I105">
            <v>12.275837617731028</v>
          </cell>
          <cell r="J105">
            <v>5.8097037946260164</v>
          </cell>
          <cell r="K105">
            <v>1.3188069452598778</v>
          </cell>
          <cell r="L105">
            <v>46.932977119965379</v>
          </cell>
        </row>
        <row r="106">
          <cell r="H106">
            <v>27.68569014289049</v>
          </cell>
          <cell r="I106">
            <v>12.448570458484602</v>
          </cell>
          <cell r="J106">
            <v>5.9646164725548383</v>
          </cell>
          <cell r="K106">
            <v>1.3115666624771261</v>
          </cell>
          <cell r="L106">
            <v>47.410443736407068</v>
          </cell>
        </row>
        <row r="107">
          <cell r="H107">
            <v>27.690426035118286</v>
          </cell>
          <cell r="I107">
            <v>12.432883403071237</v>
          </cell>
          <cell r="J107">
            <v>5.9515697191839401</v>
          </cell>
          <cell r="K107">
            <v>1.2941027373512162</v>
          </cell>
          <cell r="L107">
            <v>47.368981894724698</v>
          </cell>
        </row>
        <row r="108">
          <cell r="H108">
            <v>27.612647233199478</v>
          </cell>
          <cell r="I108">
            <v>12.683676608114425</v>
          </cell>
          <cell r="J108">
            <v>6.0787509117323202</v>
          </cell>
          <cell r="K108">
            <v>1.2948261759388062</v>
          </cell>
          <cell r="L108">
            <v>47.669900928985051</v>
          </cell>
        </row>
        <row r="109">
          <cell r="H109">
            <v>27.332168310460236</v>
          </cell>
          <cell r="I109">
            <v>12.870208594420344</v>
          </cell>
          <cell r="J109">
            <v>6.1611062093512103</v>
          </cell>
          <cell r="K109">
            <v>1.310095904851527</v>
          </cell>
          <cell r="L109">
            <v>47.673579019083313</v>
          </cell>
        </row>
        <row r="110">
          <cell r="H110">
            <v>26.852420178701074</v>
          </cell>
          <cell r="I110">
            <v>13.125906574939734</v>
          </cell>
          <cell r="J110">
            <v>6.2682469696730232</v>
          </cell>
          <cell r="K110">
            <v>1.3032766992248783</v>
          </cell>
          <cell r="L110">
            <v>47.549850422538739</v>
          </cell>
        </row>
        <row r="111">
          <cell r="H111">
            <v>26.495436118776144</v>
          </cell>
          <cell r="I111">
            <v>13.145214780392994</v>
          </cell>
          <cell r="J111">
            <v>6.3118229406841948</v>
          </cell>
          <cell r="K111">
            <v>1.301410439963373</v>
          </cell>
          <cell r="L111">
            <v>47.25388427981671</v>
          </cell>
        </row>
        <row r="112">
          <cell r="H112">
            <v>26.710386614176983</v>
          </cell>
          <cell r="I112">
            <v>13.264419873327189</v>
          </cell>
          <cell r="J112">
            <v>6.3771351947271935</v>
          </cell>
          <cell r="K112">
            <v>1.3094035753287774</v>
          </cell>
          <cell r="L112">
            <v>47.661345257560157</v>
          </cell>
        </row>
        <row r="113">
          <cell r="H113">
            <v>26.290751922683114</v>
          </cell>
          <cell r="I113">
            <v>13.373536314266355</v>
          </cell>
          <cell r="J113">
            <v>6.4499323005018177</v>
          </cell>
          <cell r="K113">
            <v>1.324426457269372</v>
          </cell>
          <cell r="L113">
            <v>47.438646994720692</v>
          </cell>
        </row>
        <row r="114">
          <cell r="H114">
            <v>26.044254673110501</v>
          </cell>
          <cell r="I114">
            <v>13.514860322202837</v>
          </cell>
          <cell r="J114">
            <v>6.5776213115783948</v>
          </cell>
          <cell r="K114">
            <v>1.3180632775006706</v>
          </cell>
          <cell r="L114">
            <v>47.45479958439239</v>
          </cell>
        </row>
        <row r="115">
          <cell r="H115">
            <v>25.759811272675844</v>
          </cell>
          <cell r="I115">
            <v>13.406738566132741</v>
          </cell>
          <cell r="J115">
            <v>6.5947434914599476</v>
          </cell>
          <cell r="K115">
            <v>1.3038213510456464</v>
          </cell>
          <cell r="L115">
            <v>47.065114681314185</v>
          </cell>
        </row>
        <row r="116">
          <cell r="H116">
            <v>25.566720645552582</v>
          </cell>
          <cell r="I116">
            <v>13.50571554160366</v>
          </cell>
          <cell r="J116">
            <v>6.6750315574455223</v>
          </cell>
          <cell r="K116">
            <v>1.2978968090772531</v>
          </cell>
          <cell r="L116">
            <v>47.045364553679029</v>
          </cell>
        </row>
        <row r="117">
          <cell r="H117">
            <v>24.982409010748977</v>
          </cell>
          <cell r="I117">
            <v>13.633568099796994</v>
          </cell>
          <cell r="J117">
            <v>6.7678125242599032</v>
          </cell>
          <cell r="K117">
            <v>1.2882659774118328</v>
          </cell>
          <cell r="L117">
            <v>46.672055612217697</v>
          </cell>
        </row>
        <row r="118">
          <cell r="H118">
            <v>25.344653701344498</v>
          </cell>
          <cell r="I118">
            <v>13.91535216749967</v>
          </cell>
          <cell r="J118">
            <v>6.8806401867668399</v>
          </cell>
          <cell r="K118">
            <v>1.2865230733169437</v>
          </cell>
          <cell r="L118">
            <v>47.427169128927979</v>
          </cell>
        </row>
      </sheetData>
      <sheetData sheetId="7">
        <row r="29">
          <cell r="S29">
            <v>6.1013316851500576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DEF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9E0000"/>
      </a:accent1>
      <a:accent2>
        <a:srgbClr val="E7B200"/>
      </a:accent2>
      <a:accent3>
        <a:srgbClr val="7F7F7F"/>
      </a:accent3>
      <a:accent4>
        <a:srgbClr val="E46C0A"/>
      </a:accent4>
      <a:accent5>
        <a:srgbClr val="4B2303"/>
      </a:accent5>
      <a:accent6>
        <a:srgbClr val="B6B97D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DEFI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9E0000"/>
    </a:accent1>
    <a:accent2>
      <a:srgbClr val="E7B200"/>
    </a:accent2>
    <a:accent3>
      <a:srgbClr val="7F7F7F"/>
    </a:accent3>
    <a:accent4>
      <a:srgbClr val="E46C0A"/>
    </a:accent4>
    <a:accent5>
      <a:srgbClr val="4B2303"/>
    </a:accent5>
    <a:accent6>
      <a:srgbClr val="B6B97D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N575"/>
  <sheetViews>
    <sheetView view="pageBreakPreview" zoomScaleNormal="100" zoomScaleSheetLayoutView="100" workbookViewId="0">
      <pane ySplit="23" topLeftCell="A240" activePane="bottomLeft" state="frozen"/>
      <selection pane="bottomLeft" activeCell="C20" sqref="C20"/>
    </sheetView>
  </sheetViews>
  <sheetFormatPr baseColWidth="10" defaultRowHeight="16.5" x14ac:dyDescent="0.3"/>
  <cols>
    <col min="1" max="1" width="18.7109375" style="20" customWidth="1"/>
    <col min="2" max="2" width="18.7109375" style="21" customWidth="1"/>
    <col min="3" max="3" width="18.7109375" style="2" customWidth="1"/>
    <col min="4" max="4" width="12.5703125" style="2" bestFit="1" customWidth="1"/>
    <col min="5" max="11" width="11.42578125" style="3"/>
    <col min="12" max="12" width="5.140625" style="3" customWidth="1"/>
    <col min="13" max="17" width="11.42578125" style="3"/>
    <col min="18" max="18" width="11.5703125" style="3" customWidth="1"/>
    <col min="19" max="16384" width="11.42578125" style="3"/>
  </cols>
  <sheetData>
    <row r="1" spans="1:14" ht="17.25" thickBot="1" x14ac:dyDescent="0.35">
      <c r="A1" s="1"/>
      <c r="B1" s="2"/>
    </row>
    <row r="2" spans="1:14" s="7" customFormat="1" ht="30" customHeight="1" thickBot="1" x14ac:dyDescent="0.3">
      <c r="A2" s="4" t="s">
        <v>0</v>
      </c>
      <c r="B2" s="4" t="s">
        <v>1</v>
      </c>
      <c r="C2" s="5" t="s">
        <v>2</v>
      </c>
      <c r="D2" s="6"/>
    </row>
    <row r="3" spans="1:14" x14ac:dyDescent="0.3">
      <c r="A3" s="8">
        <v>36130</v>
      </c>
      <c r="B3" s="207">
        <f>'[9]Activos '!E6/10^9</f>
        <v>206.35848465805518</v>
      </c>
      <c r="C3" s="9"/>
      <c r="E3" s="10" t="s">
        <v>3</v>
      </c>
      <c r="F3" s="10"/>
      <c r="G3" s="10"/>
      <c r="H3" s="11"/>
      <c r="I3" s="11"/>
      <c r="J3" s="11"/>
      <c r="K3" s="11"/>
      <c r="L3" s="11"/>
      <c r="N3" s="2"/>
    </row>
    <row r="4" spans="1:14" x14ac:dyDescent="0.3">
      <c r="A4" s="8">
        <v>36161</v>
      </c>
      <c r="B4" s="207">
        <f>'[9]Activos '!E7/10^9</f>
        <v>205.46758607504864</v>
      </c>
      <c r="C4" s="12"/>
      <c r="E4" s="11"/>
      <c r="F4" s="11"/>
      <c r="G4" s="11"/>
      <c r="H4" s="13"/>
      <c r="I4" s="11"/>
      <c r="J4" s="11"/>
      <c r="K4" s="11"/>
      <c r="L4" s="11"/>
      <c r="N4" s="2"/>
    </row>
    <row r="5" spans="1:14" x14ac:dyDescent="0.3">
      <c r="A5" s="8">
        <v>36192</v>
      </c>
      <c r="B5" s="207">
        <f>'[9]Activos '!E8/10^9</f>
        <v>200.63406090804807</v>
      </c>
      <c r="C5" s="12"/>
      <c r="E5" s="11"/>
      <c r="F5" s="11"/>
      <c r="G5" s="11"/>
      <c r="H5" s="11"/>
      <c r="I5" s="11"/>
      <c r="J5" s="11"/>
      <c r="K5" s="11"/>
      <c r="L5" s="11"/>
      <c r="N5" s="2"/>
    </row>
    <row r="6" spans="1:14" x14ac:dyDescent="0.3">
      <c r="A6" s="8">
        <v>36220</v>
      </c>
      <c r="B6" s="207">
        <f>'[9]Activos '!E9/10^9</f>
        <v>195.63559502044333</v>
      </c>
      <c r="C6" s="12"/>
      <c r="E6" s="11"/>
      <c r="F6" s="11"/>
      <c r="G6" s="11"/>
      <c r="H6" s="11"/>
      <c r="I6" s="11"/>
      <c r="J6" s="11"/>
      <c r="K6" s="11"/>
      <c r="L6" s="11"/>
      <c r="N6" s="2"/>
    </row>
    <row r="7" spans="1:14" x14ac:dyDescent="0.3">
      <c r="A7" s="8">
        <v>36251</v>
      </c>
      <c r="B7" s="207">
        <f>'[9]Activos '!E10/10^9</f>
        <v>194.49125910594742</v>
      </c>
      <c r="C7" s="12"/>
      <c r="E7" s="11"/>
      <c r="F7" s="11"/>
      <c r="G7" s="11"/>
      <c r="H7" s="11"/>
      <c r="I7" s="11"/>
      <c r="J7" s="11"/>
      <c r="K7" s="11"/>
      <c r="L7" s="11"/>
      <c r="N7" s="2"/>
    </row>
    <row r="8" spans="1:14" x14ac:dyDescent="0.3">
      <c r="A8" s="8">
        <v>36281</v>
      </c>
      <c r="B8" s="207">
        <f>'[9]Activos '!E11/10^9</f>
        <v>190.55050806577742</v>
      </c>
      <c r="C8" s="12"/>
      <c r="E8" s="11"/>
      <c r="F8" s="11"/>
      <c r="G8" s="11"/>
      <c r="H8" s="11"/>
      <c r="I8" s="11"/>
      <c r="J8" s="11"/>
      <c r="K8" s="11"/>
      <c r="L8" s="11"/>
      <c r="N8" s="2"/>
    </row>
    <row r="9" spans="1:14" x14ac:dyDescent="0.3">
      <c r="A9" s="8">
        <v>36312</v>
      </c>
      <c r="B9" s="207">
        <f>'[9]Activos '!E12/10^9</f>
        <v>188.72443632629773</v>
      </c>
      <c r="C9" s="12"/>
      <c r="E9" s="11"/>
      <c r="F9" s="11"/>
      <c r="G9" s="11"/>
      <c r="H9" s="11"/>
      <c r="I9" s="11"/>
      <c r="J9" s="11"/>
      <c r="K9" s="11"/>
      <c r="L9" s="11"/>
      <c r="N9" s="2"/>
    </row>
    <row r="10" spans="1:14" x14ac:dyDescent="0.3">
      <c r="A10" s="8">
        <v>36342</v>
      </c>
      <c r="B10" s="207">
        <f>'[9]Activos '!E13/10^9</f>
        <v>188.17288540082467</v>
      </c>
      <c r="C10" s="12"/>
      <c r="E10" s="11"/>
      <c r="F10" s="11"/>
      <c r="G10" s="11"/>
      <c r="H10" s="11"/>
      <c r="I10" s="11"/>
      <c r="J10" s="11"/>
      <c r="K10" s="11"/>
      <c r="L10" s="11"/>
      <c r="N10" s="2"/>
    </row>
    <row r="11" spans="1:14" x14ac:dyDescent="0.3">
      <c r="A11" s="8">
        <v>36373</v>
      </c>
      <c r="B11" s="207">
        <f>'[9]Activos '!E14/10^9</f>
        <v>190.191512935893</v>
      </c>
      <c r="C11" s="12"/>
      <c r="E11" s="11"/>
      <c r="F11" s="11"/>
      <c r="G11" s="11"/>
      <c r="H11" s="11"/>
      <c r="I11" s="11"/>
      <c r="J11" s="11"/>
      <c r="K11" s="11"/>
      <c r="L11" s="11"/>
      <c r="N11" s="2"/>
    </row>
    <row r="12" spans="1:14" x14ac:dyDescent="0.3">
      <c r="A12" s="8">
        <v>36404</v>
      </c>
      <c r="B12" s="207">
        <f>'[9]Activos '!E15/10^9</f>
        <v>193.00289625543689</v>
      </c>
      <c r="C12" s="12"/>
      <c r="E12" s="11"/>
      <c r="F12" s="11"/>
      <c r="G12" s="11"/>
      <c r="H12" s="11"/>
      <c r="I12" s="11"/>
      <c r="J12" s="11"/>
      <c r="K12" s="11"/>
      <c r="L12" s="11"/>
      <c r="N12" s="2"/>
    </row>
    <row r="13" spans="1:14" x14ac:dyDescent="0.3">
      <c r="A13" s="8">
        <v>36434</v>
      </c>
      <c r="B13" s="207">
        <f>'[9]Activos '!E16/10^9</f>
        <v>190.09061596422089</v>
      </c>
      <c r="C13" s="12"/>
      <c r="E13" s="11"/>
      <c r="F13" s="11"/>
      <c r="G13" s="11"/>
      <c r="H13" s="11"/>
      <c r="I13" s="11"/>
      <c r="J13" s="11"/>
      <c r="K13" s="11"/>
      <c r="L13" s="11"/>
      <c r="N13" s="2"/>
    </row>
    <row r="14" spans="1:14" x14ac:dyDescent="0.3">
      <c r="A14" s="8">
        <v>36465</v>
      </c>
      <c r="B14" s="207">
        <f>'[9]Activos '!E17/10^9</f>
        <v>190.74625915135283</v>
      </c>
      <c r="C14" s="12"/>
      <c r="E14" s="11"/>
      <c r="F14" s="11"/>
      <c r="G14" s="11"/>
      <c r="H14" s="11"/>
      <c r="I14" s="11"/>
      <c r="J14" s="11"/>
      <c r="K14" s="11"/>
      <c r="L14" s="11"/>
      <c r="N14" s="2"/>
    </row>
    <row r="15" spans="1:14" x14ac:dyDescent="0.3">
      <c r="A15" s="8">
        <v>36495</v>
      </c>
      <c r="B15" s="207">
        <f>'[9]Activos '!E18/10^9</f>
        <v>188.90282668655692</v>
      </c>
      <c r="C15" s="208">
        <f t="shared" ref="C15:C78" si="0">(B15/B3-1)*100</f>
        <v>-8.4589000546418163</v>
      </c>
      <c r="D15" s="14"/>
      <c r="E15" s="11"/>
      <c r="F15" s="11"/>
      <c r="G15" s="11"/>
      <c r="H15" s="11"/>
      <c r="I15" s="11"/>
      <c r="J15" s="11"/>
      <c r="K15" s="11"/>
      <c r="L15" s="11"/>
      <c r="N15" s="2"/>
    </row>
    <row r="16" spans="1:14" x14ac:dyDescent="0.3">
      <c r="A16" s="8">
        <v>36526</v>
      </c>
      <c r="B16" s="207">
        <f>'[9]Activos '!E19/10^9</f>
        <v>188.17200713837781</v>
      </c>
      <c r="C16" s="208">
        <f t="shared" si="0"/>
        <v>-8.4176678507107638</v>
      </c>
      <c r="D16" s="14"/>
      <c r="E16" s="11"/>
      <c r="F16" s="11"/>
      <c r="G16" s="11"/>
      <c r="H16" s="11"/>
      <c r="I16" s="11"/>
      <c r="J16" s="11"/>
      <c r="K16" s="11"/>
      <c r="L16" s="11"/>
      <c r="N16" s="2"/>
    </row>
    <row r="17" spans="1:14" x14ac:dyDescent="0.3">
      <c r="A17" s="8">
        <v>36557</v>
      </c>
      <c r="B17" s="207">
        <f>'[9]Activos '!E20/10^9</f>
        <v>177.03098504034142</v>
      </c>
      <c r="C17" s="208">
        <f t="shared" si="0"/>
        <v>-11.764241704963595</v>
      </c>
      <c r="D17" s="14"/>
      <c r="E17" s="11"/>
      <c r="F17" s="11"/>
      <c r="G17" s="11"/>
      <c r="H17" s="11"/>
      <c r="I17" s="11"/>
      <c r="J17" s="11"/>
      <c r="K17" s="11"/>
      <c r="L17" s="11"/>
      <c r="N17" s="2"/>
    </row>
    <row r="18" spans="1:14" x14ac:dyDescent="0.3">
      <c r="A18" s="8">
        <v>36586</v>
      </c>
      <c r="B18" s="207">
        <f>'[9]Activos '!E21/10^9</f>
        <v>174.27227308264128</v>
      </c>
      <c r="C18" s="208">
        <f t="shared" si="0"/>
        <v>-10.919956532230069</v>
      </c>
      <c r="D18" s="14"/>
      <c r="E18" s="11"/>
      <c r="F18" s="11"/>
      <c r="G18" s="11"/>
      <c r="H18" s="11"/>
      <c r="I18" s="11"/>
      <c r="J18" s="11"/>
      <c r="K18" s="11"/>
      <c r="L18" s="11"/>
      <c r="N18" s="2"/>
    </row>
    <row r="19" spans="1:14" x14ac:dyDescent="0.3">
      <c r="A19" s="8">
        <v>36617</v>
      </c>
      <c r="B19" s="207">
        <f>'[9]Activos '!E22/10^9</f>
        <v>174.00698447405674</v>
      </c>
      <c r="C19" s="208">
        <f t="shared" si="0"/>
        <v>-10.532234058257629</v>
      </c>
      <c r="D19" s="14"/>
      <c r="E19" s="11"/>
      <c r="F19" s="11"/>
      <c r="G19" s="11"/>
      <c r="H19" s="11"/>
      <c r="I19" s="11"/>
      <c r="J19" s="11"/>
      <c r="K19" s="11"/>
      <c r="L19" s="11"/>
      <c r="N19" s="2"/>
    </row>
    <row r="20" spans="1:14" x14ac:dyDescent="0.3">
      <c r="A20" s="8">
        <v>36647</v>
      </c>
      <c r="B20" s="207">
        <f>'[9]Activos '!E23/10^9</f>
        <v>173.12060184408125</v>
      </c>
      <c r="C20" s="208">
        <f t="shared" si="0"/>
        <v>-9.1471318542375215</v>
      </c>
      <c r="D20" s="14"/>
      <c r="E20" s="11"/>
      <c r="F20" s="11"/>
      <c r="G20" s="11"/>
      <c r="H20" s="11"/>
      <c r="I20" s="11"/>
      <c r="J20" s="11"/>
      <c r="K20" s="11"/>
      <c r="L20" s="11"/>
      <c r="N20" s="2"/>
    </row>
    <row r="21" spans="1:14" x14ac:dyDescent="0.3">
      <c r="A21" s="8">
        <v>36678</v>
      </c>
      <c r="B21" s="207">
        <f>'[9]Activos '!E24/10^9</f>
        <v>171.62388777692016</v>
      </c>
      <c r="C21" s="208">
        <f t="shared" si="0"/>
        <v>-9.0611204792851225</v>
      </c>
      <c r="D21" s="14"/>
      <c r="E21" s="11"/>
      <c r="F21" s="11"/>
      <c r="G21" s="11"/>
      <c r="H21" s="11"/>
      <c r="I21" s="11"/>
      <c r="J21" s="11"/>
      <c r="K21" s="11"/>
      <c r="L21" s="11"/>
      <c r="N21" s="2"/>
    </row>
    <row r="22" spans="1:14" x14ac:dyDescent="0.3">
      <c r="A22" s="8">
        <v>36708</v>
      </c>
      <c r="B22" s="207">
        <f>'[9]Activos '!E25/10^9</f>
        <v>170.96188704249076</v>
      </c>
      <c r="C22" s="208">
        <f t="shared" si="0"/>
        <v>-9.1463753248365087</v>
      </c>
      <c r="D22" s="14"/>
      <c r="E22" s="11"/>
      <c r="F22" s="11"/>
      <c r="G22" s="11"/>
      <c r="H22" s="11"/>
      <c r="I22" s="11"/>
      <c r="J22" s="11"/>
      <c r="K22" s="11"/>
      <c r="L22" s="11"/>
      <c r="N22" s="2"/>
    </row>
    <row r="23" spans="1:14" x14ac:dyDescent="0.3">
      <c r="A23" s="8">
        <v>36739</v>
      </c>
      <c r="B23" s="207">
        <f>'[9]Activos '!E26/10^9</f>
        <v>169.27999130609987</v>
      </c>
      <c r="C23" s="208">
        <f t="shared" si="0"/>
        <v>-10.994981483133625</v>
      </c>
      <c r="D23" s="14"/>
      <c r="E23" s="15" t="s">
        <v>4</v>
      </c>
      <c r="F23" s="15"/>
      <c r="G23" s="15"/>
      <c r="H23" s="11"/>
      <c r="I23" s="11"/>
      <c r="J23" s="11"/>
      <c r="K23" s="11"/>
      <c r="L23" s="11"/>
      <c r="N23" s="2"/>
    </row>
    <row r="24" spans="1:14" x14ac:dyDescent="0.3">
      <c r="A24" s="8">
        <v>36770</v>
      </c>
      <c r="B24" s="207">
        <f>'[9]Activos '!E27/10^9</f>
        <v>169.0736642934329</v>
      </c>
      <c r="C24" s="208">
        <f t="shared" si="0"/>
        <v>-12.398379727076204</v>
      </c>
      <c r="D24" s="14"/>
      <c r="N24" s="2"/>
    </row>
    <row r="25" spans="1:14" x14ac:dyDescent="0.3">
      <c r="A25" s="8">
        <v>36800</v>
      </c>
      <c r="B25" s="207">
        <f>'[9]Activos '!E28/10^9</f>
        <v>170.41622430470522</v>
      </c>
      <c r="C25" s="208">
        <f t="shared" si="0"/>
        <v>-10.350006790034705</v>
      </c>
      <c r="D25" s="14"/>
      <c r="N25" s="2"/>
    </row>
    <row r="26" spans="1:14" x14ac:dyDescent="0.3">
      <c r="A26" s="8">
        <v>36831</v>
      </c>
      <c r="B26" s="207">
        <f>'[9]Activos '!E29/10^9</f>
        <v>170.88974414000867</v>
      </c>
      <c r="C26" s="208">
        <f t="shared" si="0"/>
        <v>-10.409910579472214</v>
      </c>
      <c r="D26" s="14"/>
      <c r="N26" s="2"/>
    </row>
    <row r="27" spans="1:14" x14ac:dyDescent="0.3">
      <c r="A27" s="8">
        <v>36861</v>
      </c>
      <c r="B27" s="207">
        <f>'[9]Activos '!E30/10^9</f>
        <v>171.91268121770298</v>
      </c>
      <c r="C27" s="208">
        <f t="shared" si="0"/>
        <v>-8.9941192341422056</v>
      </c>
      <c r="D27" s="14"/>
      <c r="N27" s="2"/>
    </row>
    <row r="28" spans="1:14" x14ac:dyDescent="0.3">
      <c r="A28" s="8">
        <v>36892</v>
      </c>
      <c r="B28" s="207">
        <f>'[9]Activos '!E31/10^9</f>
        <v>170.04416322503479</v>
      </c>
      <c r="C28" s="208">
        <f t="shared" si="0"/>
        <v>-9.633656030470128</v>
      </c>
      <c r="D28" s="14"/>
      <c r="N28" s="2"/>
    </row>
    <row r="29" spans="1:14" x14ac:dyDescent="0.3">
      <c r="A29" s="8">
        <v>36923</v>
      </c>
      <c r="B29" s="207">
        <f>'[9]Activos '!E32/10^9</f>
        <v>166.32294208714504</v>
      </c>
      <c r="C29" s="208">
        <f t="shared" si="0"/>
        <v>-6.0486829188439835</v>
      </c>
      <c r="D29" s="14"/>
      <c r="N29" s="2"/>
    </row>
    <row r="30" spans="1:14" x14ac:dyDescent="0.3">
      <c r="A30" s="8">
        <v>36951</v>
      </c>
      <c r="B30" s="207">
        <f>'[9]Activos '!E33/10^9</f>
        <v>164.20782512393933</v>
      </c>
      <c r="C30" s="208">
        <f t="shared" si="0"/>
        <v>-5.775128642483085</v>
      </c>
      <c r="D30" s="14"/>
      <c r="N30" s="2"/>
    </row>
    <row r="31" spans="1:14" x14ac:dyDescent="0.3">
      <c r="A31" s="8">
        <v>36982</v>
      </c>
      <c r="B31" s="207">
        <f>'[9]Activos '!E34/10^9</f>
        <v>164.04721421551798</v>
      </c>
      <c r="C31" s="208">
        <f t="shared" si="0"/>
        <v>-5.7237761395857572</v>
      </c>
      <c r="D31" s="14"/>
      <c r="N31" s="2"/>
    </row>
    <row r="32" spans="1:14" x14ac:dyDescent="0.3">
      <c r="A32" s="8">
        <v>37012</v>
      </c>
      <c r="B32" s="207">
        <f>'[9]Activos '!E35/10^9</f>
        <v>163.94646081851823</v>
      </c>
      <c r="C32" s="208">
        <f t="shared" si="0"/>
        <v>-5.299277456201068</v>
      </c>
      <c r="D32" s="14"/>
      <c r="N32" s="2"/>
    </row>
    <row r="33" spans="1:14" x14ac:dyDescent="0.3">
      <c r="A33" s="8">
        <v>37043</v>
      </c>
      <c r="B33" s="207">
        <f>'[9]Activos '!E36/10^9</f>
        <v>164.67846491138928</v>
      </c>
      <c r="C33" s="208">
        <f t="shared" si="0"/>
        <v>-4.0468858708984978</v>
      </c>
      <c r="D33" s="14"/>
      <c r="N33" s="2"/>
    </row>
    <row r="34" spans="1:14" x14ac:dyDescent="0.3">
      <c r="A34" s="8">
        <v>37073</v>
      </c>
      <c r="B34" s="207">
        <f>'[9]Activos '!E37/10^9</f>
        <v>163.47574166473188</v>
      </c>
      <c r="C34" s="208">
        <f t="shared" si="0"/>
        <v>-4.3788387618219682</v>
      </c>
      <c r="D34" s="14"/>
      <c r="N34" s="2"/>
    </row>
    <row r="35" spans="1:14" x14ac:dyDescent="0.3">
      <c r="A35" s="8">
        <v>37104</v>
      </c>
      <c r="B35" s="207">
        <f>'[9]Activos '!E38/10^9</f>
        <v>163.55099017172265</v>
      </c>
      <c r="C35" s="208">
        <f t="shared" si="0"/>
        <v>-3.3843344923250807</v>
      </c>
      <c r="D35" s="14"/>
      <c r="N35" s="2"/>
    </row>
    <row r="36" spans="1:14" x14ac:dyDescent="0.3">
      <c r="A36" s="8">
        <v>37135</v>
      </c>
      <c r="B36" s="207">
        <f>'[9]Activos '!E39/10^9</f>
        <v>164.91555642653745</v>
      </c>
      <c r="C36" s="208">
        <f t="shared" si="0"/>
        <v>-2.4593468676936681</v>
      </c>
      <c r="D36" s="14"/>
      <c r="N36" s="2"/>
    </row>
    <row r="37" spans="1:14" x14ac:dyDescent="0.3">
      <c r="A37" s="8">
        <v>37165</v>
      </c>
      <c r="B37" s="207">
        <f>'[9]Activos '!E40/10^9</f>
        <v>165.9694962169842</v>
      </c>
      <c r="C37" s="208">
        <f t="shared" si="0"/>
        <v>-2.6093337684622409</v>
      </c>
      <c r="D37" s="14"/>
      <c r="N37" s="2"/>
    </row>
    <row r="38" spans="1:14" x14ac:dyDescent="0.3">
      <c r="A38" s="8">
        <v>37196</v>
      </c>
      <c r="B38" s="207">
        <f>'[9]Activos '!E41/10^9</f>
        <v>169.65282865412274</v>
      </c>
      <c r="C38" s="208">
        <f t="shared" si="0"/>
        <v>-0.72380908059206384</v>
      </c>
      <c r="D38" s="14"/>
      <c r="N38" s="2"/>
    </row>
    <row r="39" spans="1:14" x14ac:dyDescent="0.3">
      <c r="A39" s="8">
        <v>37226</v>
      </c>
      <c r="B39" s="207">
        <f>'[9]Activos '!E42/10^9</f>
        <v>170.14839258198606</v>
      </c>
      <c r="C39" s="208">
        <f t="shared" si="0"/>
        <v>-1.0262702106790478</v>
      </c>
      <c r="D39" s="14"/>
      <c r="N39" s="2"/>
    </row>
    <row r="40" spans="1:14" x14ac:dyDescent="0.3">
      <c r="A40" s="8">
        <v>37257</v>
      </c>
      <c r="B40" s="207">
        <f>'[9]Activos '!E43/10^9</f>
        <v>166.83091767782841</v>
      </c>
      <c r="C40" s="208">
        <f t="shared" si="0"/>
        <v>-1.8896535383893243</v>
      </c>
      <c r="D40" s="14"/>
      <c r="N40" s="2"/>
    </row>
    <row r="41" spans="1:14" x14ac:dyDescent="0.3">
      <c r="A41" s="8">
        <v>37288</v>
      </c>
      <c r="B41" s="207">
        <f>'[9]Activos '!E44/10^9</f>
        <v>166.52735214578533</v>
      </c>
      <c r="C41" s="208">
        <f t="shared" si="0"/>
        <v>0.12289949665102995</v>
      </c>
      <c r="D41" s="14"/>
      <c r="N41" s="2"/>
    </row>
    <row r="42" spans="1:14" x14ac:dyDescent="0.3">
      <c r="A42" s="8">
        <v>37316</v>
      </c>
      <c r="B42" s="207">
        <f>'[9]Activos '!E45/10^9</f>
        <v>165.4342869934861</v>
      </c>
      <c r="C42" s="208">
        <f t="shared" si="0"/>
        <v>0.74689611693052882</v>
      </c>
      <c r="D42" s="14"/>
      <c r="N42" s="2"/>
    </row>
    <row r="43" spans="1:14" x14ac:dyDescent="0.3">
      <c r="A43" s="8">
        <v>37347</v>
      </c>
      <c r="B43" s="207">
        <f>'[9]Activos '!E46/10^9</f>
        <v>166.41426943473073</v>
      </c>
      <c r="C43" s="208">
        <f t="shared" si="0"/>
        <v>1.4429109512966276</v>
      </c>
      <c r="D43" s="14"/>
      <c r="N43" s="2"/>
    </row>
    <row r="44" spans="1:14" x14ac:dyDescent="0.3">
      <c r="A44" s="8">
        <v>37377</v>
      </c>
      <c r="B44" s="207">
        <f>'[9]Activos '!E47/10^9</f>
        <v>165.93844571010294</v>
      </c>
      <c r="C44" s="208">
        <f t="shared" si="0"/>
        <v>1.2150215879254356</v>
      </c>
      <c r="D44" s="14"/>
      <c r="N44" s="2"/>
    </row>
    <row r="45" spans="1:14" x14ac:dyDescent="0.3">
      <c r="A45" s="8">
        <v>37408</v>
      </c>
      <c r="B45" s="207">
        <f>'[9]Activos '!E48/10^9</f>
        <v>166.41101287037003</v>
      </c>
      <c r="C45" s="208">
        <f t="shared" si="0"/>
        <v>1.0520792502608067</v>
      </c>
      <c r="D45" s="14"/>
      <c r="N45" s="2"/>
    </row>
    <row r="46" spans="1:14" x14ac:dyDescent="0.3">
      <c r="A46" s="8">
        <v>37438</v>
      </c>
      <c r="B46" s="207">
        <f>'[9]Activos '!E49/10^9</f>
        <v>166.72691447917336</v>
      </c>
      <c r="C46" s="208">
        <f t="shared" si="0"/>
        <v>1.9887799751410418</v>
      </c>
      <c r="D46" s="14"/>
      <c r="N46" s="2"/>
    </row>
    <row r="47" spans="1:14" x14ac:dyDescent="0.3">
      <c r="A47" s="8">
        <v>37469</v>
      </c>
      <c r="B47" s="207">
        <f>'[9]Activos '!E50/10^9</f>
        <v>167.35006452296534</v>
      </c>
      <c r="C47" s="208">
        <f t="shared" si="0"/>
        <v>2.3228684505387509</v>
      </c>
      <c r="D47" s="14"/>
      <c r="N47" s="2"/>
    </row>
    <row r="48" spans="1:14" x14ac:dyDescent="0.3">
      <c r="A48" s="8">
        <v>37500</v>
      </c>
      <c r="B48" s="207">
        <f>'[9]Activos '!E51/10^9</f>
        <v>168.19032547265886</v>
      </c>
      <c r="C48" s="208">
        <f t="shared" si="0"/>
        <v>1.9857247654984977</v>
      </c>
      <c r="D48" s="14"/>
      <c r="N48" s="2"/>
    </row>
    <row r="49" spans="1:14" x14ac:dyDescent="0.3">
      <c r="A49" s="8">
        <v>37530</v>
      </c>
      <c r="B49" s="207">
        <f>'[9]Activos '!E52/10^9</f>
        <v>166.84441597347345</v>
      </c>
      <c r="C49" s="208">
        <f t="shared" si="0"/>
        <v>0.52715696343705876</v>
      </c>
      <c r="D49" s="14"/>
      <c r="N49" s="2"/>
    </row>
    <row r="50" spans="1:14" x14ac:dyDescent="0.3">
      <c r="A50" s="8">
        <v>37561</v>
      </c>
      <c r="B50" s="207">
        <f>'[9]Activos '!E53/10^9</f>
        <v>169.91655690974724</v>
      </c>
      <c r="C50" s="208">
        <f t="shared" si="0"/>
        <v>0.15545172910860217</v>
      </c>
      <c r="D50" s="14"/>
      <c r="N50" s="2"/>
    </row>
    <row r="51" spans="1:14" x14ac:dyDescent="0.3">
      <c r="A51" s="8">
        <v>37591</v>
      </c>
      <c r="B51" s="207">
        <f>'[9]Activos '!E54/10^9</f>
        <v>171.00950807797665</v>
      </c>
      <c r="C51" s="208">
        <f t="shared" si="0"/>
        <v>0.50609675643904506</v>
      </c>
      <c r="D51" s="14"/>
      <c r="N51" s="2"/>
    </row>
    <row r="52" spans="1:14" x14ac:dyDescent="0.3">
      <c r="A52" s="8">
        <v>37622</v>
      </c>
      <c r="B52" s="207">
        <f>'[9]Activos '!E55/10^9</f>
        <v>169.44675130942113</v>
      </c>
      <c r="C52" s="208">
        <f t="shared" si="0"/>
        <v>1.5679549498398337</v>
      </c>
      <c r="D52" s="14"/>
      <c r="N52" s="2"/>
    </row>
    <row r="53" spans="1:14" x14ac:dyDescent="0.3">
      <c r="A53" s="8">
        <v>37653</v>
      </c>
      <c r="B53" s="207">
        <f>'[9]Activos '!E56/10^9</f>
        <v>169.21315053777693</v>
      </c>
      <c r="C53" s="208">
        <f t="shared" si="0"/>
        <v>1.612827176667242</v>
      </c>
      <c r="D53" s="14"/>
      <c r="N53" s="2"/>
    </row>
    <row r="54" spans="1:14" x14ac:dyDescent="0.3">
      <c r="A54" s="8">
        <v>37681</v>
      </c>
      <c r="B54" s="207">
        <f>'[9]Activos '!E57/10^9</f>
        <v>167.6271167875484</v>
      </c>
      <c r="C54" s="208">
        <f t="shared" si="0"/>
        <v>1.3254989844690757</v>
      </c>
      <c r="D54" s="14"/>
      <c r="N54" s="2"/>
    </row>
    <row r="55" spans="1:14" x14ac:dyDescent="0.3">
      <c r="A55" s="8">
        <v>37712</v>
      </c>
      <c r="B55" s="207">
        <f>'[9]Activos '!E58/10^9</f>
        <v>166.64245717236813</v>
      </c>
      <c r="C55" s="208">
        <f t="shared" si="0"/>
        <v>0.13712029528025749</v>
      </c>
      <c r="D55" s="14"/>
      <c r="N55" s="2"/>
    </row>
    <row r="56" spans="1:14" x14ac:dyDescent="0.3">
      <c r="A56" s="8">
        <v>37742</v>
      </c>
      <c r="B56" s="207">
        <f>'[9]Activos '!E59/10^9</f>
        <v>168.65401225223999</v>
      </c>
      <c r="C56" s="208">
        <f t="shared" si="0"/>
        <v>1.6364902844041351</v>
      </c>
      <c r="D56" s="14"/>
      <c r="N56" s="2"/>
    </row>
    <row r="57" spans="1:14" x14ac:dyDescent="0.3">
      <c r="A57" s="8">
        <v>37773</v>
      </c>
      <c r="B57" s="207">
        <f>'[9]Activos '!E60/10^9</f>
        <v>168.45426785837896</v>
      </c>
      <c r="C57" s="208">
        <f t="shared" si="0"/>
        <v>1.2278363990252172</v>
      </c>
      <c r="D57" s="14"/>
      <c r="N57" s="2"/>
    </row>
    <row r="58" spans="1:14" x14ac:dyDescent="0.3">
      <c r="A58" s="8">
        <v>37803</v>
      </c>
      <c r="B58" s="207">
        <f>'[9]Activos '!E61/10^9</f>
        <v>166.92334885400004</v>
      </c>
      <c r="C58" s="208">
        <f t="shared" si="0"/>
        <v>0.11781803522263878</v>
      </c>
      <c r="D58" s="14"/>
      <c r="N58" s="2"/>
    </row>
    <row r="59" spans="1:14" x14ac:dyDescent="0.3">
      <c r="A59" s="8">
        <v>37834</v>
      </c>
      <c r="B59" s="207">
        <f>'[9]Activos '!E62/10^9</f>
        <v>167.21863305388877</v>
      </c>
      <c r="C59" s="208">
        <f t="shared" si="0"/>
        <v>-7.8536849956545307E-2</v>
      </c>
      <c r="D59" s="14"/>
      <c r="N59" s="2"/>
    </row>
    <row r="60" spans="1:14" x14ac:dyDescent="0.3">
      <c r="A60" s="8">
        <v>37865</v>
      </c>
      <c r="B60" s="207">
        <f>'[9]Activos '!E63/10^9</f>
        <v>167.97113401991874</v>
      </c>
      <c r="C60" s="208">
        <f t="shared" si="0"/>
        <v>-0.1303234607128223</v>
      </c>
      <c r="D60" s="14"/>
      <c r="N60" s="2"/>
    </row>
    <row r="61" spans="1:14" x14ac:dyDescent="0.3">
      <c r="A61" s="8">
        <v>37895</v>
      </c>
      <c r="B61" s="207">
        <f>'[9]Activos '!E64/10^9</f>
        <v>169.39003561664757</v>
      </c>
      <c r="C61" s="208">
        <f t="shared" si="0"/>
        <v>1.525744585649691</v>
      </c>
      <c r="D61" s="14"/>
      <c r="N61" s="2"/>
    </row>
    <row r="62" spans="1:14" x14ac:dyDescent="0.3">
      <c r="A62" s="8">
        <v>37926</v>
      </c>
      <c r="B62" s="207">
        <f>'[9]Activos '!E65/10^9</f>
        <v>172.65808602526849</v>
      </c>
      <c r="C62" s="208">
        <f t="shared" si="0"/>
        <v>1.6134561371658585</v>
      </c>
      <c r="D62" s="14"/>
      <c r="N62" s="2"/>
    </row>
    <row r="63" spans="1:14" x14ac:dyDescent="0.3">
      <c r="A63" s="8">
        <v>37956</v>
      </c>
      <c r="B63" s="207">
        <f>'[9]Activos '!E66/10^9</f>
        <v>174.82894149161194</v>
      </c>
      <c r="C63" s="208">
        <f t="shared" si="0"/>
        <v>2.2334626048358119</v>
      </c>
      <c r="D63" s="14"/>
      <c r="N63" s="2"/>
    </row>
    <row r="64" spans="1:14" x14ac:dyDescent="0.3">
      <c r="A64" s="8">
        <v>37987</v>
      </c>
      <c r="B64" s="207">
        <f>'[9]Activos '!E67/10^9</f>
        <v>174.10101090223969</v>
      </c>
      <c r="C64" s="208">
        <f t="shared" si="0"/>
        <v>2.7467387582542413</v>
      </c>
      <c r="D64" s="14"/>
      <c r="N64" s="2"/>
    </row>
    <row r="65" spans="1:14" x14ac:dyDescent="0.3">
      <c r="A65" s="8">
        <v>38018</v>
      </c>
      <c r="B65" s="207">
        <f>'[9]Activos '!E68/10^9</f>
        <v>173.80984966892927</v>
      </c>
      <c r="C65" s="208">
        <f t="shared" si="0"/>
        <v>2.7165141223028932</v>
      </c>
      <c r="D65" s="14"/>
      <c r="N65" s="2"/>
    </row>
    <row r="66" spans="1:14" x14ac:dyDescent="0.3">
      <c r="A66" s="8">
        <v>38047</v>
      </c>
      <c r="B66" s="207">
        <f>'[9]Activos '!E69/10^9</f>
        <v>174.94293952181985</v>
      </c>
      <c r="C66" s="208">
        <f t="shared" si="0"/>
        <v>4.3643432366277324</v>
      </c>
      <c r="D66" s="14"/>
      <c r="N66" s="2"/>
    </row>
    <row r="67" spans="1:14" x14ac:dyDescent="0.3">
      <c r="A67" s="8">
        <v>38078</v>
      </c>
      <c r="B67" s="207">
        <f>'[9]Activos '!E70/10^9</f>
        <v>174.8103133311262</v>
      </c>
      <c r="C67" s="208">
        <f t="shared" si="0"/>
        <v>4.90142566147449</v>
      </c>
      <c r="D67" s="14"/>
      <c r="N67" s="2"/>
    </row>
    <row r="68" spans="1:14" x14ac:dyDescent="0.3">
      <c r="A68" s="8">
        <v>38108</v>
      </c>
      <c r="B68" s="207">
        <f>'[9]Activos '!E71/10^9</f>
        <v>174.39567506765133</v>
      </c>
      <c r="C68" s="208">
        <f t="shared" si="0"/>
        <v>3.4044033336272372</v>
      </c>
      <c r="D68" s="14"/>
      <c r="N68" s="2"/>
    </row>
    <row r="69" spans="1:14" x14ac:dyDescent="0.3">
      <c r="A69" s="8">
        <v>38139</v>
      </c>
      <c r="B69" s="207">
        <f>'[9]Activos '!E72/10^9</f>
        <v>177.2369822656191</v>
      </c>
      <c r="C69" s="208">
        <f t="shared" si="0"/>
        <v>5.2137084556526991</v>
      </c>
      <c r="D69" s="14"/>
      <c r="N69" s="2"/>
    </row>
    <row r="70" spans="1:14" x14ac:dyDescent="0.3">
      <c r="A70" s="8">
        <v>38169</v>
      </c>
      <c r="B70" s="207">
        <f>'[9]Activos '!E73/10^9</f>
        <v>177.71842033130807</v>
      </c>
      <c r="C70" s="208">
        <f t="shared" si="0"/>
        <v>6.467082976360583</v>
      </c>
      <c r="D70" s="14"/>
      <c r="N70" s="2"/>
    </row>
    <row r="71" spans="1:14" x14ac:dyDescent="0.3">
      <c r="A71" s="8">
        <v>38200</v>
      </c>
      <c r="B71" s="207">
        <f>'[9]Activos '!E74/10^9</f>
        <v>181.80613568770565</v>
      </c>
      <c r="C71" s="208">
        <f t="shared" si="0"/>
        <v>8.7236107408651176</v>
      </c>
      <c r="D71" s="14"/>
      <c r="N71" s="2"/>
    </row>
    <row r="72" spans="1:14" x14ac:dyDescent="0.3">
      <c r="A72" s="8">
        <v>38231</v>
      </c>
      <c r="B72" s="207">
        <f>'[9]Activos '!E75/10^9</f>
        <v>183.70792295265161</v>
      </c>
      <c r="C72" s="208">
        <f t="shared" si="0"/>
        <v>9.368746019698083</v>
      </c>
      <c r="D72" s="14"/>
      <c r="N72" s="2"/>
    </row>
    <row r="73" spans="1:14" x14ac:dyDescent="0.3">
      <c r="A73" s="8">
        <v>38261</v>
      </c>
      <c r="B73" s="207">
        <f>'[9]Activos '!E76/10^9</f>
        <v>187.7270236013988</v>
      </c>
      <c r="C73" s="208">
        <f t="shared" si="0"/>
        <v>10.825304993884233</v>
      </c>
      <c r="D73" s="14"/>
      <c r="N73" s="2"/>
    </row>
    <row r="74" spans="1:14" x14ac:dyDescent="0.3">
      <c r="A74" s="8">
        <v>38292</v>
      </c>
      <c r="B74" s="207">
        <f>'[9]Activos '!E77/10^9</f>
        <v>191.26057287760645</v>
      </c>
      <c r="C74" s="208">
        <f t="shared" si="0"/>
        <v>10.774176455086781</v>
      </c>
      <c r="D74" s="14"/>
      <c r="N74" s="2"/>
    </row>
    <row r="75" spans="1:14" x14ac:dyDescent="0.3">
      <c r="A75" s="8">
        <v>38322</v>
      </c>
      <c r="B75" s="207">
        <f>'[9]Activos '!E78/10^9</f>
        <v>195.61092679979413</v>
      </c>
      <c r="C75" s="208">
        <f t="shared" si="0"/>
        <v>11.887039486067753</v>
      </c>
      <c r="D75" s="14"/>
      <c r="N75" s="2"/>
    </row>
    <row r="76" spans="1:14" x14ac:dyDescent="0.3">
      <c r="A76" s="8">
        <v>38353</v>
      </c>
      <c r="B76" s="207">
        <f>'[9]Activos '!E79/10^9</f>
        <v>195.56007412760314</v>
      </c>
      <c r="C76" s="208">
        <f t="shared" si="0"/>
        <v>12.325639646867437</v>
      </c>
      <c r="D76" s="14"/>
      <c r="N76" s="2"/>
    </row>
    <row r="77" spans="1:14" x14ac:dyDescent="0.3">
      <c r="A77" s="8">
        <v>38384</v>
      </c>
      <c r="B77" s="207">
        <f>'[9]Activos '!E80/10^9</f>
        <v>192.65401395902285</v>
      </c>
      <c r="C77" s="208">
        <f t="shared" si="0"/>
        <v>10.841827621384926</v>
      </c>
      <c r="D77" s="14"/>
      <c r="N77" s="2"/>
    </row>
    <row r="78" spans="1:14" x14ac:dyDescent="0.3">
      <c r="A78" s="8">
        <v>38412</v>
      </c>
      <c r="B78" s="207">
        <f>'[9]Activos '!E81/10^9</f>
        <v>192.43128838471344</v>
      </c>
      <c r="C78" s="208">
        <f t="shared" si="0"/>
        <v>9.9966016980710179</v>
      </c>
      <c r="D78" s="14"/>
      <c r="N78" s="2"/>
    </row>
    <row r="79" spans="1:14" x14ac:dyDescent="0.3">
      <c r="A79" s="8">
        <v>38443</v>
      </c>
      <c r="B79" s="207">
        <f>'[9]Activos '!E82/10^9</f>
        <v>196.53324116506013</v>
      </c>
      <c r="C79" s="208">
        <f t="shared" ref="C79:C142" si="1">(B79/B67-1)*100</f>
        <v>12.426571075807358</v>
      </c>
      <c r="D79" s="14"/>
      <c r="N79" s="2"/>
    </row>
    <row r="80" spans="1:14" x14ac:dyDescent="0.3">
      <c r="A80" s="8">
        <v>38473</v>
      </c>
      <c r="B80" s="207">
        <f>'[9]Activos '!E83/10^9</f>
        <v>198.10755455174922</v>
      </c>
      <c r="C80" s="208">
        <f t="shared" si="1"/>
        <v>13.596598353083934</v>
      </c>
      <c r="D80" s="14"/>
      <c r="N80" s="2"/>
    </row>
    <row r="81" spans="1:14" x14ac:dyDescent="0.3">
      <c r="A81" s="8">
        <v>38504</v>
      </c>
      <c r="B81" s="207">
        <f>'[9]Activos '!E84/10^9</f>
        <v>201.64956139317039</v>
      </c>
      <c r="C81" s="208">
        <f t="shared" si="1"/>
        <v>13.773975846059594</v>
      </c>
      <c r="D81" s="14"/>
      <c r="N81" s="2"/>
    </row>
    <row r="82" spans="1:14" x14ac:dyDescent="0.3">
      <c r="A82" s="8">
        <v>38534</v>
      </c>
      <c r="B82" s="207">
        <f>'[9]Activos '!E85/10^9</f>
        <v>201.03385233696309</v>
      </c>
      <c r="C82" s="208">
        <f t="shared" si="1"/>
        <v>13.119310852634003</v>
      </c>
      <c r="D82" s="14"/>
      <c r="N82" s="2"/>
    </row>
    <row r="83" spans="1:14" x14ac:dyDescent="0.3">
      <c r="A83" s="8">
        <v>38565</v>
      </c>
      <c r="B83" s="207">
        <f>'[9]Activos '!E86/10^9</f>
        <v>201.90047510963231</v>
      </c>
      <c r="C83" s="208">
        <f t="shared" si="1"/>
        <v>11.052618959155126</v>
      </c>
      <c r="D83" s="14"/>
      <c r="N83" s="2"/>
    </row>
    <row r="84" spans="1:14" x14ac:dyDescent="0.3">
      <c r="A84" s="8">
        <v>38596</v>
      </c>
      <c r="B84" s="207">
        <f>'[9]Activos '!E87/10^9</f>
        <v>205.68364712499601</v>
      </c>
      <c r="C84" s="208">
        <f t="shared" si="1"/>
        <v>11.962317040625603</v>
      </c>
      <c r="D84" s="14"/>
      <c r="N84" s="2"/>
    </row>
    <row r="85" spans="1:14" x14ac:dyDescent="0.3">
      <c r="A85" s="8">
        <v>38626</v>
      </c>
      <c r="B85" s="207">
        <f>'[9]Activos '!E88/10^9</f>
        <v>208.94497180382015</v>
      </c>
      <c r="C85" s="208">
        <f t="shared" si="1"/>
        <v>11.302553993224485</v>
      </c>
      <c r="D85" s="14"/>
      <c r="N85" s="2"/>
    </row>
    <row r="86" spans="1:14" x14ac:dyDescent="0.3">
      <c r="A86" s="8">
        <v>38657</v>
      </c>
      <c r="B86" s="207">
        <f>'[9]Activos '!E89/10^9</f>
        <v>213.58863765170528</v>
      </c>
      <c r="C86" s="208">
        <f t="shared" si="1"/>
        <v>11.674159727832279</v>
      </c>
      <c r="D86" s="14"/>
      <c r="N86" s="2"/>
    </row>
    <row r="87" spans="1:14" x14ac:dyDescent="0.3">
      <c r="A87" s="8">
        <v>38687</v>
      </c>
      <c r="B87" s="207">
        <f>'[9]Activos '!E90/10^9</f>
        <v>220.55014934390638</v>
      </c>
      <c r="C87" s="208">
        <f t="shared" si="1"/>
        <v>12.74940155548534</v>
      </c>
      <c r="D87" s="14"/>
      <c r="N87" s="2"/>
    </row>
    <row r="88" spans="1:14" x14ac:dyDescent="0.3">
      <c r="A88" s="8">
        <v>38718</v>
      </c>
      <c r="B88" s="207">
        <f>'[9]Activos '!E91/10^9</f>
        <v>220.86129105310926</v>
      </c>
      <c r="C88" s="208">
        <f t="shared" si="1"/>
        <v>12.937823345780197</v>
      </c>
      <c r="D88" s="14"/>
      <c r="N88" s="2"/>
    </row>
    <row r="89" spans="1:14" x14ac:dyDescent="0.3">
      <c r="A89" s="8">
        <v>38749</v>
      </c>
      <c r="B89" s="207">
        <f>'[9]Activos '!E92/10^9</f>
        <v>221.38560335534319</v>
      </c>
      <c r="C89" s="208">
        <f t="shared" si="1"/>
        <v>14.913569048414166</v>
      </c>
      <c r="D89" s="14"/>
      <c r="N89" s="2"/>
    </row>
    <row r="90" spans="1:14" x14ac:dyDescent="0.3">
      <c r="A90" s="8">
        <v>38777</v>
      </c>
      <c r="B90" s="207">
        <f>'[9]Activos '!E93/10^9</f>
        <v>222.93319890753256</v>
      </c>
      <c r="C90" s="208">
        <f t="shared" si="1"/>
        <v>15.85080616507588</v>
      </c>
      <c r="D90" s="14"/>
      <c r="N90" s="2"/>
    </row>
    <row r="91" spans="1:14" x14ac:dyDescent="0.3">
      <c r="A91" s="8">
        <v>38808</v>
      </c>
      <c r="B91" s="207">
        <f>'[9]Activos '!E94/10^9</f>
        <v>223.74000113669231</v>
      </c>
      <c r="C91" s="208">
        <f t="shared" si="1"/>
        <v>13.843337549591595</v>
      </c>
      <c r="D91" s="14"/>
      <c r="N91" s="2"/>
    </row>
    <row r="92" spans="1:14" x14ac:dyDescent="0.3">
      <c r="A92" s="8">
        <v>38838</v>
      </c>
      <c r="B92" s="207">
        <f>'[9]Activos '!E95/10^9</f>
        <v>223.94061989598313</v>
      </c>
      <c r="C92" s="208">
        <f t="shared" si="1"/>
        <v>13.03991935223543</v>
      </c>
      <c r="D92" s="14"/>
      <c r="N92" s="2"/>
    </row>
    <row r="93" spans="1:14" x14ac:dyDescent="0.3">
      <c r="A93" s="8">
        <v>38869</v>
      </c>
      <c r="B93" s="207">
        <f>'[9]Activos '!E96/10^9</f>
        <v>230.20404915503985</v>
      </c>
      <c r="C93" s="208">
        <f t="shared" si="1"/>
        <v>14.160451212782332</v>
      </c>
      <c r="D93" s="14"/>
      <c r="N93" s="2"/>
    </row>
    <row r="94" spans="1:14" x14ac:dyDescent="0.3">
      <c r="A94" s="8">
        <v>38899</v>
      </c>
      <c r="B94" s="207">
        <f>'[9]Activos '!E97/10^9</f>
        <v>230.01343346377482</v>
      </c>
      <c r="C94" s="208">
        <f t="shared" si="1"/>
        <v>14.415274238608111</v>
      </c>
      <c r="D94" s="14"/>
      <c r="N94" s="2"/>
    </row>
    <row r="95" spans="1:14" x14ac:dyDescent="0.3">
      <c r="A95" s="8">
        <v>38930</v>
      </c>
      <c r="B95" s="207">
        <f>'[9]Activos '!E98/10^9</f>
        <v>232.77162007947268</v>
      </c>
      <c r="C95" s="208">
        <f t="shared" si="1"/>
        <v>15.290278516223044</v>
      </c>
      <c r="D95" s="14"/>
      <c r="N95" s="2"/>
    </row>
    <row r="96" spans="1:14" x14ac:dyDescent="0.3">
      <c r="A96" s="8">
        <v>38961</v>
      </c>
      <c r="B96" s="207">
        <f>'[9]Activos '!E99/10^9</f>
        <v>232.02316456645048</v>
      </c>
      <c r="C96" s="208">
        <f t="shared" si="1"/>
        <v>12.805839360407534</v>
      </c>
      <c r="D96" s="14"/>
      <c r="N96" s="2"/>
    </row>
    <row r="97" spans="1:14" x14ac:dyDescent="0.3">
      <c r="A97" s="8">
        <v>38991</v>
      </c>
      <c r="B97" s="207">
        <f>'[9]Activos '!E100/10^9</f>
        <v>236.5849568087059</v>
      </c>
      <c r="C97" s="208">
        <f t="shared" si="1"/>
        <v>13.228356139068564</v>
      </c>
      <c r="D97" s="14"/>
      <c r="N97" s="2"/>
    </row>
    <row r="98" spans="1:14" x14ac:dyDescent="0.3">
      <c r="A98" s="8">
        <v>39022</v>
      </c>
      <c r="B98" s="207">
        <f>'[9]Activos '!E101/10^9</f>
        <v>240.86721029242202</v>
      </c>
      <c r="C98" s="208">
        <f t="shared" si="1"/>
        <v>12.771546717386407</v>
      </c>
      <c r="D98" s="14"/>
      <c r="N98" s="2"/>
    </row>
    <row r="99" spans="1:14" x14ac:dyDescent="0.3">
      <c r="A99" s="8">
        <v>39052</v>
      </c>
      <c r="B99" s="207">
        <f>'[9]Activos '!E102/10^9</f>
        <v>245.27684350732676</v>
      </c>
      <c r="C99" s="208">
        <f t="shared" si="1"/>
        <v>11.211370401234122</v>
      </c>
      <c r="D99" s="14"/>
      <c r="N99" s="2"/>
    </row>
    <row r="100" spans="1:14" x14ac:dyDescent="0.3">
      <c r="A100" s="8">
        <v>39083</v>
      </c>
      <c r="B100" s="207">
        <f>'[9]Activos '!E103/10^9</f>
        <v>242.34453705485996</v>
      </c>
      <c r="C100" s="208">
        <f t="shared" si="1"/>
        <v>9.727030888624455</v>
      </c>
      <c r="D100" s="14"/>
      <c r="N100" s="2"/>
    </row>
    <row r="101" spans="1:14" x14ac:dyDescent="0.3">
      <c r="A101" s="8">
        <v>39114</v>
      </c>
      <c r="B101" s="207">
        <f>'[9]Activos '!E104/10^9</f>
        <v>248.91253787502976</v>
      </c>
      <c r="C101" s="208">
        <f t="shared" si="1"/>
        <v>12.433931611850756</v>
      </c>
      <c r="D101" s="14"/>
      <c r="N101" s="2"/>
    </row>
    <row r="102" spans="1:14" x14ac:dyDescent="0.3">
      <c r="A102" s="8">
        <v>39142</v>
      </c>
      <c r="B102" s="207">
        <f>'[9]Activos '!E105/10^9</f>
        <v>250.40212822345822</v>
      </c>
      <c r="C102" s="208">
        <f t="shared" si="1"/>
        <v>12.321596536781021</v>
      </c>
      <c r="D102" s="14"/>
      <c r="N102" s="2"/>
    </row>
    <row r="103" spans="1:14" x14ac:dyDescent="0.3">
      <c r="A103" s="8">
        <v>39173</v>
      </c>
      <c r="B103" s="207">
        <f>'[9]Activos '!E106/10^9</f>
        <v>254.35407486515228</v>
      </c>
      <c r="C103" s="208">
        <f t="shared" si="1"/>
        <v>13.682879043947317</v>
      </c>
      <c r="D103" s="14"/>
      <c r="N103" s="2"/>
    </row>
    <row r="104" spans="1:14" x14ac:dyDescent="0.3">
      <c r="A104" s="8">
        <v>39203</v>
      </c>
      <c r="B104" s="207">
        <f>'[9]Activos '!E107/10^9</f>
        <v>253.52773725136959</v>
      </c>
      <c r="C104" s="208">
        <f t="shared" si="1"/>
        <v>13.212036909216906</v>
      </c>
      <c r="D104" s="14"/>
      <c r="N104" s="2"/>
    </row>
    <row r="105" spans="1:14" x14ac:dyDescent="0.3">
      <c r="A105" s="8">
        <v>39234</v>
      </c>
      <c r="B105" s="207">
        <f>'[9]Activos '!E108/10^9</f>
        <v>257.8457903079883</v>
      </c>
      <c r="C105" s="208">
        <f t="shared" si="1"/>
        <v>12.007495634593312</v>
      </c>
      <c r="D105" s="14"/>
      <c r="N105" s="2"/>
    </row>
    <row r="106" spans="1:14" x14ac:dyDescent="0.3">
      <c r="A106" s="8">
        <v>39264</v>
      </c>
      <c r="B106" s="207">
        <f>'[9]Activos '!E109/10^9</f>
        <v>259.79465310557958</v>
      </c>
      <c r="C106" s="208">
        <f t="shared" si="1"/>
        <v>12.947600143752069</v>
      </c>
      <c r="D106" s="14"/>
      <c r="N106" s="2"/>
    </row>
    <row r="107" spans="1:14" x14ac:dyDescent="0.3">
      <c r="A107" s="8">
        <v>39295</v>
      </c>
      <c r="B107" s="207">
        <f>'[9]Activos '!E110/10^9</f>
        <v>262.41593479953701</v>
      </c>
      <c r="C107" s="208">
        <f t="shared" si="1"/>
        <v>12.735364693489348</v>
      </c>
      <c r="D107" s="14"/>
      <c r="N107" s="2"/>
    </row>
    <row r="108" spans="1:14" x14ac:dyDescent="0.3">
      <c r="A108" s="8">
        <v>39326</v>
      </c>
      <c r="B108" s="207">
        <f>'[9]Activos '!E111/10^9</f>
        <v>266.33091772473654</v>
      </c>
      <c r="C108" s="208">
        <f t="shared" si="1"/>
        <v>14.786348260697245</v>
      </c>
      <c r="D108" s="14"/>
      <c r="N108" s="2"/>
    </row>
    <row r="109" spans="1:14" x14ac:dyDescent="0.3">
      <c r="A109" s="8">
        <v>39356</v>
      </c>
      <c r="B109" s="207">
        <f>'[9]Activos '!E112/10^9</f>
        <v>270.9981170315076</v>
      </c>
      <c r="C109" s="208">
        <f t="shared" si="1"/>
        <v>14.545793902960181</v>
      </c>
      <c r="D109" s="14"/>
      <c r="N109" s="2"/>
    </row>
    <row r="110" spans="1:14" x14ac:dyDescent="0.3">
      <c r="A110" s="8">
        <v>39387</v>
      </c>
      <c r="B110" s="207">
        <f>'[9]Activos '!E113/10^9</f>
        <v>277.7490006370939</v>
      </c>
      <c r="C110" s="208">
        <f t="shared" si="1"/>
        <v>15.312084322268671</v>
      </c>
      <c r="D110" s="14"/>
      <c r="N110" s="2"/>
    </row>
    <row r="111" spans="1:14" x14ac:dyDescent="0.3">
      <c r="A111" s="8">
        <v>39417</v>
      </c>
      <c r="B111" s="207">
        <f>'[9]Activos '!E114/10^9</f>
        <v>279.37664460413714</v>
      </c>
      <c r="C111" s="208">
        <f t="shared" si="1"/>
        <v>13.902576618812269</v>
      </c>
      <c r="D111" s="14"/>
      <c r="N111" s="2"/>
    </row>
    <row r="112" spans="1:14" x14ac:dyDescent="0.3">
      <c r="A112" s="8">
        <v>39448</v>
      </c>
      <c r="B112" s="207">
        <f>'[9]Activos '!E115/10^9</f>
        <v>280.0861837579024</v>
      </c>
      <c r="C112" s="208">
        <f t="shared" si="1"/>
        <v>15.573549609042271</v>
      </c>
      <c r="D112" s="14"/>
      <c r="N112" s="2"/>
    </row>
    <row r="113" spans="1:14" x14ac:dyDescent="0.3">
      <c r="A113" s="8">
        <v>39479</v>
      </c>
      <c r="B113" s="207">
        <f>'[9]Activos '!E116/10^9</f>
        <v>278.33540219291956</v>
      </c>
      <c r="C113" s="208">
        <f t="shared" si="1"/>
        <v>11.820563387072935</v>
      </c>
      <c r="D113" s="14"/>
      <c r="N113" s="2"/>
    </row>
    <row r="114" spans="1:14" x14ac:dyDescent="0.3">
      <c r="A114" s="8">
        <v>39508</v>
      </c>
      <c r="B114" s="207">
        <f>'[9]Activos '!E117/10^9</f>
        <v>277.26919693204837</v>
      </c>
      <c r="C114" s="208">
        <f t="shared" si="1"/>
        <v>10.729568833621904</v>
      </c>
      <c r="D114" s="14"/>
      <c r="N114" s="2"/>
    </row>
    <row r="115" spans="1:14" x14ac:dyDescent="0.3">
      <c r="A115" s="8">
        <v>39539</v>
      </c>
      <c r="B115" s="207">
        <f>'[9]Activos '!E118/10^9</f>
        <v>282.3420961423414</v>
      </c>
      <c r="C115" s="208">
        <f t="shared" si="1"/>
        <v>11.003567091279031</v>
      </c>
      <c r="D115" s="14"/>
      <c r="N115" s="2"/>
    </row>
    <row r="116" spans="1:14" x14ac:dyDescent="0.3">
      <c r="A116" s="8">
        <v>39569</v>
      </c>
      <c r="B116" s="207">
        <f>'[9]Activos '!E119/10^9</f>
        <v>281.09737555310096</v>
      </c>
      <c r="C116" s="208">
        <f t="shared" si="1"/>
        <v>10.874407116408102</v>
      </c>
      <c r="D116" s="14"/>
      <c r="N116" s="2"/>
    </row>
    <row r="117" spans="1:14" x14ac:dyDescent="0.3">
      <c r="A117" s="8">
        <v>39600</v>
      </c>
      <c r="B117" s="207">
        <f>'[9]Activos '!E120/10^9</f>
        <v>287.36971888646383</v>
      </c>
      <c r="C117" s="208">
        <f t="shared" si="1"/>
        <v>11.450227107919876</v>
      </c>
      <c r="D117" s="14"/>
      <c r="N117" s="2"/>
    </row>
    <row r="118" spans="1:14" x14ac:dyDescent="0.3">
      <c r="A118" s="8">
        <v>39630</v>
      </c>
      <c r="B118" s="207">
        <f>'[9]Activos '!E121/10^9</f>
        <v>286.52420326110939</v>
      </c>
      <c r="C118" s="208">
        <f t="shared" si="1"/>
        <v>10.288722202710998</v>
      </c>
      <c r="D118" s="14"/>
      <c r="N118" s="2"/>
    </row>
    <row r="119" spans="1:14" x14ac:dyDescent="0.3">
      <c r="A119" s="8">
        <v>39661</v>
      </c>
      <c r="B119" s="207">
        <f>'[9]Activos '!E122/10^9</f>
        <v>290.03627780671582</v>
      </c>
      <c r="C119" s="208">
        <f t="shared" si="1"/>
        <v>10.525406175611373</v>
      </c>
      <c r="D119" s="14"/>
      <c r="N119" s="2"/>
    </row>
    <row r="120" spans="1:14" x14ac:dyDescent="0.3">
      <c r="A120" s="8">
        <v>39692</v>
      </c>
      <c r="B120" s="207">
        <f>'[9]Activos '!E123/10^9</f>
        <v>296.04400118137215</v>
      </c>
      <c r="C120" s="208">
        <f t="shared" si="1"/>
        <v>11.156452923481176</v>
      </c>
      <c r="D120" s="14"/>
      <c r="N120" s="2"/>
    </row>
    <row r="121" spans="1:14" x14ac:dyDescent="0.3">
      <c r="A121" s="8">
        <v>39722</v>
      </c>
      <c r="B121" s="207">
        <f>'[9]Activos '!E124/10^9</f>
        <v>300.03852377532274</v>
      </c>
      <c r="C121" s="208">
        <f t="shared" si="1"/>
        <v>10.716091706437481</v>
      </c>
      <c r="D121" s="14"/>
      <c r="N121" s="2"/>
    </row>
    <row r="122" spans="1:14" x14ac:dyDescent="0.3">
      <c r="A122" s="8">
        <v>39753</v>
      </c>
      <c r="B122" s="207">
        <f>'[9]Activos '!E125/10^9</f>
        <v>308.02092950792866</v>
      </c>
      <c r="C122" s="208">
        <f t="shared" si="1"/>
        <v>10.899023507338557</v>
      </c>
      <c r="D122" s="14"/>
      <c r="N122" s="2"/>
    </row>
    <row r="123" spans="1:14" x14ac:dyDescent="0.3">
      <c r="A123" s="8">
        <v>39783</v>
      </c>
      <c r="B123" s="207">
        <f>'[9]Activos '!E126/10^9</f>
        <v>309.57523853866621</v>
      </c>
      <c r="C123" s="208">
        <f t="shared" si="1"/>
        <v>10.809276479542152</v>
      </c>
      <c r="D123" s="14"/>
      <c r="N123" s="2"/>
    </row>
    <row r="124" spans="1:14" x14ac:dyDescent="0.3">
      <c r="A124" s="8">
        <v>39814</v>
      </c>
      <c r="B124" s="207">
        <f>'[9]Activos '!E127/10^9</f>
        <v>314.28019836605654</v>
      </c>
      <c r="C124" s="208">
        <f t="shared" si="1"/>
        <v>12.208390342349173</v>
      </c>
      <c r="D124" s="14"/>
      <c r="N124" s="2"/>
    </row>
    <row r="125" spans="1:14" x14ac:dyDescent="0.3">
      <c r="A125" s="8">
        <v>39845</v>
      </c>
      <c r="B125" s="207">
        <f>'[9]Activos '!E128/10^9</f>
        <v>315.18223113715555</v>
      </c>
      <c r="C125" s="208">
        <f t="shared" si="1"/>
        <v>13.238283256075611</v>
      </c>
      <c r="D125" s="14"/>
      <c r="N125" s="2"/>
    </row>
    <row r="126" spans="1:14" x14ac:dyDescent="0.3">
      <c r="A126" s="8">
        <v>39873</v>
      </c>
      <c r="B126" s="207">
        <f>'[9]Activos '!E129/10^9</f>
        <v>312.94796861448799</v>
      </c>
      <c r="C126" s="208">
        <f t="shared" si="1"/>
        <v>12.867917560703134</v>
      </c>
      <c r="D126" s="14"/>
      <c r="N126" s="2"/>
    </row>
    <row r="127" spans="1:14" x14ac:dyDescent="0.3">
      <c r="A127" s="8">
        <v>39904</v>
      </c>
      <c r="B127" s="207">
        <f>'[9]Activos '!E130/10^9</f>
        <v>313.7265139658785</v>
      </c>
      <c r="C127" s="208">
        <f t="shared" si="1"/>
        <v>11.115741595867012</v>
      </c>
      <c r="D127" s="14"/>
      <c r="N127" s="2"/>
    </row>
    <row r="128" spans="1:14" x14ac:dyDescent="0.3">
      <c r="A128" s="8">
        <v>39934</v>
      </c>
      <c r="B128" s="207">
        <f>'[9]Activos '!E131/10^9</f>
        <v>313.4493936940749</v>
      </c>
      <c r="C128" s="208">
        <f t="shared" si="1"/>
        <v>11.509185412107282</v>
      </c>
      <c r="D128" s="14"/>
      <c r="N128" s="2"/>
    </row>
    <row r="129" spans="1:14" x14ac:dyDescent="0.3">
      <c r="A129" s="8">
        <v>39965</v>
      </c>
      <c r="B129" s="207">
        <f>'[9]Activos '!E132/10^9</f>
        <v>318.4646096374276</v>
      </c>
      <c r="C129" s="208">
        <f t="shared" si="1"/>
        <v>10.820517510144811</v>
      </c>
      <c r="D129" s="14"/>
      <c r="N129" s="2"/>
    </row>
    <row r="130" spans="1:14" x14ac:dyDescent="0.3">
      <c r="A130" s="8">
        <v>39995</v>
      </c>
      <c r="B130" s="207">
        <f>'[9]Activos '!E133/10^9</f>
        <v>316.67270611401278</v>
      </c>
      <c r="C130" s="208">
        <f t="shared" si="1"/>
        <v>10.52214874337476</v>
      </c>
      <c r="D130" s="14"/>
      <c r="N130" s="2"/>
    </row>
    <row r="131" spans="1:14" x14ac:dyDescent="0.3">
      <c r="A131" s="8">
        <v>40026</v>
      </c>
      <c r="B131" s="207">
        <f>'[9]Activos '!E134/10^9</f>
        <v>317.06697441604194</v>
      </c>
      <c r="C131" s="208">
        <f t="shared" si="1"/>
        <v>9.3197640011570382</v>
      </c>
      <c r="D131" s="14"/>
      <c r="N131" s="2"/>
    </row>
    <row r="132" spans="1:14" x14ac:dyDescent="0.3">
      <c r="A132" s="8">
        <v>40057</v>
      </c>
      <c r="B132" s="207">
        <f>'[9]Activos '!E135/10^9</f>
        <v>316.76335177685979</v>
      </c>
      <c r="C132" s="208">
        <f t="shared" si="1"/>
        <v>6.9987402253741005</v>
      </c>
      <c r="D132" s="14"/>
      <c r="N132" s="2"/>
    </row>
    <row r="133" spans="1:14" x14ac:dyDescent="0.3">
      <c r="A133" s="8">
        <v>40087</v>
      </c>
      <c r="B133" s="207">
        <f>'[9]Activos '!E136/10^9</f>
        <v>322.91458600057797</v>
      </c>
      <c r="C133" s="208">
        <f t="shared" si="1"/>
        <v>7.62437500938562</v>
      </c>
      <c r="D133" s="14"/>
      <c r="N133" s="2"/>
    </row>
    <row r="134" spans="1:14" x14ac:dyDescent="0.3">
      <c r="A134" s="8">
        <v>40118</v>
      </c>
      <c r="B134" s="207">
        <f>'[9]Activos '!E137/10^9</f>
        <v>328.34803542193907</v>
      </c>
      <c r="C134" s="208">
        <f t="shared" si="1"/>
        <v>6.5992612730841005</v>
      </c>
      <c r="D134" s="14"/>
      <c r="N134" s="2"/>
    </row>
    <row r="135" spans="1:14" x14ac:dyDescent="0.3">
      <c r="A135" s="8">
        <v>40148</v>
      </c>
      <c r="B135" s="207">
        <f>'[9]Activos '!E138/10^9</f>
        <v>327.39507196995106</v>
      </c>
      <c r="C135" s="208">
        <f t="shared" si="1"/>
        <v>5.7562205282962742</v>
      </c>
      <c r="D135" s="14"/>
      <c r="N135" s="2"/>
    </row>
    <row r="136" spans="1:14" x14ac:dyDescent="0.3">
      <c r="A136" s="8">
        <v>40179</v>
      </c>
      <c r="B136" s="207">
        <f>'[9]Activos '!E139/10^9</f>
        <v>330.88617450360681</v>
      </c>
      <c r="C136" s="208">
        <f t="shared" si="1"/>
        <v>5.2838124144902521</v>
      </c>
      <c r="D136" s="14"/>
      <c r="N136" s="2"/>
    </row>
    <row r="137" spans="1:14" x14ac:dyDescent="0.3">
      <c r="A137" s="8">
        <v>40210</v>
      </c>
      <c r="B137" s="207">
        <f>'[9]Activos '!E140/10^9</f>
        <v>330.07325476887115</v>
      </c>
      <c r="C137" s="208">
        <f t="shared" si="1"/>
        <v>4.7245758677415983</v>
      </c>
      <c r="D137" s="14"/>
      <c r="N137" s="2"/>
    </row>
    <row r="138" spans="1:14" x14ac:dyDescent="0.3">
      <c r="A138" s="8">
        <v>40238</v>
      </c>
      <c r="B138" s="207">
        <f>'[9]Activos '!E141/10^9</f>
        <v>329.34469580664569</v>
      </c>
      <c r="C138" s="208">
        <f t="shared" si="1"/>
        <v>5.239441963707514</v>
      </c>
      <c r="D138" s="14"/>
      <c r="N138" s="2"/>
    </row>
    <row r="139" spans="1:14" x14ac:dyDescent="0.3">
      <c r="A139" s="8">
        <v>40269</v>
      </c>
      <c r="B139" s="207">
        <f>'[9]Activos '!E142/10^9</f>
        <v>332.32046341726885</v>
      </c>
      <c r="C139" s="208">
        <f t="shared" si="1"/>
        <v>5.9268020468976612</v>
      </c>
      <c r="D139" s="14"/>
      <c r="N139" s="2"/>
    </row>
    <row r="140" spans="1:14" x14ac:dyDescent="0.3">
      <c r="A140" s="8">
        <v>40299</v>
      </c>
      <c r="B140" s="207">
        <f>'[9]Activos '!E143/10^9</f>
        <v>328.10152635699825</v>
      </c>
      <c r="C140" s="208">
        <f t="shared" si="1"/>
        <v>4.6744810989246099</v>
      </c>
      <c r="D140" s="14"/>
      <c r="N140" s="2"/>
    </row>
    <row r="141" spans="1:14" x14ac:dyDescent="0.3">
      <c r="A141" s="8">
        <v>40330</v>
      </c>
      <c r="B141" s="207">
        <f>'[9]Activos '!E144/10^9</f>
        <v>337.76241975047526</v>
      </c>
      <c r="C141" s="208">
        <f t="shared" si="1"/>
        <v>6.0596403898750983</v>
      </c>
      <c r="D141" s="14"/>
      <c r="N141" s="2"/>
    </row>
    <row r="142" spans="1:14" x14ac:dyDescent="0.3">
      <c r="A142" s="8">
        <v>40360</v>
      </c>
      <c r="B142" s="207">
        <f>'[9]Activos '!E145/10^9</f>
        <v>341.61446422096077</v>
      </c>
      <c r="C142" s="208">
        <f t="shared" si="1"/>
        <v>7.8761944510519655</v>
      </c>
      <c r="D142" s="14"/>
      <c r="N142" s="2"/>
    </row>
    <row r="143" spans="1:14" x14ac:dyDescent="0.3">
      <c r="A143" s="8">
        <v>40391</v>
      </c>
      <c r="B143" s="207">
        <f>'[9]Activos '!E146/10^9</f>
        <v>345.41284182869867</v>
      </c>
      <c r="C143" s="208">
        <f t="shared" ref="C143:C206" si="2">(B143/B131-1)*100</f>
        <v>8.9400251996798907</v>
      </c>
      <c r="D143" s="14"/>
      <c r="N143" s="2"/>
    </row>
    <row r="144" spans="1:14" x14ac:dyDescent="0.3">
      <c r="A144" s="8">
        <v>40422</v>
      </c>
      <c r="B144" s="207">
        <f>'[9]Activos '!E147/10^9</f>
        <v>350.23005604036712</v>
      </c>
      <c r="C144" s="208">
        <f t="shared" si="2"/>
        <v>10.565207141475931</v>
      </c>
      <c r="D144" s="14"/>
      <c r="N144" s="2"/>
    </row>
    <row r="145" spans="1:14" x14ac:dyDescent="0.3">
      <c r="A145" s="8">
        <v>40452</v>
      </c>
      <c r="B145" s="207">
        <f>'[9]Activos '!E148/10^9</f>
        <v>356.75093610718784</v>
      </c>
      <c r="C145" s="208">
        <f t="shared" si="2"/>
        <v>10.47842109756829</v>
      </c>
      <c r="D145" s="14"/>
      <c r="N145" s="2"/>
    </row>
    <row r="146" spans="1:14" x14ac:dyDescent="0.3">
      <c r="A146" s="8">
        <v>40483</v>
      </c>
      <c r="B146" s="207">
        <f>'[9]Activos '!E149/10^9</f>
        <v>361.82870202003119</v>
      </c>
      <c r="C146" s="208">
        <f t="shared" si="2"/>
        <v>10.196700752318577</v>
      </c>
      <c r="D146" s="14"/>
      <c r="N146" s="2"/>
    </row>
    <row r="147" spans="1:14" x14ac:dyDescent="0.3">
      <c r="A147" s="8">
        <v>40513</v>
      </c>
      <c r="B147" s="207">
        <f>'[9]Activos '!E150/10^9</f>
        <v>366.43454860521797</v>
      </c>
      <c r="C147" s="208">
        <f t="shared" si="2"/>
        <v>11.924271309389178</v>
      </c>
      <c r="D147" s="14"/>
      <c r="N147" s="2"/>
    </row>
    <row r="148" spans="1:14" x14ac:dyDescent="0.3">
      <c r="A148" s="8">
        <v>40544</v>
      </c>
      <c r="B148" s="207">
        <f>'[9]Activos '!E151/10^9</f>
        <v>370.87903336635571</v>
      </c>
      <c r="C148" s="208">
        <f t="shared" si="2"/>
        <v>12.086591083095556</v>
      </c>
      <c r="D148" s="14"/>
      <c r="N148" s="2"/>
    </row>
    <row r="149" spans="1:14" x14ac:dyDescent="0.3">
      <c r="A149" s="8">
        <v>40575</v>
      </c>
      <c r="B149" s="207">
        <f>'[9]Activos '!E152/10^9</f>
        <v>375.37060156853528</v>
      </c>
      <c r="C149" s="208">
        <f t="shared" si="2"/>
        <v>13.723422344952763</v>
      </c>
      <c r="D149" s="14"/>
      <c r="N149" s="2"/>
    </row>
    <row r="150" spans="1:14" x14ac:dyDescent="0.3">
      <c r="A150" s="8">
        <v>40603</v>
      </c>
      <c r="B150" s="207">
        <f>'[9]Activos '!E153/10^9</f>
        <v>382.02990074114837</v>
      </c>
      <c r="C150" s="208">
        <f t="shared" si="2"/>
        <v>15.996979943904588</v>
      </c>
      <c r="D150" s="14"/>
      <c r="N150" s="2"/>
    </row>
    <row r="151" spans="1:14" x14ac:dyDescent="0.3">
      <c r="A151" s="8">
        <v>40634</v>
      </c>
      <c r="B151" s="207">
        <f>'[9]Activos '!E154/10^9</f>
        <v>383.5604923872902</v>
      </c>
      <c r="C151" s="208">
        <f t="shared" si="2"/>
        <v>15.418860591104577</v>
      </c>
      <c r="D151" s="14"/>
      <c r="N151" s="2"/>
    </row>
    <row r="152" spans="1:14" x14ac:dyDescent="0.3">
      <c r="A152" s="8">
        <v>40664</v>
      </c>
      <c r="B152" s="207">
        <f>'[9]Activos '!E155/10^9</f>
        <v>385.04024338561743</v>
      </c>
      <c r="C152" s="208">
        <f t="shared" si="2"/>
        <v>17.353993338837959</v>
      </c>
      <c r="D152" s="14"/>
      <c r="N152" s="2"/>
    </row>
    <row r="153" spans="1:14" x14ac:dyDescent="0.3">
      <c r="A153" s="8">
        <v>40695</v>
      </c>
      <c r="B153" s="207">
        <f>'[9]Activos '!E156/10^9</f>
        <v>392.85806079527327</v>
      </c>
      <c r="C153" s="208">
        <f t="shared" si="2"/>
        <v>16.311951189093321</v>
      </c>
      <c r="D153" s="14"/>
      <c r="N153" s="2"/>
    </row>
    <row r="154" spans="1:14" x14ac:dyDescent="0.3">
      <c r="A154" s="8">
        <v>40725</v>
      </c>
      <c r="B154" s="207">
        <f>'[9]Activos '!E157/10^9</f>
        <v>394.13988050085027</v>
      </c>
      <c r="C154" s="208">
        <f t="shared" si="2"/>
        <v>15.375641777836236</v>
      </c>
      <c r="D154" s="14"/>
      <c r="N154" s="2"/>
    </row>
    <row r="155" spans="1:14" x14ac:dyDescent="0.3">
      <c r="A155" s="8">
        <v>40756</v>
      </c>
      <c r="B155" s="207">
        <f>'[9]Activos '!E158/10^9</f>
        <v>404.08356222529022</v>
      </c>
      <c r="C155" s="208">
        <f t="shared" si="2"/>
        <v>16.985680117153336</v>
      </c>
      <c r="D155" s="14"/>
      <c r="N155" s="2"/>
    </row>
    <row r="156" spans="1:14" x14ac:dyDescent="0.3">
      <c r="A156" s="8">
        <v>40787</v>
      </c>
      <c r="B156" s="207">
        <f>'[9]Activos '!E159/10^9</f>
        <v>410.64718754825486</v>
      </c>
      <c r="C156" s="208">
        <f t="shared" si="2"/>
        <v>17.25069863819002</v>
      </c>
      <c r="D156" s="14"/>
      <c r="N156" s="2"/>
    </row>
    <row r="157" spans="1:14" x14ac:dyDescent="0.3">
      <c r="A157" s="8">
        <v>40817</v>
      </c>
      <c r="B157" s="207">
        <f>'[9]Activos '!E160/10^9</f>
        <v>412.88252378546696</v>
      </c>
      <c r="C157" s="208">
        <f t="shared" si="2"/>
        <v>15.734110831152549</v>
      </c>
      <c r="D157" s="14"/>
      <c r="N157" s="2"/>
    </row>
    <row r="158" spans="1:14" x14ac:dyDescent="0.3">
      <c r="A158" s="8">
        <v>40848</v>
      </c>
      <c r="B158" s="207">
        <f>'[9]Activos '!E161/10^9</f>
        <v>425.14494404025709</v>
      </c>
      <c r="C158" s="208">
        <f t="shared" si="2"/>
        <v>17.498955076460643</v>
      </c>
      <c r="D158" s="14"/>
      <c r="N158" s="2"/>
    </row>
    <row r="159" spans="1:14" x14ac:dyDescent="0.3">
      <c r="A159" s="8">
        <v>40878</v>
      </c>
      <c r="B159" s="207">
        <f>'[9]Activos '!E162/10^9</f>
        <v>427.82399326986348</v>
      </c>
      <c r="C159" s="208">
        <f t="shared" si="2"/>
        <v>16.753181406697571</v>
      </c>
      <c r="D159" s="14"/>
      <c r="N159" s="2"/>
    </row>
    <row r="160" spans="1:14" x14ac:dyDescent="0.3">
      <c r="A160" s="8">
        <v>40909</v>
      </c>
      <c r="B160" s="207">
        <f>'[9]Activos '!E163/10^9</f>
        <v>424.29014936096206</v>
      </c>
      <c r="C160" s="208">
        <f t="shared" si="2"/>
        <v>14.401222821848393</v>
      </c>
      <c r="D160" s="14"/>
      <c r="N160" s="2"/>
    </row>
    <row r="161" spans="1:14" x14ac:dyDescent="0.3">
      <c r="A161" s="8">
        <v>40940</v>
      </c>
      <c r="B161" s="207">
        <f>'[9]Activos '!E164/10^9</f>
        <v>427.80279352791911</v>
      </c>
      <c r="C161" s="208">
        <f t="shared" si="2"/>
        <v>13.968113576366669</v>
      </c>
      <c r="D161" s="14"/>
      <c r="N161" s="2"/>
    </row>
    <row r="162" spans="1:14" x14ac:dyDescent="0.3">
      <c r="A162" s="8">
        <v>40969</v>
      </c>
      <c r="B162" s="207">
        <f>'[9]Activos '!E165/10^9</f>
        <v>432.24977193527252</v>
      </c>
      <c r="C162" s="208">
        <f t="shared" si="2"/>
        <v>13.145534183763164</v>
      </c>
      <c r="D162" s="14"/>
      <c r="N162" s="2"/>
    </row>
    <row r="163" spans="1:14" x14ac:dyDescent="0.3">
      <c r="A163" s="8">
        <v>41000</v>
      </c>
      <c r="B163" s="207">
        <f>'[9]Activos '!E166/10^9</f>
        <v>433.91827546506249</v>
      </c>
      <c r="C163" s="208">
        <f t="shared" si="2"/>
        <v>13.129032858505374</v>
      </c>
      <c r="D163" s="14"/>
      <c r="N163" s="2"/>
    </row>
    <row r="164" spans="1:14" x14ac:dyDescent="0.3">
      <c r="A164" s="8">
        <v>41030</v>
      </c>
      <c r="B164" s="207">
        <f>'[9]Activos '!E167/10^9</f>
        <v>435.55477237349214</v>
      </c>
      <c r="C164" s="208">
        <f t="shared" si="2"/>
        <v>13.119285543689131</v>
      </c>
      <c r="D164" s="14"/>
      <c r="N164" s="2"/>
    </row>
    <row r="165" spans="1:14" x14ac:dyDescent="0.3">
      <c r="A165" s="8">
        <v>41061</v>
      </c>
      <c r="B165" s="207">
        <f>'[9]Activos '!E168/10^9</f>
        <v>445.84484901793837</v>
      </c>
      <c r="C165" s="208">
        <f t="shared" si="2"/>
        <v>13.487514578522974</v>
      </c>
      <c r="D165" s="14"/>
      <c r="N165" s="2"/>
    </row>
    <row r="166" spans="1:14" x14ac:dyDescent="0.3">
      <c r="A166" s="8">
        <v>41091</v>
      </c>
      <c r="B166" s="207">
        <f>'[9]Activos '!E169/10^9</f>
        <v>446.70814781936963</v>
      </c>
      <c r="C166" s="208">
        <f t="shared" si="2"/>
        <v>13.337464671608124</v>
      </c>
      <c r="D166" s="14"/>
      <c r="N166" s="2"/>
    </row>
    <row r="167" spans="1:14" x14ac:dyDescent="0.3">
      <c r="A167" s="8">
        <v>41122</v>
      </c>
      <c r="B167" s="207">
        <f>'[9]Activos '!E170/10^9</f>
        <v>451.02556450275836</v>
      </c>
      <c r="C167" s="208">
        <f t="shared" si="2"/>
        <v>11.616904686485707</v>
      </c>
      <c r="D167" s="14"/>
      <c r="N167" s="2"/>
    </row>
    <row r="168" spans="1:14" x14ac:dyDescent="0.3">
      <c r="A168" s="8">
        <v>41153</v>
      </c>
      <c r="B168" s="207">
        <f>'[9]Activos '!E171/10^9</f>
        <v>462.36364476484044</v>
      </c>
      <c r="C168" s="208">
        <f t="shared" si="2"/>
        <v>12.593890518368255</v>
      </c>
      <c r="D168" s="14"/>
      <c r="N168" s="2"/>
    </row>
    <row r="169" spans="1:14" x14ac:dyDescent="0.3">
      <c r="A169" s="8">
        <v>41183</v>
      </c>
      <c r="B169" s="207">
        <f>'[9]Activos '!E172/10^9</f>
        <v>465.19871363288564</v>
      </c>
      <c r="C169" s="208">
        <f t="shared" si="2"/>
        <v>12.670962521678941</v>
      </c>
      <c r="D169" s="14"/>
      <c r="N169" s="2"/>
    </row>
    <row r="170" spans="1:14" x14ac:dyDescent="0.3">
      <c r="A170" s="8">
        <v>41214</v>
      </c>
      <c r="B170" s="207">
        <f>'[9]Activos '!E173/10^9</f>
        <v>467.71871670661653</v>
      </c>
      <c r="C170" s="208">
        <f t="shared" si="2"/>
        <v>10.013943071219522</v>
      </c>
      <c r="D170" s="14"/>
      <c r="N170" s="2"/>
    </row>
    <row r="171" spans="1:14" x14ac:dyDescent="0.3">
      <c r="A171" s="8">
        <v>41244</v>
      </c>
      <c r="B171" s="207">
        <f>'[9]Activos '!E174/10^9</f>
        <v>478.1280780255687</v>
      </c>
      <c r="C171" s="208">
        <f t="shared" si="2"/>
        <v>11.758126132952619</v>
      </c>
      <c r="D171" s="14"/>
      <c r="N171" s="2"/>
    </row>
    <row r="172" spans="1:14" x14ac:dyDescent="0.3">
      <c r="A172" s="8">
        <v>41275</v>
      </c>
      <c r="B172" s="207">
        <f>'[9]Activos '!E175/10^9</f>
        <v>477.64217342536034</v>
      </c>
      <c r="C172" s="208">
        <f t="shared" si="2"/>
        <v>12.574419685385951</v>
      </c>
      <c r="D172" s="14"/>
      <c r="N172" s="2"/>
    </row>
    <row r="173" spans="1:14" x14ac:dyDescent="0.3">
      <c r="A173" s="8">
        <v>41306</v>
      </c>
      <c r="B173" s="207">
        <f>'[9]Activos '!E176/10^9</f>
        <v>480.93250760168479</v>
      </c>
      <c r="C173" s="208">
        <f t="shared" si="2"/>
        <v>12.419206905038216</v>
      </c>
      <c r="D173" s="14"/>
      <c r="N173" s="2"/>
    </row>
    <row r="174" spans="1:14" x14ac:dyDescent="0.3">
      <c r="A174" s="8">
        <v>41334</v>
      </c>
      <c r="B174" s="207">
        <f>'[9]Activos '!E177/10^9</f>
        <v>488.44733937716205</v>
      </c>
      <c r="C174" s="208">
        <f t="shared" si="2"/>
        <v>13.001179200229828</v>
      </c>
      <c r="D174" s="14"/>
      <c r="N174" s="2"/>
    </row>
    <row r="175" spans="1:14" x14ac:dyDescent="0.3">
      <c r="A175" s="8">
        <v>41365</v>
      </c>
      <c r="B175" s="207">
        <f>'[9]Activos '!E178/10^9</f>
        <v>494.2965095398464</v>
      </c>
      <c r="C175" s="208">
        <f t="shared" si="2"/>
        <v>13.914655705633061</v>
      </c>
      <c r="D175" s="14"/>
      <c r="N175" s="2"/>
    </row>
    <row r="176" spans="1:14" x14ac:dyDescent="0.3">
      <c r="A176" s="8">
        <v>41395</v>
      </c>
      <c r="B176" s="207">
        <f>'[9]Activos '!E179/10^9</f>
        <v>501.5868899904026</v>
      </c>
      <c r="C176" s="208">
        <f t="shared" si="2"/>
        <v>15.160462427510101</v>
      </c>
      <c r="D176" s="14"/>
      <c r="N176" s="2"/>
    </row>
    <row r="177" spans="1:14" x14ac:dyDescent="0.3">
      <c r="A177" s="8">
        <v>41426</v>
      </c>
      <c r="B177" s="207">
        <f>'[9]Activos '!E180/10^9</f>
        <v>505.80732654024496</v>
      </c>
      <c r="C177" s="208">
        <f t="shared" si="2"/>
        <v>13.449180281971596</v>
      </c>
      <c r="D177" s="14"/>
      <c r="N177" s="2"/>
    </row>
    <row r="178" spans="1:14" x14ac:dyDescent="0.3">
      <c r="A178" s="8">
        <v>41456</v>
      </c>
      <c r="B178" s="207">
        <f>'[9]Activos '!E181/10^9</f>
        <v>509.45598028526325</v>
      </c>
      <c r="C178" s="208">
        <f t="shared" si="2"/>
        <v>14.046717699733179</v>
      </c>
      <c r="D178" s="14"/>
      <c r="N178" s="2"/>
    </row>
    <row r="179" spans="1:14" x14ac:dyDescent="0.3">
      <c r="A179" s="8">
        <v>41487</v>
      </c>
      <c r="B179" s="207">
        <f>'[9]Activos '!E182/10^9</f>
        <v>517.3774741538914</v>
      </c>
      <c r="C179" s="208">
        <f t="shared" si="2"/>
        <v>14.711341190667081</v>
      </c>
      <c r="D179" s="14"/>
      <c r="N179" s="2"/>
    </row>
    <row r="180" spans="1:14" x14ac:dyDescent="0.3">
      <c r="A180" s="8">
        <v>41518</v>
      </c>
      <c r="B180" s="207">
        <f>'[9]Activos '!E183/10^9</f>
        <v>520.11571778658595</v>
      </c>
      <c r="C180" s="208">
        <f t="shared" si="2"/>
        <v>12.490617217778532</v>
      </c>
      <c r="D180" s="14"/>
      <c r="N180" s="2"/>
    </row>
    <row r="181" spans="1:14" x14ac:dyDescent="0.3">
      <c r="A181" s="8">
        <v>41548</v>
      </c>
      <c r="B181" s="207">
        <f>'[9]Activos '!E184/10^9</f>
        <v>527.5945532623615</v>
      </c>
      <c r="C181" s="208">
        <f t="shared" si="2"/>
        <v>13.412728324678014</v>
      </c>
      <c r="D181" s="14"/>
      <c r="N181" s="2"/>
    </row>
    <row r="182" spans="1:14" x14ac:dyDescent="0.3">
      <c r="A182" s="8">
        <v>41579</v>
      </c>
      <c r="B182" s="207">
        <f>'[9]Activos '!E185/10^9</f>
        <v>534.87137966400314</v>
      </c>
      <c r="C182" s="208">
        <f t="shared" si="2"/>
        <v>14.357488926300356</v>
      </c>
      <c r="D182" s="14"/>
      <c r="N182" s="2"/>
    </row>
    <row r="183" spans="1:14" x14ac:dyDescent="0.3">
      <c r="A183" s="8">
        <v>41609</v>
      </c>
      <c r="B183" s="207">
        <f>'[9]Activos '!E186/10^9</f>
        <v>535.97676959995624</v>
      </c>
      <c r="C183" s="208">
        <f t="shared" si="2"/>
        <v>12.098994857878642</v>
      </c>
      <c r="D183" s="14"/>
      <c r="N183" s="2"/>
    </row>
    <row r="184" spans="1:14" x14ac:dyDescent="0.3">
      <c r="A184" s="8">
        <v>41640</v>
      </c>
      <c r="B184" s="207">
        <f>'[9]Activos '!E187/10^9</f>
        <v>534.46128839296205</v>
      </c>
      <c r="C184" s="208">
        <f t="shared" si="2"/>
        <v>11.895749188169336</v>
      </c>
      <c r="D184" s="14"/>
      <c r="N184" s="2"/>
    </row>
    <row r="185" spans="1:14" x14ac:dyDescent="0.3">
      <c r="A185" s="8">
        <v>41671</v>
      </c>
      <c r="B185" s="207">
        <f>'[9]Activos '!E188/10^9</f>
        <v>545.19167655514138</v>
      </c>
      <c r="C185" s="208">
        <f t="shared" si="2"/>
        <v>13.361369410003988</v>
      </c>
      <c r="D185" s="14"/>
      <c r="N185" s="2"/>
    </row>
    <row r="186" spans="1:14" x14ac:dyDescent="0.3">
      <c r="A186" s="8">
        <v>41699</v>
      </c>
      <c r="B186" s="207">
        <f>'[9]Activos '!E189/10^9</f>
        <v>548.423066196317</v>
      </c>
      <c r="C186" s="208">
        <f t="shared" si="2"/>
        <v>12.278852188166756</v>
      </c>
      <c r="D186" s="14"/>
      <c r="N186" s="2"/>
    </row>
    <row r="187" spans="1:14" x14ac:dyDescent="0.3">
      <c r="A187" s="8">
        <v>41730</v>
      </c>
      <c r="B187" s="207">
        <f>'[9]Activos '!E190/10^9</f>
        <v>551.0276607287899</v>
      </c>
      <c r="C187" s="208">
        <f t="shared" si="2"/>
        <v>11.477149867345005</v>
      </c>
      <c r="D187" s="14"/>
      <c r="N187" s="2"/>
    </row>
    <row r="188" spans="1:14" x14ac:dyDescent="0.3">
      <c r="A188" s="8">
        <v>41760</v>
      </c>
      <c r="B188" s="207">
        <f>'[9]Activos '!E191/10^9</f>
        <v>548.89770841921347</v>
      </c>
      <c r="C188" s="208">
        <f t="shared" si="2"/>
        <v>9.4322278697746889</v>
      </c>
      <c r="D188" s="14"/>
      <c r="N188" s="2"/>
    </row>
    <row r="189" spans="1:14" x14ac:dyDescent="0.3">
      <c r="A189" s="8">
        <v>41791</v>
      </c>
      <c r="B189" s="207">
        <f>'[9]Activos '!E192/10^9</f>
        <v>549.203116992785</v>
      </c>
      <c r="C189" s="208">
        <f t="shared" si="2"/>
        <v>8.5795100575885463</v>
      </c>
      <c r="D189" s="14"/>
      <c r="N189" s="2"/>
    </row>
    <row r="190" spans="1:14" x14ac:dyDescent="0.3">
      <c r="A190" s="8">
        <v>41821</v>
      </c>
      <c r="B190" s="207">
        <f>'[9]Activos '!E193/10^9</f>
        <v>550.40074684832689</v>
      </c>
      <c r="C190" s="208">
        <f t="shared" si="2"/>
        <v>8.0369586671918505</v>
      </c>
      <c r="D190" s="14"/>
      <c r="N190" s="2"/>
    </row>
    <row r="191" spans="1:14" x14ac:dyDescent="0.3">
      <c r="A191" s="8">
        <v>41852</v>
      </c>
      <c r="B191" s="207">
        <f>'[9]Activos '!E194/10^9</f>
        <v>558.42734927839035</v>
      </c>
      <c r="C191" s="208">
        <f t="shared" si="2"/>
        <v>7.9342215645609837</v>
      </c>
      <c r="D191" s="14"/>
      <c r="N191" s="2"/>
    </row>
    <row r="192" spans="1:14" x14ac:dyDescent="0.3">
      <c r="A192" s="8">
        <v>41883</v>
      </c>
      <c r="B192" s="207">
        <f>'[9]Activos '!E195/10^9</f>
        <v>559.81374361873338</v>
      </c>
      <c r="C192" s="208">
        <f t="shared" si="2"/>
        <v>7.6325372363456045</v>
      </c>
      <c r="D192" s="14"/>
      <c r="N192" s="2"/>
    </row>
    <row r="193" spans="1:14" x14ac:dyDescent="0.3">
      <c r="A193" s="8">
        <v>41913</v>
      </c>
      <c r="B193" s="207">
        <f>'[9]Activos '!E196/10^9</f>
        <v>566.54580741522727</v>
      </c>
      <c r="C193" s="208">
        <f t="shared" si="2"/>
        <v>7.3828006585761941</v>
      </c>
      <c r="D193" s="14"/>
      <c r="N193" s="2"/>
    </row>
    <row r="194" spans="1:14" x14ac:dyDescent="0.3">
      <c r="A194" s="8">
        <v>41944</v>
      </c>
      <c r="B194" s="207">
        <f>'[9]Activos '!E197/10^9</f>
        <v>582.89066063365635</v>
      </c>
      <c r="C194" s="208">
        <f t="shared" si="2"/>
        <v>8.9777248877698668</v>
      </c>
      <c r="D194" s="14"/>
      <c r="N194" s="2"/>
    </row>
    <row r="195" spans="1:14" x14ac:dyDescent="0.3">
      <c r="A195" s="8">
        <v>41974</v>
      </c>
      <c r="B195" s="207">
        <f>'[9]Activos '!E198/10^9</f>
        <v>583.48355620085135</v>
      </c>
      <c r="C195" s="208">
        <f t="shared" si="2"/>
        <v>8.863590606054327</v>
      </c>
      <c r="D195" s="14"/>
      <c r="N195" s="2"/>
    </row>
    <row r="196" spans="1:14" x14ac:dyDescent="0.3">
      <c r="A196" s="8">
        <v>42005</v>
      </c>
      <c r="B196" s="207">
        <f>'[9]Activos '!E199/10^9</f>
        <v>591.08534209783852</v>
      </c>
      <c r="C196" s="208">
        <f t="shared" si="2"/>
        <v>10.594603376258704</v>
      </c>
      <c r="D196" s="14"/>
      <c r="N196" s="2"/>
    </row>
    <row r="197" spans="1:14" x14ac:dyDescent="0.3">
      <c r="A197" s="8">
        <v>42036</v>
      </c>
      <c r="B197" s="207">
        <f>'[9]Activos '!E200/10^9</f>
        <v>597.33049856550724</v>
      </c>
      <c r="C197" s="208">
        <f t="shared" si="2"/>
        <v>9.5633928859316431</v>
      </c>
      <c r="D197" s="14"/>
      <c r="N197" s="2"/>
    </row>
    <row r="198" spans="1:14" x14ac:dyDescent="0.3">
      <c r="A198" s="8">
        <v>42064</v>
      </c>
      <c r="B198" s="207">
        <f>'[9]Activos '!E201/10^9</f>
        <v>601.67757896539683</v>
      </c>
      <c r="C198" s="208">
        <f t="shared" si="2"/>
        <v>9.7104801113555794</v>
      </c>
      <c r="D198" s="14"/>
      <c r="N198" s="2"/>
    </row>
    <row r="199" spans="1:14" x14ac:dyDescent="0.3">
      <c r="A199" s="8">
        <v>42095</v>
      </c>
      <c r="B199" s="207">
        <f>'[9]Activos '!E202/10^9</f>
        <v>602.67401231995279</v>
      </c>
      <c r="C199" s="208">
        <f t="shared" si="2"/>
        <v>9.3727330353716489</v>
      </c>
      <c r="D199" s="14"/>
      <c r="N199" s="2"/>
    </row>
    <row r="200" spans="1:14" x14ac:dyDescent="0.3">
      <c r="A200" s="8">
        <v>42125</v>
      </c>
      <c r="B200" s="207">
        <f>'[9]Activos '!E203/10^9</f>
        <v>602.25102312599779</v>
      </c>
      <c r="C200" s="208">
        <f t="shared" si="2"/>
        <v>9.7200833394692321</v>
      </c>
      <c r="D200" s="14"/>
      <c r="N200" s="2"/>
    </row>
    <row r="201" spans="1:14" x14ac:dyDescent="0.3">
      <c r="A201" s="8">
        <v>42156</v>
      </c>
      <c r="B201" s="207">
        <f>'[9]Activos '!E204/10^9</f>
        <v>605.14926515841898</v>
      </c>
      <c r="C201" s="208">
        <f t="shared" si="2"/>
        <v>10.186786351827815</v>
      </c>
      <c r="D201" s="14"/>
      <c r="N201" s="2"/>
    </row>
    <row r="202" spans="1:14" x14ac:dyDescent="0.3">
      <c r="A202" s="8">
        <v>42186</v>
      </c>
      <c r="B202" s="207">
        <f>'[9]Activos '!E205/10^9</f>
        <v>616.02144200241605</v>
      </c>
      <c r="C202" s="208">
        <f t="shared" si="2"/>
        <v>11.922348494227641</v>
      </c>
      <c r="D202" s="14"/>
      <c r="N202" s="2"/>
    </row>
    <row r="203" spans="1:14" x14ac:dyDescent="0.3">
      <c r="A203" s="8">
        <v>42217</v>
      </c>
      <c r="B203" s="207">
        <f>'[9]Activos '!E206/10^9</f>
        <v>630.01033781668718</v>
      </c>
      <c r="C203" s="208">
        <f t="shared" si="2"/>
        <v>12.818675272763347</v>
      </c>
      <c r="D203" s="14"/>
      <c r="N203" s="2"/>
    </row>
    <row r="204" spans="1:14" x14ac:dyDescent="0.3">
      <c r="A204" s="8">
        <v>42248</v>
      </c>
      <c r="B204" s="207">
        <f>'[9]Activos '!E207/10^9</f>
        <v>627.2665436751671</v>
      </c>
      <c r="C204" s="208">
        <f t="shared" si="2"/>
        <v>12.049150422854416</v>
      </c>
      <c r="D204" s="14"/>
      <c r="N204" s="2"/>
    </row>
    <row r="205" spans="1:14" x14ac:dyDescent="0.3">
      <c r="A205" s="8">
        <v>42278</v>
      </c>
      <c r="B205" s="207">
        <f>'[9]Activos '!E208/10^9</f>
        <v>629.09924523594589</v>
      </c>
      <c r="C205" s="208">
        <f t="shared" si="2"/>
        <v>11.041196846219448</v>
      </c>
      <c r="D205" s="14"/>
      <c r="N205" s="2"/>
    </row>
    <row r="206" spans="1:14" x14ac:dyDescent="0.3">
      <c r="A206" s="8">
        <v>42309</v>
      </c>
      <c r="B206" s="207">
        <f>'[9]Activos '!E209/10^9</f>
        <v>634.81102766416393</v>
      </c>
      <c r="C206" s="208">
        <f t="shared" si="2"/>
        <v>8.9073938796798267</v>
      </c>
      <c r="D206" s="14"/>
      <c r="N206" s="2"/>
    </row>
    <row r="207" spans="1:14" x14ac:dyDescent="0.3">
      <c r="A207" s="8">
        <v>42339</v>
      </c>
      <c r="B207" s="207">
        <f>'[9]Activos '!E210/10^9</f>
        <v>635.03253438991283</v>
      </c>
      <c r="C207" s="208">
        <f t="shared" ref="C207:C242" si="3">(B207/B195-1)*100</f>
        <v>8.8346925361024056</v>
      </c>
      <c r="D207" s="14"/>
      <c r="E207" s="16"/>
      <c r="N207" s="2"/>
    </row>
    <row r="208" spans="1:14" x14ac:dyDescent="0.3">
      <c r="A208" s="8">
        <v>42370</v>
      </c>
      <c r="B208" s="207">
        <f>'[9]Activos '!E211/10^9</f>
        <v>633.16450977294426</v>
      </c>
      <c r="C208" s="208">
        <f t="shared" si="3"/>
        <v>7.118966531256099</v>
      </c>
      <c r="D208" s="14"/>
      <c r="N208" s="2"/>
    </row>
    <row r="209" spans="1:14" x14ac:dyDescent="0.3">
      <c r="A209" s="8">
        <v>42401</v>
      </c>
      <c r="B209" s="207">
        <f>'[9]Activos '!E212/10^9</f>
        <v>638.05273490973093</v>
      </c>
      <c r="C209" s="208">
        <f t="shared" si="3"/>
        <v>6.8173710269303855</v>
      </c>
      <c r="D209" s="14"/>
      <c r="N209" s="2"/>
    </row>
    <row r="210" spans="1:14" x14ac:dyDescent="0.3">
      <c r="A210" s="8">
        <v>42430</v>
      </c>
      <c r="B210" s="207">
        <f>'[9]Activos '!E213/10^9</f>
        <v>634.34149876894082</v>
      </c>
      <c r="C210" s="208">
        <f t="shared" si="3"/>
        <v>5.4288078774201054</v>
      </c>
      <c r="D210" s="14"/>
      <c r="N210" s="2"/>
    </row>
    <row r="211" spans="1:14" x14ac:dyDescent="0.3">
      <c r="A211" s="8">
        <v>42461</v>
      </c>
      <c r="B211" s="207">
        <f>'[9]Activos '!E214/10^9</f>
        <v>637.74458979203382</v>
      </c>
      <c r="C211" s="208">
        <f t="shared" si="3"/>
        <v>5.8191620602785266</v>
      </c>
      <c r="D211" s="14"/>
      <c r="N211" s="2"/>
    </row>
    <row r="212" spans="1:14" x14ac:dyDescent="0.3">
      <c r="A212" s="8">
        <v>42491</v>
      </c>
      <c r="B212" s="207">
        <f>'[9]Activos '!E215/10^9</f>
        <v>637.8256041557197</v>
      </c>
      <c r="C212" s="208">
        <f t="shared" si="3"/>
        <v>5.9069357566337022</v>
      </c>
      <c r="D212" s="14"/>
      <c r="N212" s="2"/>
    </row>
    <row r="213" spans="1:14" x14ac:dyDescent="0.3">
      <c r="A213" s="8">
        <v>42522</v>
      </c>
      <c r="B213" s="207">
        <f>'[9]Activos '!E216/10^9</f>
        <v>629.34541523952748</v>
      </c>
      <c r="C213" s="208">
        <f t="shared" si="3"/>
        <v>3.9983771730722095</v>
      </c>
      <c r="D213" s="14"/>
      <c r="N213" s="2"/>
    </row>
    <row r="214" spans="1:14" x14ac:dyDescent="0.3">
      <c r="A214" s="8">
        <v>42552</v>
      </c>
      <c r="B214" s="207">
        <f>'[9]Activos '!E217/10^9</f>
        <v>629.78772156637501</v>
      </c>
      <c r="C214" s="208">
        <f t="shared" si="3"/>
        <v>2.2347078567932277</v>
      </c>
      <c r="D214" s="14"/>
      <c r="N214" s="2"/>
    </row>
    <row r="215" spans="1:14" x14ac:dyDescent="0.3">
      <c r="A215" s="8">
        <v>42583</v>
      </c>
      <c r="B215" s="207">
        <f>'[9]Activos '!E218/10^9</f>
        <v>631.70177701910484</v>
      </c>
      <c r="C215" s="208">
        <f t="shared" si="3"/>
        <v>0.2684780075640214</v>
      </c>
      <c r="D215" s="14"/>
      <c r="N215" s="2"/>
    </row>
    <row r="216" spans="1:14" x14ac:dyDescent="0.3">
      <c r="A216" s="8">
        <v>42614</v>
      </c>
      <c r="B216" s="207">
        <f>'[9]Activos '!E219/10^9</f>
        <v>630.39439499440186</v>
      </c>
      <c r="C216" s="208">
        <f t="shared" si="3"/>
        <v>0.49864787956146461</v>
      </c>
      <c r="D216" s="14"/>
      <c r="N216" s="2"/>
    </row>
    <row r="217" spans="1:14" x14ac:dyDescent="0.3">
      <c r="A217" s="8">
        <v>42644</v>
      </c>
      <c r="B217" s="207">
        <f>'[9]Activos '!E220/10^9</f>
        <v>625.03382551623235</v>
      </c>
      <c r="C217" s="208">
        <f t="shared" si="3"/>
        <v>-0.64622867544353868</v>
      </c>
      <c r="D217" s="14"/>
      <c r="N217" s="2"/>
    </row>
    <row r="218" spans="1:14" x14ac:dyDescent="0.3">
      <c r="A218" s="8">
        <v>42675</v>
      </c>
      <c r="B218" s="207">
        <f>'[9]Activos '!E221/10^9</f>
        <v>637.72456081964287</v>
      </c>
      <c r="C218" s="208">
        <f t="shared" si="3"/>
        <v>0.45896070302993142</v>
      </c>
      <c r="D218" s="14"/>
      <c r="N218" s="2"/>
    </row>
    <row r="219" spans="1:14" x14ac:dyDescent="0.3">
      <c r="A219" s="8">
        <v>42705</v>
      </c>
      <c r="B219" s="207">
        <f>'[9]Activos '!E222/10^9</f>
        <v>630.62583232858231</v>
      </c>
      <c r="C219" s="208">
        <f t="shared" si="3"/>
        <v>-0.69393327470443911</v>
      </c>
      <c r="D219" s="14"/>
      <c r="E219" s="17"/>
      <c r="N219" s="2"/>
    </row>
    <row r="220" spans="1:14" x14ac:dyDescent="0.3">
      <c r="A220" s="8">
        <v>42736</v>
      </c>
      <c r="B220" s="207">
        <f>'[9]Activos '!E223/10^9</f>
        <v>626.97927635498718</v>
      </c>
      <c r="C220" s="208">
        <f t="shared" si="3"/>
        <v>-0.97687620239093054</v>
      </c>
      <c r="D220" s="14"/>
      <c r="E220" s="17"/>
      <c r="N220" s="2"/>
    </row>
    <row r="221" spans="1:14" x14ac:dyDescent="0.3">
      <c r="A221" s="8">
        <v>42767</v>
      </c>
      <c r="B221" s="207">
        <f>'[9]Activos '!E224/10^9</f>
        <v>622.97399337492925</v>
      </c>
      <c r="C221" s="208">
        <f t="shared" si="3"/>
        <v>-2.3632437743464796</v>
      </c>
      <c r="D221" s="14"/>
      <c r="E221" s="17"/>
      <c r="N221" s="2"/>
    </row>
    <row r="222" spans="1:14" x14ac:dyDescent="0.3">
      <c r="A222" s="8">
        <v>42795</v>
      </c>
      <c r="B222" s="207">
        <f>'[9]Activos '!E225/10^9</f>
        <v>625.46375939346399</v>
      </c>
      <c r="C222" s="208">
        <f t="shared" si="3"/>
        <v>-1.3995205094898822</v>
      </c>
      <c r="D222" s="14"/>
      <c r="E222" s="17"/>
      <c r="N222" s="2"/>
    </row>
    <row r="223" spans="1:14" x14ac:dyDescent="0.3">
      <c r="A223" s="8">
        <v>42826</v>
      </c>
      <c r="B223" s="207">
        <f>'[9]Activos '!E226/10^9</f>
        <v>625.63459964656693</v>
      </c>
      <c r="C223" s="208">
        <f t="shared" si="3"/>
        <v>-1.8988777544025726</v>
      </c>
      <c r="D223" s="14"/>
      <c r="E223" s="17"/>
      <c r="N223" s="2"/>
    </row>
    <row r="224" spans="1:14" x14ac:dyDescent="0.3">
      <c r="A224" s="8">
        <v>42856</v>
      </c>
      <c r="B224" s="207">
        <f>'[9]Activos '!E227/10^9</f>
        <v>627.39810687190914</v>
      </c>
      <c r="C224" s="208">
        <f t="shared" si="3"/>
        <v>-1.6348508457281641</v>
      </c>
      <c r="D224" s="14"/>
      <c r="E224" s="17"/>
      <c r="N224" s="2"/>
    </row>
    <row r="225" spans="1:14" x14ac:dyDescent="0.3">
      <c r="A225" s="8">
        <v>42887</v>
      </c>
      <c r="B225" s="207">
        <f>'[9]Activos '!E228/10^9</f>
        <v>631.38260996933889</v>
      </c>
      <c r="C225" s="208">
        <f t="shared" si="3"/>
        <v>0.32370057530903829</v>
      </c>
      <c r="D225" s="14"/>
      <c r="E225" s="17"/>
      <c r="N225" s="2"/>
    </row>
    <row r="226" spans="1:14" x14ac:dyDescent="0.3">
      <c r="A226" s="8">
        <v>42917</v>
      </c>
      <c r="B226" s="207">
        <f>'[9]Activos '!E229/10^9</f>
        <v>632.99369597740485</v>
      </c>
      <c r="C226" s="208">
        <f t="shared" si="3"/>
        <v>0.50905635363232005</v>
      </c>
      <c r="D226" s="14"/>
      <c r="E226" s="17"/>
      <c r="N226" s="2"/>
    </row>
    <row r="227" spans="1:14" x14ac:dyDescent="0.3">
      <c r="A227" s="8">
        <v>42948</v>
      </c>
      <c r="B227" s="207">
        <f>'[9]Activos '!E230/10^9</f>
        <v>631.90211012833686</v>
      </c>
      <c r="C227" s="208">
        <f t="shared" si="3"/>
        <v>3.1713241361663869E-2</v>
      </c>
      <c r="D227" s="14"/>
      <c r="E227" s="17"/>
      <c r="N227" s="2"/>
    </row>
    <row r="228" spans="1:14" x14ac:dyDescent="0.3">
      <c r="A228" s="8">
        <v>42979</v>
      </c>
      <c r="B228" s="207">
        <f>'[9]Activos '!E231/10^9</f>
        <v>629.75080508757503</v>
      </c>
      <c r="C228" s="208">
        <f t="shared" si="3"/>
        <v>-0.10209321528510396</v>
      </c>
      <c r="D228" s="14"/>
      <c r="E228" s="17"/>
      <c r="N228" s="2"/>
    </row>
    <row r="229" spans="1:14" x14ac:dyDescent="0.3">
      <c r="A229" s="8">
        <v>43009</v>
      </c>
      <c r="B229" s="207">
        <f>'[9]Activos '!E232/10^9</f>
        <v>632.96446853265547</v>
      </c>
      <c r="C229" s="208">
        <f t="shared" si="3"/>
        <v>1.2688342122721075</v>
      </c>
      <c r="D229" s="14"/>
      <c r="E229" s="17"/>
      <c r="N229" s="2"/>
    </row>
    <row r="230" spans="1:14" x14ac:dyDescent="0.3">
      <c r="A230" s="8">
        <v>43040</v>
      </c>
      <c r="B230" s="207">
        <f>'[9]Activos '!E233/10^9</f>
        <v>639.1424322742879</v>
      </c>
      <c r="C230" s="208">
        <f t="shared" si="3"/>
        <v>0.22233289130697553</v>
      </c>
      <c r="D230" s="14"/>
      <c r="J230" s="18"/>
      <c r="N230" s="2"/>
    </row>
    <row r="231" spans="1:14" x14ac:dyDescent="0.3">
      <c r="A231" s="8">
        <v>43070</v>
      </c>
      <c r="B231" s="207">
        <f>'[9]Activos '!E234/10^9</f>
        <v>636.00053322231656</v>
      </c>
      <c r="C231" s="208">
        <f t="shared" si="3"/>
        <v>0.85228048364085485</v>
      </c>
      <c r="D231" s="14"/>
      <c r="J231" s="18"/>
      <c r="N231" s="2"/>
    </row>
    <row r="232" spans="1:14" x14ac:dyDescent="0.3">
      <c r="A232" s="8">
        <v>43101</v>
      </c>
      <c r="B232" s="207">
        <f>'[9]Activos '!E235/10^9</f>
        <v>632.05419913465346</v>
      </c>
      <c r="C232" s="208">
        <f t="shared" si="3"/>
        <v>0.80942432566031286</v>
      </c>
      <c r="D232" s="14"/>
      <c r="N232" s="2"/>
    </row>
    <row r="233" spans="1:14" x14ac:dyDescent="0.3">
      <c r="A233" s="8">
        <v>43132</v>
      </c>
      <c r="B233" s="207">
        <f>'[9]Activos '!E236/10^9</f>
        <v>628.76810384890928</v>
      </c>
      <c r="C233" s="208">
        <f t="shared" si="3"/>
        <v>0.93007260906523559</v>
      </c>
      <c r="D233" s="14"/>
      <c r="E233" s="16"/>
      <c r="J233" s="19"/>
      <c r="N233" s="2"/>
    </row>
    <row r="234" spans="1:14" x14ac:dyDescent="0.3">
      <c r="A234" s="8">
        <v>43160</v>
      </c>
      <c r="B234" s="207">
        <f>'[9]Activos '!E237/10^9</f>
        <v>628.15299402450842</v>
      </c>
      <c r="C234" s="208">
        <f t="shared" si="3"/>
        <v>0.42995850529410351</v>
      </c>
      <c r="D234" s="14"/>
      <c r="N234" s="2"/>
    </row>
    <row r="235" spans="1:14" x14ac:dyDescent="0.3">
      <c r="A235" s="8">
        <v>43191</v>
      </c>
      <c r="B235" s="207">
        <f>'[9]Activos '!E238/10^9</f>
        <v>628.10249516077158</v>
      </c>
      <c r="C235" s="208">
        <f t="shared" si="3"/>
        <v>0.3944627607870288</v>
      </c>
      <c r="D235" s="14"/>
      <c r="N235" s="2"/>
    </row>
    <row r="236" spans="1:14" x14ac:dyDescent="0.3">
      <c r="A236" s="8">
        <v>43221</v>
      </c>
      <c r="B236" s="207">
        <f>'[9]Activos '!E239/10^9</f>
        <v>628.36391190756228</v>
      </c>
      <c r="C236" s="208">
        <f t="shared" si="3"/>
        <v>0.15393814948987394</v>
      </c>
      <c r="D236" s="14"/>
      <c r="N236" s="2"/>
    </row>
    <row r="237" spans="1:14" x14ac:dyDescent="0.3">
      <c r="A237" s="8">
        <v>43252</v>
      </c>
      <c r="B237" s="207">
        <f>'[9]Activos '!E240/10^9</f>
        <v>628.34781786786618</v>
      </c>
      <c r="C237" s="208">
        <f t="shared" si="3"/>
        <v>-0.48065817042697301</v>
      </c>
      <c r="D237" s="14"/>
      <c r="N237" s="2"/>
    </row>
    <row r="238" spans="1:14" x14ac:dyDescent="0.3">
      <c r="A238" s="8">
        <v>43282</v>
      </c>
      <c r="B238" s="207">
        <f>'[9]Activos '!E241/10^9</f>
        <v>635.08614576682601</v>
      </c>
      <c r="C238" s="208">
        <f t="shared" si="3"/>
        <v>0.33056408029312756</v>
      </c>
      <c r="D238" s="14"/>
      <c r="N238" s="2"/>
    </row>
    <row r="239" spans="1:14" x14ac:dyDescent="0.3">
      <c r="A239" s="8">
        <v>43313</v>
      </c>
      <c r="B239" s="207">
        <f>'[9]Activos '!E242/10^9</f>
        <v>643.12110377557394</v>
      </c>
      <c r="C239" s="208">
        <f t="shared" si="3"/>
        <v>1.7754322176513293</v>
      </c>
      <c r="D239" s="14"/>
      <c r="N239" s="2"/>
    </row>
    <row r="240" spans="1:14" x14ac:dyDescent="0.3">
      <c r="A240" s="8">
        <v>43344</v>
      </c>
      <c r="B240" s="207">
        <f>'[9]Activos '!E243/10^9</f>
        <v>638.54300799948226</v>
      </c>
      <c r="C240" s="208">
        <f t="shared" si="3"/>
        <v>1.3961400034549376</v>
      </c>
      <c r="D240" s="14"/>
      <c r="E240" s="16"/>
      <c r="N240" s="2"/>
    </row>
    <row r="241" spans="1:14" x14ac:dyDescent="0.3">
      <c r="A241" s="8">
        <v>43374</v>
      </c>
      <c r="B241" s="207">
        <f>'[9]Activos '!E244/10^9</f>
        <v>649.99552942429125</v>
      </c>
      <c r="C241" s="208">
        <f t="shared" si="3"/>
        <v>2.6906819795299741</v>
      </c>
      <c r="D241" s="14"/>
      <c r="N241" s="2"/>
    </row>
    <row r="242" spans="1:14" x14ac:dyDescent="0.3">
      <c r="A242" s="8">
        <v>43405</v>
      </c>
      <c r="B242" s="207">
        <f>'[9]Activos '!E245/10^9</f>
        <v>660.49454438975295</v>
      </c>
      <c r="C242" s="208">
        <f t="shared" si="3"/>
        <v>3.3407439464607114</v>
      </c>
      <c r="D242" s="14"/>
      <c r="N242" s="2"/>
    </row>
    <row r="243" spans="1:14" x14ac:dyDescent="0.3">
      <c r="A243" s="8">
        <v>43435</v>
      </c>
      <c r="B243" s="207">
        <f>'[9]Activos '!E246/10^9</f>
        <v>665.85601588212728</v>
      </c>
      <c r="C243" s="208">
        <f>(B243/B231-1)*100</f>
        <v>4.6942543441822249</v>
      </c>
      <c r="D243" s="14"/>
      <c r="N243" s="2"/>
    </row>
    <row r="244" spans="1:14" x14ac:dyDescent="0.3">
      <c r="A244" s="8">
        <v>43466</v>
      </c>
      <c r="B244" s="207">
        <f>'[9]Activos '!E247/10^9</f>
        <v>661.14888416133886</v>
      </c>
      <c r="C244" s="208">
        <f>(B244/B232-1)*100</f>
        <v>4.6031946416176028</v>
      </c>
      <c r="D244" s="14"/>
      <c r="N244" s="2"/>
    </row>
    <row r="245" spans="1:14" x14ac:dyDescent="0.3">
      <c r="A245" s="8">
        <v>43497</v>
      </c>
      <c r="B245" s="207">
        <f>'[9]Activos '!E248/10^9</f>
        <v>662.6855771501771</v>
      </c>
      <c r="C245" s="208">
        <f>(B245/B233-1)*100</f>
        <v>5.394273833810459</v>
      </c>
      <c r="D245" s="14"/>
      <c r="N245" s="2"/>
    </row>
    <row r="246" spans="1:14" x14ac:dyDescent="0.3">
      <c r="A246" s="3"/>
      <c r="B246" s="3"/>
      <c r="C246" s="3"/>
      <c r="D246" s="14"/>
      <c r="N246" s="2"/>
    </row>
    <row r="247" spans="1:14" x14ac:dyDescent="0.3">
      <c r="A247" s="3"/>
      <c r="B247" s="3"/>
      <c r="C247" s="3"/>
      <c r="D247" s="14"/>
      <c r="N247" s="2"/>
    </row>
    <row r="248" spans="1:14" x14ac:dyDescent="0.3">
      <c r="A248" s="3"/>
      <c r="B248" s="3"/>
      <c r="C248" s="3"/>
      <c r="D248" s="14"/>
      <c r="N248" s="2"/>
    </row>
    <row r="249" spans="1:14" x14ac:dyDescent="0.3">
      <c r="A249" s="3"/>
      <c r="B249" s="3"/>
      <c r="C249" s="3"/>
      <c r="D249" s="14"/>
      <c r="N249" s="2"/>
    </row>
    <row r="250" spans="1:14" x14ac:dyDescent="0.3">
      <c r="A250" s="3"/>
      <c r="B250" s="3"/>
      <c r="C250" s="3"/>
      <c r="D250" s="14"/>
      <c r="N250" s="2"/>
    </row>
    <row r="251" spans="1:14" x14ac:dyDescent="0.3">
      <c r="A251" s="3"/>
      <c r="B251" s="3"/>
      <c r="C251" s="3"/>
      <c r="D251" s="14"/>
      <c r="N251" s="2"/>
    </row>
    <row r="252" spans="1:14" x14ac:dyDescent="0.3">
      <c r="A252" s="3"/>
      <c r="B252" s="3"/>
      <c r="C252" s="3"/>
      <c r="D252" s="14"/>
      <c r="N252" s="2"/>
    </row>
    <row r="253" spans="1:14" x14ac:dyDescent="0.3">
      <c r="A253" s="3"/>
      <c r="B253" s="3"/>
      <c r="C253" s="3"/>
      <c r="D253" s="14"/>
      <c r="N253" s="2"/>
    </row>
    <row r="254" spans="1:14" x14ac:dyDescent="0.3">
      <c r="A254" s="3"/>
      <c r="B254" s="3"/>
      <c r="C254" s="3"/>
      <c r="D254" s="14"/>
      <c r="N254" s="2"/>
    </row>
    <row r="255" spans="1:14" x14ac:dyDescent="0.3">
      <c r="A255" s="3"/>
      <c r="B255" s="3"/>
      <c r="C255" s="3"/>
      <c r="D255" s="14"/>
    </row>
    <row r="256" spans="1:14" x14ac:dyDescent="0.3">
      <c r="A256" s="3"/>
      <c r="B256" s="3"/>
      <c r="C256" s="3"/>
      <c r="D256" s="14"/>
    </row>
    <row r="257" spans="1:4" x14ac:dyDescent="0.3">
      <c r="A257" s="3"/>
      <c r="B257" s="3"/>
      <c r="C257" s="3"/>
      <c r="D257" s="14"/>
    </row>
    <row r="258" spans="1:4" x14ac:dyDescent="0.3">
      <c r="A258" s="3"/>
      <c r="B258" s="3"/>
      <c r="C258" s="3"/>
      <c r="D258" s="14"/>
    </row>
    <row r="259" spans="1:4" x14ac:dyDescent="0.3">
      <c r="A259" s="3"/>
      <c r="B259" s="3"/>
      <c r="C259" s="3"/>
      <c r="D259" s="14"/>
    </row>
    <row r="260" spans="1:4" x14ac:dyDescent="0.3">
      <c r="A260" s="3"/>
      <c r="B260" s="3"/>
      <c r="C260" s="3"/>
      <c r="D260" s="14"/>
    </row>
    <row r="261" spans="1:4" x14ac:dyDescent="0.3">
      <c r="A261" s="3"/>
      <c r="B261" s="3"/>
      <c r="C261" s="3"/>
      <c r="D261" s="14"/>
    </row>
    <row r="262" spans="1:4" x14ac:dyDescent="0.3">
      <c r="A262" s="3"/>
      <c r="B262" s="3"/>
      <c r="C262" s="3"/>
      <c r="D262" s="14"/>
    </row>
    <row r="263" spans="1:4" x14ac:dyDescent="0.3">
      <c r="A263" s="3"/>
      <c r="B263" s="3"/>
      <c r="C263" s="3"/>
      <c r="D263" s="14"/>
    </row>
    <row r="264" spans="1:4" x14ac:dyDescent="0.3">
      <c r="A264" s="3"/>
      <c r="B264" s="3"/>
      <c r="C264" s="3"/>
      <c r="D264" s="14"/>
    </row>
    <row r="265" spans="1:4" x14ac:dyDescent="0.3">
      <c r="A265" s="3"/>
      <c r="B265" s="3"/>
      <c r="C265" s="3"/>
      <c r="D265" s="14"/>
    </row>
    <row r="266" spans="1:4" x14ac:dyDescent="0.3">
      <c r="A266" s="3"/>
      <c r="B266" s="3"/>
      <c r="C266" s="3"/>
      <c r="D266" s="14"/>
    </row>
    <row r="267" spans="1:4" x14ac:dyDescent="0.3">
      <c r="A267" s="3"/>
      <c r="B267" s="3"/>
      <c r="C267" s="3"/>
      <c r="D267" s="14"/>
    </row>
    <row r="268" spans="1:4" x14ac:dyDescent="0.3">
      <c r="A268" s="3"/>
      <c r="B268" s="3"/>
      <c r="C268" s="3"/>
      <c r="D268" s="14"/>
    </row>
    <row r="269" spans="1:4" x14ac:dyDescent="0.3">
      <c r="A269" s="3"/>
      <c r="B269" s="3"/>
      <c r="C269" s="3"/>
      <c r="D269" s="14"/>
    </row>
    <row r="270" spans="1:4" x14ac:dyDescent="0.3">
      <c r="A270" s="3"/>
      <c r="B270" s="3"/>
      <c r="C270" s="3"/>
      <c r="D270" s="14"/>
    </row>
    <row r="271" spans="1:4" x14ac:dyDescent="0.3">
      <c r="A271" s="3"/>
      <c r="B271" s="3"/>
      <c r="C271" s="3"/>
      <c r="D271" s="14"/>
    </row>
    <row r="272" spans="1:4" x14ac:dyDescent="0.3">
      <c r="A272" s="3"/>
      <c r="B272" s="3"/>
      <c r="C272" s="3"/>
      <c r="D272" s="14"/>
    </row>
    <row r="273" spans="1:4" x14ac:dyDescent="0.3">
      <c r="A273" s="3"/>
      <c r="B273" s="3"/>
      <c r="C273" s="3"/>
      <c r="D273" s="14"/>
    </row>
    <row r="274" spans="1:4" x14ac:dyDescent="0.3">
      <c r="A274" s="3"/>
      <c r="B274" s="3"/>
      <c r="C274" s="3"/>
      <c r="D274" s="14"/>
    </row>
    <row r="275" spans="1:4" x14ac:dyDescent="0.3">
      <c r="A275" s="3"/>
      <c r="B275" s="3"/>
      <c r="C275" s="3"/>
      <c r="D275" s="14"/>
    </row>
    <row r="276" spans="1:4" x14ac:dyDescent="0.3">
      <c r="A276" s="3"/>
      <c r="B276" s="3"/>
      <c r="C276" s="3"/>
      <c r="D276" s="14"/>
    </row>
    <row r="277" spans="1:4" x14ac:dyDescent="0.3">
      <c r="A277" s="3"/>
      <c r="B277" s="3"/>
      <c r="C277" s="3"/>
      <c r="D277" s="14"/>
    </row>
    <row r="278" spans="1:4" x14ac:dyDescent="0.3">
      <c r="A278" s="3"/>
      <c r="B278" s="3"/>
      <c r="C278" s="3"/>
      <c r="D278" s="14"/>
    </row>
    <row r="279" spans="1:4" x14ac:dyDescent="0.3">
      <c r="A279" s="3"/>
      <c r="B279" s="3"/>
      <c r="C279" s="3"/>
      <c r="D279" s="14"/>
    </row>
    <row r="280" spans="1:4" x14ac:dyDescent="0.3">
      <c r="A280" s="3"/>
      <c r="B280" s="3"/>
      <c r="C280" s="3"/>
      <c r="D280" s="14"/>
    </row>
    <row r="281" spans="1:4" x14ac:dyDescent="0.3">
      <c r="A281" s="3"/>
      <c r="B281" s="3"/>
      <c r="C281" s="3"/>
      <c r="D281" s="14"/>
    </row>
    <row r="282" spans="1:4" x14ac:dyDescent="0.3">
      <c r="A282" s="3"/>
      <c r="B282" s="3"/>
      <c r="C282" s="3"/>
      <c r="D282" s="14"/>
    </row>
    <row r="283" spans="1:4" x14ac:dyDescent="0.3">
      <c r="A283" s="3"/>
      <c r="B283" s="3"/>
      <c r="C283" s="3"/>
      <c r="D283" s="14"/>
    </row>
    <row r="284" spans="1:4" x14ac:dyDescent="0.3">
      <c r="A284" s="3"/>
      <c r="B284" s="3"/>
      <c r="C284" s="3"/>
      <c r="D284" s="14"/>
    </row>
    <row r="285" spans="1:4" x14ac:dyDescent="0.3">
      <c r="A285" s="3"/>
      <c r="B285" s="3"/>
      <c r="C285" s="3"/>
      <c r="D285" s="14"/>
    </row>
    <row r="286" spans="1:4" x14ac:dyDescent="0.3">
      <c r="A286" s="3"/>
      <c r="B286" s="3"/>
      <c r="C286" s="3"/>
      <c r="D286" s="14"/>
    </row>
    <row r="287" spans="1:4" x14ac:dyDescent="0.3">
      <c r="A287" s="3"/>
      <c r="B287" s="3"/>
      <c r="C287" s="3"/>
      <c r="D287" s="14"/>
    </row>
    <row r="288" spans="1:4" x14ac:dyDescent="0.3">
      <c r="A288" s="3"/>
      <c r="B288" s="3"/>
      <c r="C288" s="3"/>
      <c r="D288" s="14"/>
    </row>
    <row r="289" spans="1:4" x14ac:dyDescent="0.3">
      <c r="A289" s="3"/>
      <c r="B289" s="3"/>
      <c r="C289" s="3"/>
      <c r="D289" s="14"/>
    </row>
    <row r="290" spans="1:4" x14ac:dyDescent="0.3">
      <c r="A290" s="3"/>
      <c r="B290" s="3"/>
      <c r="C290" s="3"/>
      <c r="D290" s="14"/>
    </row>
    <row r="291" spans="1:4" x14ac:dyDescent="0.3">
      <c r="A291" s="3"/>
      <c r="B291" s="3"/>
      <c r="C291" s="3"/>
      <c r="D291" s="14"/>
    </row>
    <row r="292" spans="1:4" x14ac:dyDescent="0.3">
      <c r="A292" s="3"/>
      <c r="B292" s="3"/>
      <c r="C292" s="3"/>
      <c r="D292" s="14"/>
    </row>
    <row r="293" spans="1:4" x14ac:dyDescent="0.3">
      <c r="A293" s="3"/>
      <c r="B293" s="3"/>
      <c r="C293" s="3"/>
      <c r="D293" s="14"/>
    </row>
    <row r="294" spans="1:4" x14ac:dyDescent="0.3">
      <c r="A294" s="3"/>
      <c r="B294" s="3"/>
      <c r="C294" s="3"/>
      <c r="D294" s="14"/>
    </row>
    <row r="295" spans="1:4" x14ac:dyDescent="0.3">
      <c r="A295" s="3"/>
      <c r="B295" s="3"/>
      <c r="C295" s="3"/>
      <c r="D295" s="14"/>
    </row>
    <row r="296" spans="1:4" x14ac:dyDescent="0.3">
      <c r="A296" s="3"/>
      <c r="B296" s="3"/>
      <c r="C296" s="3"/>
      <c r="D296" s="14"/>
    </row>
    <row r="297" spans="1:4" x14ac:dyDescent="0.3">
      <c r="A297" s="3"/>
      <c r="B297" s="3"/>
      <c r="C297" s="3"/>
      <c r="D297" s="14"/>
    </row>
    <row r="298" spans="1:4" x14ac:dyDescent="0.3">
      <c r="A298" s="3"/>
      <c r="B298" s="3"/>
      <c r="C298" s="3"/>
      <c r="D298" s="14"/>
    </row>
    <row r="299" spans="1:4" x14ac:dyDescent="0.3">
      <c r="A299" s="3"/>
      <c r="B299" s="3"/>
      <c r="C299" s="3"/>
      <c r="D299" s="14"/>
    </row>
    <row r="300" spans="1:4" x14ac:dyDescent="0.3">
      <c r="A300" s="3"/>
      <c r="B300" s="3"/>
      <c r="C300" s="3"/>
      <c r="D300" s="3"/>
    </row>
    <row r="301" spans="1:4" x14ac:dyDescent="0.3">
      <c r="A301" s="3"/>
      <c r="B301" s="3"/>
      <c r="C301" s="3"/>
      <c r="D301" s="3"/>
    </row>
    <row r="302" spans="1:4" x14ac:dyDescent="0.3">
      <c r="A302" s="3"/>
      <c r="B302" s="3"/>
      <c r="C302" s="3"/>
      <c r="D302" s="3"/>
    </row>
    <row r="303" spans="1:4" x14ac:dyDescent="0.3">
      <c r="A303" s="3"/>
      <c r="B303" s="3"/>
      <c r="C303" s="3"/>
      <c r="D303" s="3"/>
    </row>
    <row r="304" spans="1:4" x14ac:dyDescent="0.3">
      <c r="A304" s="3"/>
      <c r="B304" s="3"/>
      <c r="C304" s="3"/>
      <c r="D304" s="3"/>
    </row>
    <row r="305" spans="1:4" x14ac:dyDescent="0.3">
      <c r="A305" s="3"/>
      <c r="B305" s="3"/>
      <c r="C305" s="3"/>
      <c r="D305" s="3"/>
    </row>
    <row r="306" spans="1:4" x14ac:dyDescent="0.3">
      <c r="A306" s="3"/>
      <c r="B306" s="3"/>
      <c r="C306" s="3"/>
      <c r="D306" s="3"/>
    </row>
    <row r="307" spans="1:4" x14ac:dyDescent="0.3">
      <c r="A307" s="3"/>
      <c r="B307" s="3"/>
      <c r="C307" s="3"/>
      <c r="D307" s="3"/>
    </row>
    <row r="308" spans="1:4" x14ac:dyDescent="0.3">
      <c r="A308" s="3"/>
      <c r="B308" s="3"/>
      <c r="C308" s="3"/>
      <c r="D308" s="3"/>
    </row>
    <row r="309" spans="1:4" x14ac:dyDescent="0.3">
      <c r="A309" s="3"/>
      <c r="B309" s="3"/>
      <c r="C309" s="3"/>
      <c r="D309" s="3"/>
    </row>
    <row r="310" spans="1:4" x14ac:dyDescent="0.3">
      <c r="A310" s="3"/>
      <c r="B310" s="3"/>
      <c r="C310" s="3"/>
      <c r="D310" s="3"/>
    </row>
    <row r="311" spans="1:4" x14ac:dyDescent="0.3">
      <c r="A311" s="3"/>
      <c r="B311" s="3"/>
      <c r="C311" s="3"/>
      <c r="D311" s="3"/>
    </row>
    <row r="312" spans="1:4" x14ac:dyDescent="0.3">
      <c r="A312" s="3"/>
      <c r="B312" s="3"/>
      <c r="C312" s="3"/>
      <c r="D312" s="3"/>
    </row>
    <row r="313" spans="1:4" x14ac:dyDescent="0.3">
      <c r="A313" s="3"/>
      <c r="B313" s="3"/>
      <c r="C313" s="3"/>
      <c r="D313" s="3"/>
    </row>
    <row r="314" spans="1:4" x14ac:dyDescent="0.3">
      <c r="A314" s="3"/>
      <c r="B314" s="3"/>
      <c r="C314" s="3"/>
      <c r="D314" s="3"/>
    </row>
    <row r="315" spans="1:4" x14ac:dyDescent="0.3">
      <c r="A315" s="3"/>
      <c r="B315" s="3"/>
      <c r="C315" s="3"/>
      <c r="D315" s="3"/>
    </row>
    <row r="316" spans="1:4" x14ac:dyDescent="0.3">
      <c r="A316" s="3"/>
      <c r="B316" s="3"/>
      <c r="C316" s="3"/>
      <c r="D316" s="3"/>
    </row>
    <row r="317" spans="1:4" x14ac:dyDescent="0.3">
      <c r="A317" s="3"/>
      <c r="B317" s="3"/>
      <c r="C317" s="3"/>
      <c r="D317" s="3"/>
    </row>
    <row r="318" spans="1:4" x14ac:dyDescent="0.3">
      <c r="A318" s="3"/>
      <c r="B318" s="3"/>
      <c r="C318" s="3"/>
      <c r="D318" s="3"/>
    </row>
    <row r="319" spans="1:4" x14ac:dyDescent="0.3">
      <c r="A319" s="3"/>
      <c r="B319" s="3"/>
      <c r="C319" s="3"/>
      <c r="D319" s="3"/>
    </row>
    <row r="320" spans="1:4" x14ac:dyDescent="0.3">
      <c r="A320" s="3"/>
      <c r="B320" s="3"/>
      <c r="C320" s="3"/>
      <c r="D320" s="3"/>
    </row>
    <row r="321" spans="1:4" x14ac:dyDescent="0.3">
      <c r="A321" s="3"/>
      <c r="B321" s="3"/>
      <c r="C321" s="3"/>
      <c r="D321" s="3"/>
    </row>
    <row r="322" spans="1:4" x14ac:dyDescent="0.3">
      <c r="A322" s="3"/>
      <c r="B322" s="3"/>
      <c r="C322" s="3"/>
      <c r="D322" s="3"/>
    </row>
    <row r="323" spans="1:4" x14ac:dyDescent="0.3">
      <c r="A323" s="3"/>
      <c r="B323" s="3"/>
      <c r="C323" s="3"/>
      <c r="D323" s="3"/>
    </row>
    <row r="324" spans="1:4" x14ac:dyDescent="0.3">
      <c r="A324" s="3"/>
      <c r="B324" s="3"/>
      <c r="C324" s="3"/>
      <c r="D324" s="3"/>
    </row>
    <row r="325" spans="1:4" x14ac:dyDescent="0.3">
      <c r="A325" s="3"/>
      <c r="B325" s="3"/>
      <c r="C325" s="3"/>
      <c r="D325" s="3"/>
    </row>
    <row r="326" spans="1:4" x14ac:dyDescent="0.3">
      <c r="A326" s="3"/>
      <c r="B326" s="3"/>
      <c r="C326" s="3"/>
      <c r="D326" s="3"/>
    </row>
    <row r="327" spans="1:4" x14ac:dyDescent="0.3">
      <c r="A327" s="3"/>
      <c r="B327" s="3"/>
      <c r="C327" s="3"/>
      <c r="D327" s="3"/>
    </row>
    <row r="328" spans="1:4" x14ac:dyDescent="0.3">
      <c r="A328" s="3"/>
      <c r="B328" s="3"/>
      <c r="C328" s="3"/>
      <c r="D328" s="3"/>
    </row>
    <row r="329" spans="1:4" x14ac:dyDescent="0.3">
      <c r="A329" s="3"/>
      <c r="B329" s="3"/>
      <c r="C329" s="3"/>
      <c r="D329" s="3"/>
    </row>
    <row r="330" spans="1:4" x14ac:dyDescent="0.3">
      <c r="A330" s="3"/>
      <c r="B330" s="3"/>
      <c r="C330" s="3"/>
      <c r="D330" s="3"/>
    </row>
    <row r="331" spans="1:4" x14ac:dyDescent="0.3">
      <c r="A331" s="3"/>
      <c r="B331" s="3"/>
      <c r="C331" s="3"/>
      <c r="D331" s="3"/>
    </row>
    <row r="332" spans="1:4" x14ac:dyDescent="0.3">
      <c r="A332" s="3"/>
      <c r="B332" s="3"/>
      <c r="C332" s="3"/>
      <c r="D332" s="3"/>
    </row>
    <row r="333" spans="1:4" x14ac:dyDescent="0.3">
      <c r="A333" s="3"/>
      <c r="B333" s="3"/>
      <c r="C333" s="3"/>
      <c r="D333" s="3"/>
    </row>
    <row r="334" spans="1:4" x14ac:dyDescent="0.3">
      <c r="A334" s="3"/>
      <c r="B334" s="3"/>
      <c r="C334" s="3"/>
      <c r="D334" s="3"/>
    </row>
    <row r="335" spans="1:4" x14ac:dyDescent="0.3">
      <c r="A335" s="3"/>
      <c r="B335" s="3"/>
      <c r="C335" s="3"/>
      <c r="D335" s="3"/>
    </row>
    <row r="336" spans="1:4" x14ac:dyDescent="0.3">
      <c r="A336" s="3"/>
      <c r="B336" s="3"/>
      <c r="C336" s="3"/>
      <c r="D336" s="3"/>
    </row>
    <row r="337" spans="1:4" x14ac:dyDescent="0.3">
      <c r="A337" s="3"/>
      <c r="B337" s="3"/>
      <c r="C337" s="3"/>
      <c r="D337" s="3"/>
    </row>
    <row r="338" spans="1:4" x14ac:dyDescent="0.3">
      <c r="A338" s="3"/>
      <c r="B338" s="3"/>
      <c r="C338" s="3"/>
      <c r="D338" s="3"/>
    </row>
    <row r="339" spans="1:4" x14ac:dyDescent="0.3">
      <c r="A339" s="3"/>
      <c r="B339" s="3"/>
      <c r="C339" s="3"/>
      <c r="D339" s="3"/>
    </row>
    <row r="340" spans="1:4" x14ac:dyDescent="0.3">
      <c r="A340" s="3"/>
      <c r="B340" s="3"/>
      <c r="C340" s="3"/>
      <c r="D340" s="3"/>
    </row>
    <row r="341" spans="1:4" x14ac:dyDescent="0.3">
      <c r="A341" s="3"/>
      <c r="B341" s="3"/>
      <c r="C341" s="3"/>
      <c r="D341" s="3"/>
    </row>
    <row r="342" spans="1:4" x14ac:dyDescent="0.3">
      <c r="A342" s="3"/>
      <c r="B342" s="3"/>
      <c r="C342" s="3"/>
      <c r="D342" s="3"/>
    </row>
    <row r="343" spans="1:4" x14ac:dyDescent="0.3">
      <c r="A343" s="3"/>
      <c r="B343" s="3"/>
      <c r="C343" s="3"/>
      <c r="D343" s="3"/>
    </row>
    <row r="344" spans="1:4" x14ac:dyDescent="0.3">
      <c r="A344" s="3"/>
      <c r="B344" s="3"/>
      <c r="C344" s="3"/>
      <c r="D344" s="3"/>
    </row>
    <row r="345" spans="1:4" x14ac:dyDescent="0.3">
      <c r="A345" s="3"/>
      <c r="B345" s="3"/>
      <c r="C345" s="3"/>
      <c r="D345" s="3"/>
    </row>
    <row r="346" spans="1:4" x14ac:dyDescent="0.3">
      <c r="A346" s="3"/>
      <c r="B346" s="3"/>
      <c r="C346" s="3"/>
      <c r="D346" s="3"/>
    </row>
    <row r="347" spans="1:4" x14ac:dyDescent="0.3">
      <c r="A347" s="3"/>
      <c r="B347" s="3"/>
      <c r="C347" s="3"/>
      <c r="D347" s="3"/>
    </row>
    <row r="348" spans="1:4" x14ac:dyDescent="0.3">
      <c r="A348" s="3"/>
      <c r="B348" s="3"/>
      <c r="C348" s="3"/>
      <c r="D348" s="3"/>
    </row>
    <row r="349" spans="1:4" x14ac:dyDescent="0.3">
      <c r="A349" s="3"/>
      <c r="B349" s="3"/>
      <c r="C349" s="3"/>
      <c r="D349" s="3"/>
    </row>
    <row r="350" spans="1:4" x14ac:dyDescent="0.3">
      <c r="A350" s="3"/>
      <c r="B350" s="3"/>
      <c r="C350" s="3"/>
      <c r="D350" s="3"/>
    </row>
    <row r="351" spans="1:4" x14ac:dyDescent="0.3">
      <c r="A351" s="3"/>
      <c r="B351" s="3"/>
      <c r="C351" s="3"/>
      <c r="D351" s="3"/>
    </row>
    <row r="352" spans="1:4" x14ac:dyDescent="0.3">
      <c r="A352" s="3"/>
      <c r="B352" s="3"/>
      <c r="C352" s="3"/>
      <c r="D352" s="3"/>
    </row>
    <row r="353" spans="1:4" x14ac:dyDescent="0.3">
      <c r="A353" s="3"/>
      <c r="B353" s="3"/>
      <c r="C353" s="3"/>
      <c r="D353" s="3"/>
    </row>
    <row r="354" spans="1:4" x14ac:dyDescent="0.3">
      <c r="A354" s="3"/>
      <c r="B354" s="3"/>
      <c r="C354" s="3"/>
      <c r="D354" s="3"/>
    </row>
    <row r="355" spans="1:4" x14ac:dyDescent="0.3">
      <c r="A355" s="3"/>
      <c r="B355" s="3"/>
      <c r="C355" s="3"/>
      <c r="D355" s="3"/>
    </row>
    <row r="356" spans="1:4" x14ac:dyDescent="0.3">
      <c r="A356" s="3"/>
      <c r="B356" s="3"/>
      <c r="C356" s="3"/>
      <c r="D356" s="3"/>
    </row>
    <row r="357" spans="1:4" x14ac:dyDescent="0.3">
      <c r="A357" s="3"/>
      <c r="B357" s="3"/>
      <c r="C357" s="3"/>
      <c r="D357" s="3"/>
    </row>
    <row r="358" spans="1:4" x14ac:dyDescent="0.3">
      <c r="A358" s="3"/>
      <c r="B358" s="3"/>
      <c r="C358" s="3"/>
      <c r="D358" s="3"/>
    </row>
    <row r="359" spans="1:4" x14ac:dyDescent="0.3">
      <c r="A359" s="3"/>
      <c r="B359" s="3"/>
      <c r="C359" s="3"/>
      <c r="D359" s="3"/>
    </row>
    <row r="360" spans="1:4" x14ac:dyDescent="0.3">
      <c r="A360" s="3"/>
      <c r="B360" s="3"/>
      <c r="C360" s="3"/>
      <c r="D360" s="3"/>
    </row>
    <row r="361" spans="1:4" x14ac:dyDescent="0.3">
      <c r="A361" s="3"/>
      <c r="B361" s="3"/>
      <c r="C361" s="3"/>
      <c r="D361" s="3"/>
    </row>
    <row r="362" spans="1:4" x14ac:dyDescent="0.3">
      <c r="A362" s="3"/>
      <c r="B362" s="3"/>
      <c r="C362" s="3"/>
      <c r="D362" s="3"/>
    </row>
    <row r="363" spans="1:4" x14ac:dyDescent="0.3">
      <c r="A363" s="3"/>
      <c r="B363" s="3"/>
      <c r="C363" s="3"/>
      <c r="D363" s="3"/>
    </row>
    <row r="364" spans="1:4" x14ac:dyDescent="0.3">
      <c r="A364" s="3"/>
      <c r="B364" s="3"/>
      <c r="C364" s="3"/>
      <c r="D364" s="3"/>
    </row>
    <row r="365" spans="1:4" x14ac:dyDescent="0.3">
      <c r="A365" s="3"/>
      <c r="B365" s="3"/>
      <c r="C365" s="3"/>
      <c r="D365" s="3"/>
    </row>
    <row r="366" spans="1:4" x14ac:dyDescent="0.3">
      <c r="A366" s="3"/>
      <c r="B366" s="3"/>
      <c r="C366" s="3"/>
      <c r="D366" s="3"/>
    </row>
    <row r="367" spans="1:4" x14ac:dyDescent="0.3">
      <c r="A367" s="3"/>
      <c r="B367" s="3"/>
      <c r="C367" s="3"/>
      <c r="D367" s="3"/>
    </row>
    <row r="368" spans="1:4" x14ac:dyDescent="0.3">
      <c r="A368" s="3"/>
      <c r="B368" s="3"/>
      <c r="C368" s="3"/>
      <c r="D368" s="3"/>
    </row>
    <row r="369" spans="1:4" x14ac:dyDescent="0.3">
      <c r="A369" s="3"/>
      <c r="B369" s="3"/>
      <c r="C369" s="3"/>
      <c r="D369" s="3"/>
    </row>
    <row r="370" spans="1:4" x14ac:dyDescent="0.3">
      <c r="A370" s="3"/>
      <c r="B370" s="3"/>
      <c r="C370" s="3"/>
      <c r="D370" s="3"/>
    </row>
    <row r="371" spans="1:4" x14ac:dyDescent="0.3">
      <c r="A371" s="3"/>
      <c r="B371" s="3"/>
      <c r="C371" s="3"/>
      <c r="D371" s="3"/>
    </row>
    <row r="372" spans="1:4" x14ac:dyDescent="0.3">
      <c r="A372" s="3"/>
      <c r="B372" s="3"/>
      <c r="C372" s="3"/>
      <c r="D372" s="3"/>
    </row>
    <row r="373" spans="1:4" x14ac:dyDescent="0.3">
      <c r="A373" s="3"/>
      <c r="B373" s="3"/>
      <c r="C373" s="3"/>
      <c r="D373" s="3"/>
    </row>
    <row r="374" spans="1:4" x14ac:dyDescent="0.3">
      <c r="A374" s="3"/>
      <c r="B374" s="3"/>
      <c r="C374" s="3"/>
      <c r="D374" s="3"/>
    </row>
    <row r="375" spans="1:4" x14ac:dyDescent="0.3">
      <c r="A375" s="3"/>
      <c r="B375" s="3"/>
      <c r="C375" s="3"/>
      <c r="D375" s="3"/>
    </row>
    <row r="376" spans="1:4" x14ac:dyDescent="0.3">
      <c r="A376" s="3"/>
      <c r="B376" s="3"/>
      <c r="C376" s="3"/>
      <c r="D376" s="3"/>
    </row>
    <row r="377" spans="1:4" x14ac:dyDescent="0.3">
      <c r="A377" s="3"/>
      <c r="B377" s="3"/>
      <c r="C377" s="3"/>
      <c r="D377" s="3"/>
    </row>
    <row r="378" spans="1:4" x14ac:dyDescent="0.3">
      <c r="A378" s="3"/>
      <c r="B378" s="3"/>
      <c r="C378" s="3"/>
      <c r="D378" s="3"/>
    </row>
    <row r="379" spans="1:4" x14ac:dyDescent="0.3">
      <c r="A379" s="3"/>
      <c r="B379" s="3"/>
      <c r="C379" s="3"/>
      <c r="D379" s="3"/>
    </row>
    <row r="380" spans="1:4" x14ac:dyDescent="0.3">
      <c r="A380" s="3"/>
      <c r="B380" s="3"/>
      <c r="C380" s="3"/>
      <c r="D380" s="3"/>
    </row>
    <row r="381" spans="1:4" x14ac:dyDescent="0.3">
      <c r="A381" s="3"/>
      <c r="B381" s="3"/>
      <c r="C381" s="3"/>
      <c r="D381" s="3"/>
    </row>
    <row r="382" spans="1:4" x14ac:dyDescent="0.3">
      <c r="A382" s="3"/>
      <c r="B382" s="3"/>
      <c r="C382" s="3"/>
      <c r="D382" s="3"/>
    </row>
    <row r="383" spans="1:4" x14ac:dyDescent="0.3">
      <c r="A383" s="3"/>
      <c r="B383" s="3"/>
      <c r="C383" s="3"/>
      <c r="D383" s="3"/>
    </row>
    <row r="384" spans="1:4" x14ac:dyDescent="0.3">
      <c r="A384" s="3"/>
      <c r="B384" s="3"/>
      <c r="C384" s="3"/>
      <c r="D384" s="3"/>
    </row>
    <row r="385" spans="1:4" x14ac:dyDescent="0.3">
      <c r="A385" s="3"/>
      <c r="B385" s="3"/>
      <c r="C385" s="3"/>
      <c r="D385" s="3"/>
    </row>
    <row r="386" spans="1:4" x14ac:dyDescent="0.3">
      <c r="A386" s="3"/>
      <c r="B386" s="3"/>
      <c r="C386" s="3"/>
      <c r="D386" s="3"/>
    </row>
    <row r="387" spans="1:4" x14ac:dyDescent="0.3">
      <c r="A387" s="3"/>
      <c r="B387" s="3"/>
      <c r="C387" s="3"/>
      <c r="D387" s="3"/>
    </row>
    <row r="388" spans="1:4" x14ac:dyDescent="0.3">
      <c r="A388" s="3"/>
      <c r="B388" s="3"/>
      <c r="C388" s="3"/>
      <c r="D388" s="3"/>
    </row>
    <row r="389" spans="1:4" x14ac:dyDescent="0.3">
      <c r="A389" s="3"/>
      <c r="B389" s="3"/>
      <c r="C389" s="3"/>
      <c r="D389" s="3"/>
    </row>
    <row r="390" spans="1:4" x14ac:dyDescent="0.3">
      <c r="A390" s="3"/>
      <c r="B390" s="3"/>
      <c r="C390" s="3"/>
      <c r="D390" s="3"/>
    </row>
    <row r="391" spans="1:4" x14ac:dyDescent="0.3">
      <c r="A391" s="3"/>
      <c r="B391" s="3"/>
      <c r="C391" s="3"/>
      <c r="D391" s="3"/>
    </row>
    <row r="392" spans="1:4" x14ac:dyDescent="0.3">
      <c r="A392" s="3"/>
      <c r="B392" s="3"/>
      <c r="C392" s="3"/>
      <c r="D392" s="3"/>
    </row>
    <row r="393" spans="1:4" x14ac:dyDescent="0.3">
      <c r="A393" s="3"/>
      <c r="B393" s="3"/>
      <c r="C393" s="3"/>
      <c r="D393" s="3"/>
    </row>
    <row r="394" spans="1:4" x14ac:dyDescent="0.3">
      <c r="A394" s="3"/>
      <c r="B394" s="3"/>
      <c r="C394" s="3"/>
      <c r="D394" s="3"/>
    </row>
    <row r="395" spans="1:4" x14ac:dyDescent="0.3">
      <c r="A395" s="3"/>
      <c r="B395" s="3"/>
      <c r="C395" s="3"/>
      <c r="D395" s="3"/>
    </row>
    <row r="396" spans="1:4" x14ac:dyDescent="0.3">
      <c r="A396" s="3"/>
      <c r="B396" s="3"/>
      <c r="C396" s="3"/>
      <c r="D396" s="3"/>
    </row>
    <row r="397" spans="1:4" x14ac:dyDescent="0.3">
      <c r="A397" s="3"/>
      <c r="B397" s="3"/>
      <c r="C397" s="3"/>
      <c r="D397" s="3"/>
    </row>
    <row r="398" spans="1:4" x14ac:dyDescent="0.3">
      <c r="A398" s="3"/>
      <c r="B398" s="3"/>
      <c r="C398" s="3"/>
      <c r="D398" s="3"/>
    </row>
    <row r="399" spans="1:4" x14ac:dyDescent="0.3">
      <c r="A399" s="3"/>
      <c r="B399" s="3"/>
      <c r="C399" s="3"/>
      <c r="D399" s="3"/>
    </row>
    <row r="400" spans="1:4" x14ac:dyDescent="0.3">
      <c r="A400" s="3"/>
      <c r="B400" s="3"/>
      <c r="C400" s="3"/>
      <c r="D400" s="3"/>
    </row>
    <row r="401" spans="1:4" x14ac:dyDescent="0.3">
      <c r="A401" s="3"/>
      <c r="B401" s="3"/>
      <c r="C401" s="3"/>
      <c r="D401" s="3"/>
    </row>
    <row r="402" spans="1:4" x14ac:dyDescent="0.3">
      <c r="A402" s="3"/>
      <c r="B402" s="3"/>
      <c r="C402" s="3"/>
      <c r="D402" s="3"/>
    </row>
    <row r="403" spans="1:4" x14ac:dyDescent="0.3">
      <c r="A403" s="3"/>
      <c r="B403" s="3"/>
      <c r="C403" s="3"/>
      <c r="D403" s="3"/>
    </row>
    <row r="404" spans="1:4" x14ac:dyDescent="0.3">
      <c r="A404" s="3"/>
      <c r="B404" s="3"/>
      <c r="C404" s="3"/>
      <c r="D404" s="3"/>
    </row>
    <row r="405" spans="1:4" x14ac:dyDescent="0.3">
      <c r="A405" s="3"/>
      <c r="B405" s="3"/>
      <c r="C405" s="3"/>
      <c r="D405" s="3"/>
    </row>
    <row r="406" spans="1:4" x14ac:dyDescent="0.3">
      <c r="A406" s="3"/>
      <c r="B406" s="3"/>
      <c r="C406" s="3"/>
      <c r="D406" s="3"/>
    </row>
    <row r="407" spans="1:4" x14ac:dyDescent="0.3">
      <c r="A407" s="3"/>
      <c r="B407" s="3"/>
      <c r="C407" s="3"/>
      <c r="D407" s="3"/>
    </row>
    <row r="408" spans="1:4" x14ac:dyDescent="0.3">
      <c r="A408" s="3"/>
      <c r="B408" s="3"/>
      <c r="C408" s="3"/>
      <c r="D408" s="3"/>
    </row>
    <row r="409" spans="1:4" x14ac:dyDescent="0.3">
      <c r="A409" s="3"/>
      <c r="B409" s="3"/>
      <c r="C409" s="3"/>
      <c r="D409" s="3"/>
    </row>
    <row r="410" spans="1:4" x14ac:dyDescent="0.3">
      <c r="A410" s="3"/>
      <c r="B410" s="3"/>
      <c r="C410" s="3"/>
      <c r="D410" s="3"/>
    </row>
    <row r="411" spans="1:4" x14ac:dyDescent="0.3">
      <c r="A411" s="3"/>
      <c r="B411" s="3"/>
      <c r="C411" s="3"/>
      <c r="D411" s="3"/>
    </row>
    <row r="412" spans="1:4" x14ac:dyDescent="0.3">
      <c r="A412" s="3"/>
      <c r="B412" s="3"/>
      <c r="C412" s="3"/>
      <c r="D412" s="3"/>
    </row>
    <row r="413" spans="1:4" x14ac:dyDescent="0.3">
      <c r="A413" s="3"/>
      <c r="B413" s="3"/>
      <c r="C413" s="3"/>
      <c r="D413" s="3"/>
    </row>
    <row r="414" spans="1:4" x14ac:dyDescent="0.3">
      <c r="A414" s="3"/>
      <c r="B414" s="3"/>
      <c r="C414" s="3"/>
      <c r="D414" s="3"/>
    </row>
    <row r="415" spans="1:4" x14ac:dyDescent="0.3">
      <c r="A415" s="3"/>
      <c r="B415" s="3"/>
      <c r="C415" s="3"/>
      <c r="D415" s="3"/>
    </row>
    <row r="416" spans="1:4" x14ac:dyDescent="0.3">
      <c r="A416" s="3"/>
      <c r="B416" s="3"/>
      <c r="C416" s="3"/>
      <c r="D416" s="3"/>
    </row>
    <row r="417" spans="1:4" x14ac:dyDescent="0.3">
      <c r="A417" s="3"/>
      <c r="B417" s="3"/>
      <c r="C417" s="3"/>
      <c r="D417" s="3"/>
    </row>
    <row r="418" spans="1:4" x14ac:dyDescent="0.3">
      <c r="A418" s="3"/>
      <c r="B418" s="3"/>
      <c r="C418" s="3"/>
      <c r="D418" s="3"/>
    </row>
    <row r="419" spans="1:4" x14ac:dyDescent="0.3">
      <c r="A419" s="3"/>
      <c r="B419" s="3"/>
      <c r="C419" s="3"/>
      <c r="D419" s="3"/>
    </row>
    <row r="420" spans="1:4" x14ac:dyDescent="0.3">
      <c r="A420" s="3"/>
      <c r="B420" s="3"/>
      <c r="C420" s="3"/>
      <c r="D420" s="3"/>
    </row>
    <row r="421" spans="1:4" x14ac:dyDescent="0.3">
      <c r="A421" s="3"/>
      <c r="B421" s="3"/>
      <c r="C421" s="3"/>
      <c r="D421" s="3"/>
    </row>
    <row r="422" spans="1:4" x14ac:dyDescent="0.3">
      <c r="A422" s="3"/>
      <c r="B422" s="3"/>
      <c r="C422" s="3"/>
      <c r="D422" s="3"/>
    </row>
    <row r="423" spans="1:4" x14ac:dyDescent="0.3">
      <c r="A423" s="3"/>
      <c r="B423" s="3"/>
      <c r="C423" s="3"/>
      <c r="D423" s="3"/>
    </row>
    <row r="424" spans="1:4" x14ac:dyDescent="0.3">
      <c r="A424" s="3"/>
      <c r="B424" s="3"/>
      <c r="C424" s="3"/>
      <c r="D424" s="3"/>
    </row>
    <row r="425" spans="1:4" x14ac:dyDescent="0.3">
      <c r="A425" s="3"/>
      <c r="B425" s="3"/>
      <c r="C425" s="3"/>
      <c r="D425" s="3"/>
    </row>
    <row r="426" spans="1:4" x14ac:dyDescent="0.3">
      <c r="A426" s="3"/>
      <c r="B426" s="3"/>
      <c r="C426" s="3"/>
      <c r="D426" s="3"/>
    </row>
    <row r="427" spans="1:4" x14ac:dyDescent="0.3">
      <c r="A427" s="3"/>
      <c r="B427" s="3"/>
      <c r="C427" s="3"/>
      <c r="D427" s="3"/>
    </row>
    <row r="428" spans="1:4" x14ac:dyDescent="0.3">
      <c r="A428" s="3"/>
      <c r="B428" s="3"/>
      <c r="C428" s="3"/>
      <c r="D428" s="3"/>
    </row>
    <row r="429" spans="1:4" x14ac:dyDescent="0.3">
      <c r="A429" s="3"/>
      <c r="B429" s="3"/>
      <c r="C429" s="3"/>
      <c r="D429" s="3"/>
    </row>
    <row r="430" spans="1:4" x14ac:dyDescent="0.3">
      <c r="A430" s="3"/>
      <c r="B430" s="3"/>
      <c r="C430" s="3"/>
      <c r="D430" s="3"/>
    </row>
    <row r="431" spans="1:4" x14ac:dyDescent="0.3">
      <c r="A431" s="3"/>
      <c r="B431" s="3"/>
      <c r="C431" s="3"/>
      <c r="D431" s="3"/>
    </row>
    <row r="432" spans="1:4" x14ac:dyDescent="0.3">
      <c r="A432" s="3"/>
      <c r="B432" s="3"/>
      <c r="C432" s="3"/>
      <c r="D432" s="3"/>
    </row>
    <row r="433" spans="1:4" x14ac:dyDescent="0.3">
      <c r="A433" s="3"/>
      <c r="B433" s="3"/>
      <c r="C433" s="3"/>
      <c r="D433" s="3"/>
    </row>
    <row r="434" spans="1:4" x14ac:dyDescent="0.3">
      <c r="A434" s="3"/>
      <c r="B434" s="3"/>
      <c r="C434" s="3"/>
      <c r="D434" s="3"/>
    </row>
    <row r="435" spans="1:4" x14ac:dyDescent="0.3">
      <c r="A435" s="3"/>
      <c r="B435" s="3"/>
      <c r="C435" s="3"/>
      <c r="D435" s="3"/>
    </row>
    <row r="436" spans="1:4" x14ac:dyDescent="0.3">
      <c r="A436" s="3"/>
      <c r="B436" s="3"/>
      <c r="C436" s="3"/>
      <c r="D436" s="3"/>
    </row>
    <row r="437" spans="1:4" x14ac:dyDescent="0.3">
      <c r="A437" s="3"/>
      <c r="B437" s="3"/>
      <c r="C437" s="3"/>
      <c r="D437" s="3"/>
    </row>
    <row r="438" spans="1:4" x14ac:dyDescent="0.3">
      <c r="A438" s="3"/>
      <c r="B438" s="3"/>
      <c r="C438" s="3"/>
      <c r="D438" s="3"/>
    </row>
    <row r="439" spans="1:4" x14ac:dyDescent="0.3">
      <c r="A439" s="3"/>
      <c r="B439" s="3"/>
      <c r="C439" s="3"/>
      <c r="D439" s="3"/>
    </row>
    <row r="440" spans="1:4" x14ac:dyDescent="0.3">
      <c r="A440" s="3"/>
      <c r="B440" s="3"/>
      <c r="C440" s="3"/>
      <c r="D440" s="3"/>
    </row>
    <row r="441" spans="1:4" x14ac:dyDescent="0.3">
      <c r="A441" s="3"/>
      <c r="B441" s="3"/>
      <c r="C441" s="3"/>
      <c r="D441" s="3"/>
    </row>
    <row r="442" spans="1:4" x14ac:dyDescent="0.3">
      <c r="A442" s="3"/>
      <c r="B442" s="3"/>
      <c r="C442" s="3"/>
      <c r="D442" s="3"/>
    </row>
    <row r="443" spans="1:4" x14ac:dyDescent="0.3">
      <c r="A443" s="3"/>
      <c r="B443" s="3"/>
      <c r="C443" s="3"/>
      <c r="D443" s="3"/>
    </row>
    <row r="444" spans="1:4" x14ac:dyDescent="0.3">
      <c r="A444" s="3"/>
      <c r="B444" s="3"/>
      <c r="C444" s="3"/>
      <c r="D444" s="3"/>
    </row>
    <row r="445" spans="1:4" x14ac:dyDescent="0.3">
      <c r="A445" s="3"/>
      <c r="B445" s="3"/>
      <c r="C445" s="3"/>
      <c r="D445" s="3"/>
    </row>
    <row r="446" spans="1:4" x14ac:dyDescent="0.3">
      <c r="A446" s="3"/>
      <c r="B446" s="3"/>
      <c r="C446" s="3"/>
      <c r="D446" s="3"/>
    </row>
    <row r="447" spans="1:4" x14ac:dyDescent="0.3">
      <c r="A447" s="3"/>
      <c r="B447" s="3"/>
      <c r="C447" s="3"/>
      <c r="D447" s="3"/>
    </row>
    <row r="448" spans="1:4" x14ac:dyDescent="0.3">
      <c r="A448" s="3"/>
      <c r="B448" s="3"/>
      <c r="C448" s="3"/>
      <c r="D448" s="3"/>
    </row>
    <row r="449" spans="1:4" x14ac:dyDescent="0.3">
      <c r="A449" s="3"/>
      <c r="B449" s="3"/>
      <c r="C449" s="3"/>
      <c r="D449" s="3"/>
    </row>
    <row r="450" spans="1:4" x14ac:dyDescent="0.3">
      <c r="A450" s="3"/>
      <c r="B450" s="3"/>
      <c r="C450" s="3"/>
      <c r="D450" s="3"/>
    </row>
    <row r="451" spans="1:4" x14ac:dyDescent="0.3">
      <c r="A451" s="3"/>
      <c r="B451" s="3"/>
      <c r="C451" s="3"/>
      <c r="D451" s="3"/>
    </row>
    <row r="452" spans="1:4" x14ac:dyDescent="0.3">
      <c r="A452" s="3"/>
      <c r="B452" s="3"/>
      <c r="C452" s="3"/>
      <c r="D452" s="3"/>
    </row>
    <row r="453" spans="1:4" x14ac:dyDescent="0.3">
      <c r="A453" s="3"/>
      <c r="B453" s="3"/>
      <c r="C453" s="3"/>
      <c r="D453" s="3"/>
    </row>
    <row r="454" spans="1:4" x14ac:dyDescent="0.3">
      <c r="A454" s="3"/>
      <c r="B454" s="3"/>
      <c r="C454" s="3"/>
      <c r="D454" s="3"/>
    </row>
    <row r="455" spans="1:4" x14ac:dyDescent="0.3">
      <c r="A455" s="3"/>
      <c r="B455" s="3"/>
      <c r="C455" s="3"/>
      <c r="D455" s="3"/>
    </row>
    <row r="456" spans="1:4" x14ac:dyDescent="0.3">
      <c r="A456" s="3"/>
      <c r="B456" s="3"/>
      <c r="C456" s="3"/>
      <c r="D456" s="3"/>
    </row>
    <row r="457" spans="1:4" x14ac:dyDescent="0.3">
      <c r="A457" s="3"/>
      <c r="B457" s="3"/>
      <c r="C457" s="3"/>
      <c r="D457" s="3"/>
    </row>
    <row r="458" spans="1:4" x14ac:dyDescent="0.3">
      <c r="A458" s="3"/>
      <c r="B458" s="3"/>
      <c r="C458" s="3"/>
      <c r="D458" s="3"/>
    </row>
    <row r="459" spans="1:4" x14ac:dyDescent="0.3">
      <c r="A459" s="3"/>
      <c r="B459" s="3"/>
      <c r="C459" s="3"/>
      <c r="D459" s="3"/>
    </row>
    <row r="460" spans="1:4" x14ac:dyDescent="0.3">
      <c r="A460" s="3"/>
      <c r="B460" s="3"/>
      <c r="C460" s="3"/>
      <c r="D460" s="3"/>
    </row>
    <row r="461" spans="1:4" x14ac:dyDescent="0.3">
      <c r="A461" s="3"/>
      <c r="B461" s="3"/>
      <c r="C461" s="3"/>
      <c r="D461" s="3"/>
    </row>
    <row r="462" spans="1:4" x14ac:dyDescent="0.3">
      <c r="A462" s="3"/>
      <c r="B462" s="3"/>
      <c r="D462" s="3"/>
    </row>
    <row r="463" spans="1:4" x14ac:dyDescent="0.3">
      <c r="A463" s="3"/>
      <c r="B463" s="3"/>
      <c r="D463" s="3"/>
    </row>
    <row r="464" spans="1:4" x14ac:dyDescent="0.3">
      <c r="A464" s="3"/>
      <c r="B464" s="3"/>
      <c r="D464" s="3"/>
    </row>
    <row r="465" spans="4:4" x14ac:dyDescent="0.3">
      <c r="D465" s="3"/>
    </row>
    <row r="466" spans="4:4" x14ac:dyDescent="0.3">
      <c r="D466" s="3"/>
    </row>
    <row r="467" spans="4:4" x14ac:dyDescent="0.3">
      <c r="D467" s="3"/>
    </row>
    <row r="468" spans="4:4" x14ac:dyDescent="0.3">
      <c r="D468" s="3"/>
    </row>
    <row r="469" spans="4:4" x14ac:dyDescent="0.3">
      <c r="D469" s="3"/>
    </row>
    <row r="470" spans="4:4" x14ac:dyDescent="0.3">
      <c r="D470" s="3"/>
    </row>
    <row r="471" spans="4:4" x14ac:dyDescent="0.3">
      <c r="D471" s="3"/>
    </row>
    <row r="472" spans="4:4" x14ac:dyDescent="0.3">
      <c r="D472" s="3"/>
    </row>
    <row r="473" spans="4:4" x14ac:dyDescent="0.3">
      <c r="D473" s="3"/>
    </row>
    <row r="474" spans="4:4" x14ac:dyDescent="0.3">
      <c r="D474" s="3"/>
    </row>
    <row r="475" spans="4:4" x14ac:dyDescent="0.3">
      <c r="D475" s="3"/>
    </row>
    <row r="476" spans="4:4" x14ac:dyDescent="0.3">
      <c r="D476" s="3"/>
    </row>
    <row r="477" spans="4:4" x14ac:dyDescent="0.3">
      <c r="D477" s="3"/>
    </row>
    <row r="478" spans="4:4" x14ac:dyDescent="0.3">
      <c r="D478" s="3"/>
    </row>
    <row r="479" spans="4:4" x14ac:dyDescent="0.3">
      <c r="D479" s="3"/>
    </row>
    <row r="480" spans="4:4" x14ac:dyDescent="0.3">
      <c r="D480" s="3"/>
    </row>
    <row r="481" spans="4:4" x14ac:dyDescent="0.3">
      <c r="D481" s="3"/>
    </row>
    <row r="482" spans="4:4" x14ac:dyDescent="0.3">
      <c r="D482" s="3"/>
    </row>
    <row r="483" spans="4:4" x14ac:dyDescent="0.3">
      <c r="D483" s="3"/>
    </row>
    <row r="484" spans="4:4" x14ac:dyDescent="0.3">
      <c r="D484" s="3"/>
    </row>
    <row r="485" spans="4:4" x14ac:dyDescent="0.3">
      <c r="D485" s="3"/>
    </row>
    <row r="486" spans="4:4" x14ac:dyDescent="0.3">
      <c r="D486" s="3"/>
    </row>
    <row r="487" spans="4:4" x14ac:dyDescent="0.3">
      <c r="D487" s="3"/>
    </row>
    <row r="488" spans="4:4" x14ac:dyDescent="0.3">
      <c r="D488" s="3"/>
    </row>
    <row r="489" spans="4:4" x14ac:dyDescent="0.3">
      <c r="D489" s="3"/>
    </row>
    <row r="490" spans="4:4" x14ac:dyDescent="0.3">
      <c r="D490" s="3"/>
    </row>
    <row r="491" spans="4:4" x14ac:dyDescent="0.3">
      <c r="D491" s="3"/>
    </row>
    <row r="492" spans="4:4" x14ac:dyDescent="0.3">
      <c r="D492" s="3"/>
    </row>
    <row r="493" spans="4:4" x14ac:dyDescent="0.3">
      <c r="D493" s="3"/>
    </row>
    <row r="494" spans="4:4" x14ac:dyDescent="0.3">
      <c r="D494" s="3"/>
    </row>
    <row r="495" spans="4:4" x14ac:dyDescent="0.3">
      <c r="D495" s="3"/>
    </row>
    <row r="496" spans="4:4" x14ac:dyDescent="0.3">
      <c r="D496" s="3"/>
    </row>
    <row r="497" spans="4:4" x14ac:dyDescent="0.3">
      <c r="D497" s="3"/>
    </row>
    <row r="498" spans="4:4" x14ac:dyDescent="0.3">
      <c r="D498" s="3"/>
    </row>
    <row r="499" spans="4:4" x14ac:dyDescent="0.3">
      <c r="D499" s="3"/>
    </row>
    <row r="500" spans="4:4" x14ac:dyDescent="0.3">
      <c r="D500" s="3"/>
    </row>
    <row r="501" spans="4:4" x14ac:dyDescent="0.3">
      <c r="D501" s="3"/>
    </row>
    <row r="502" spans="4:4" x14ac:dyDescent="0.3">
      <c r="D502" s="3"/>
    </row>
    <row r="503" spans="4:4" x14ac:dyDescent="0.3">
      <c r="D503" s="3"/>
    </row>
    <row r="504" spans="4:4" x14ac:dyDescent="0.3">
      <c r="D504" s="3"/>
    </row>
    <row r="505" spans="4:4" x14ac:dyDescent="0.3">
      <c r="D505" s="3"/>
    </row>
    <row r="506" spans="4:4" x14ac:dyDescent="0.3">
      <c r="D506" s="3"/>
    </row>
    <row r="507" spans="4:4" x14ac:dyDescent="0.3">
      <c r="D507" s="3"/>
    </row>
    <row r="508" spans="4:4" x14ac:dyDescent="0.3">
      <c r="D508" s="3"/>
    </row>
    <row r="509" spans="4:4" x14ac:dyDescent="0.3">
      <c r="D509" s="3"/>
    </row>
    <row r="510" spans="4:4" x14ac:dyDescent="0.3">
      <c r="D510" s="3"/>
    </row>
    <row r="511" spans="4:4" x14ac:dyDescent="0.3">
      <c r="D511" s="3"/>
    </row>
    <row r="512" spans="4:4" x14ac:dyDescent="0.3">
      <c r="D512" s="3"/>
    </row>
    <row r="513" spans="4:4" x14ac:dyDescent="0.3">
      <c r="D513" s="3"/>
    </row>
    <row r="514" spans="4:4" x14ac:dyDescent="0.3">
      <c r="D514" s="3"/>
    </row>
    <row r="515" spans="4:4" x14ac:dyDescent="0.3">
      <c r="D515" s="3"/>
    </row>
    <row r="516" spans="4:4" x14ac:dyDescent="0.3">
      <c r="D516" s="3"/>
    </row>
    <row r="517" spans="4:4" x14ac:dyDescent="0.3">
      <c r="D517" s="3"/>
    </row>
    <row r="518" spans="4:4" x14ac:dyDescent="0.3">
      <c r="D518" s="3"/>
    </row>
    <row r="519" spans="4:4" x14ac:dyDescent="0.3">
      <c r="D519" s="3"/>
    </row>
    <row r="520" spans="4:4" x14ac:dyDescent="0.3">
      <c r="D520" s="3"/>
    </row>
    <row r="521" spans="4:4" x14ac:dyDescent="0.3">
      <c r="D521" s="3"/>
    </row>
    <row r="522" spans="4:4" x14ac:dyDescent="0.3">
      <c r="D522" s="3"/>
    </row>
    <row r="523" spans="4:4" x14ac:dyDescent="0.3">
      <c r="D523" s="3"/>
    </row>
    <row r="524" spans="4:4" x14ac:dyDescent="0.3">
      <c r="D524" s="3"/>
    </row>
    <row r="525" spans="4:4" x14ac:dyDescent="0.3">
      <c r="D525" s="3"/>
    </row>
    <row r="526" spans="4:4" x14ac:dyDescent="0.3">
      <c r="D526" s="3"/>
    </row>
    <row r="527" spans="4:4" x14ac:dyDescent="0.3">
      <c r="D527" s="3"/>
    </row>
    <row r="528" spans="4:4" x14ac:dyDescent="0.3">
      <c r="D528" s="3"/>
    </row>
    <row r="529" spans="4:4" x14ac:dyDescent="0.3">
      <c r="D529" s="3"/>
    </row>
    <row r="530" spans="4:4" x14ac:dyDescent="0.3">
      <c r="D530" s="3"/>
    </row>
    <row r="531" spans="4:4" x14ac:dyDescent="0.3">
      <c r="D531" s="3"/>
    </row>
    <row r="532" spans="4:4" x14ac:dyDescent="0.3">
      <c r="D532" s="3"/>
    </row>
    <row r="533" spans="4:4" x14ac:dyDescent="0.3">
      <c r="D533" s="3"/>
    </row>
    <row r="534" spans="4:4" x14ac:dyDescent="0.3">
      <c r="D534" s="3"/>
    </row>
    <row r="535" spans="4:4" x14ac:dyDescent="0.3">
      <c r="D535" s="3"/>
    </row>
    <row r="536" spans="4:4" x14ac:dyDescent="0.3">
      <c r="D536" s="3"/>
    </row>
    <row r="537" spans="4:4" x14ac:dyDescent="0.3">
      <c r="D537" s="3"/>
    </row>
    <row r="538" spans="4:4" x14ac:dyDescent="0.3">
      <c r="D538" s="3"/>
    </row>
    <row r="539" spans="4:4" x14ac:dyDescent="0.3">
      <c r="D539" s="3"/>
    </row>
    <row r="540" spans="4:4" x14ac:dyDescent="0.3">
      <c r="D540" s="3"/>
    </row>
    <row r="541" spans="4:4" x14ac:dyDescent="0.3">
      <c r="D541" s="3"/>
    </row>
    <row r="542" spans="4:4" x14ac:dyDescent="0.3">
      <c r="D542" s="3"/>
    </row>
    <row r="543" spans="4:4" x14ac:dyDescent="0.3">
      <c r="D543" s="3"/>
    </row>
    <row r="544" spans="4:4" x14ac:dyDescent="0.3">
      <c r="D544" s="3"/>
    </row>
    <row r="545" spans="4:4" x14ac:dyDescent="0.3">
      <c r="D545" s="3"/>
    </row>
    <row r="546" spans="4:4" x14ac:dyDescent="0.3">
      <c r="D546" s="3"/>
    </row>
    <row r="547" spans="4:4" x14ac:dyDescent="0.3">
      <c r="D547" s="3"/>
    </row>
    <row r="548" spans="4:4" x14ac:dyDescent="0.3">
      <c r="D548" s="3"/>
    </row>
    <row r="549" spans="4:4" x14ac:dyDescent="0.3">
      <c r="D549" s="3"/>
    </row>
    <row r="550" spans="4:4" x14ac:dyDescent="0.3">
      <c r="D550" s="3"/>
    </row>
    <row r="551" spans="4:4" x14ac:dyDescent="0.3">
      <c r="D551" s="3"/>
    </row>
    <row r="552" spans="4:4" x14ac:dyDescent="0.3">
      <c r="D552" s="3"/>
    </row>
    <row r="553" spans="4:4" x14ac:dyDescent="0.3">
      <c r="D553" s="3"/>
    </row>
    <row r="554" spans="4:4" x14ac:dyDescent="0.3">
      <c r="D554" s="3"/>
    </row>
    <row r="555" spans="4:4" x14ac:dyDescent="0.3">
      <c r="D555" s="3"/>
    </row>
    <row r="556" spans="4:4" x14ac:dyDescent="0.3">
      <c r="D556" s="3"/>
    </row>
    <row r="557" spans="4:4" x14ac:dyDescent="0.3">
      <c r="D557" s="3"/>
    </row>
    <row r="558" spans="4:4" x14ac:dyDescent="0.3">
      <c r="D558" s="3"/>
    </row>
    <row r="559" spans="4:4" x14ac:dyDescent="0.3">
      <c r="D559" s="3"/>
    </row>
    <row r="560" spans="4:4" x14ac:dyDescent="0.3">
      <c r="D560" s="3"/>
    </row>
    <row r="561" spans="4:4" x14ac:dyDescent="0.3">
      <c r="D561" s="3"/>
    </row>
    <row r="562" spans="4:4" x14ac:dyDescent="0.3">
      <c r="D562" s="3"/>
    </row>
    <row r="563" spans="4:4" x14ac:dyDescent="0.3">
      <c r="D563" s="3"/>
    </row>
    <row r="564" spans="4:4" x14ac:dyDescent="0.3">
      <c r="D564" s="3"/>
    </row>
    <row r="565" spans="4:4" x14ac:dyDescent="0.3">
      <c r="D565" s="3"/>
    </row>
    <row r="566" spans="4:4" x14ac:dyDescent="0.3">
      <c r="D566" s="3"/>
    </row>
    <row r="567" spans="4:4" x14ac:dyDescent="0.3">
      <c r="D567" s="3"/>
    </row>
    <row r="568" spans="4:4" x14ac:dyDescent="0.3">
      <c r="D568" s="3"/>
    </row>
    <row r="569" spans="4:4" x14ac:dyDescent="0.3">
      <c r="D569" s="3"/>
    </row>
    <row r="570" spans="4:4" x14ac:dyDescent="0.3">
      <c r="D570" s="3"/>
    </row>
    <row r="571" spans="4:4" x14ac:dyDescent="0.3">
      <c r="D571" s="3"/>
    </row>
    <row r="572" spans="4:4" x14ac:dyDescent="0.3">
      <c r="D572" s="3"/>
    </row>
    <row r="573" spans="4:4" x14ac:dyDescent="0.3">
      <c r="D573" s="3"/>
    </row>
    <row r="574" spans="4:4" x14ac:dyDescent="0.3">
      <c r="D574" s="3"/>
    </row>
    <row r="575" spans="4:4" x14ac:dyDescent="0.3">
      <c r="D575" s="3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Q239"/>
  <sheetViews>
    <sheetView showGridLines="0" view="pageBreakPreview" zoomScaleNormal="85" zoomScaleSheetLayoutView="100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G20" sqref="G20"/>
    </sheetView>
  </sheetViews>
  <sheetFormatPr baseColWidth="10" defaultRowHeight="16.5" x14ac:dyDescent="0.3"/>
  <cols>
    <col min="1" max="1" width="11.42578125" style="81"/>
    <col min="2" max="4" width="11.42578125" style="83"/>
    <col min="5" max="5" width="12.5703125" style="83" customWidth="1"/>
    <col min="6" max="6" width="23.28515625" style="83" bestFit="1" customWidth="1"/>
    <col min="7" max="16384" width="11.42578125" style="83"/>
  </cols>
  <sheetData>
    <row r="1" spans="1:17" ht="17.25" thickBot="1" x14ac:dyDescent="0.35">
      <c r="B1" s="82"/>
      <c r="C1" s="82"/>
      <c r="D1" s="82"/>
      <c r="E1" s="82"/>
      <c r="F1" s="82"/>
      <c r="G1" s="82"/>
    </row>
    <row r="2" spans="1:17" ht="17.25" thickBot="1" x14ac:dyDescent="0.35">
      <c r="A2" s="180" t="s">
        <v>40</v>
      </c>
      <c r="B2" s="182" t="s">
        <v>41</v>
      </c>
      <c r="C2" s="182"/>
      <c r="D2" s="182"/>
      <c r="E2" s="182"/>
      <c r="F2" s="183"/>
      <c r="G2" s="84"/>
    </row>
    <row r="3" spans="1:17" ht="32.25" customHeight="1" thickBot="1" x14ac:dyDescent="0.35">
      <c r="A3" s="181"/>
      <c r="B3" s="131" t="s">
        <v>12</v>
      </c>
      <c r="C3" s="85" t="s">
        <v>13</v>
      </c>
      <c r="D3" s="85" t="s">
        <v>42</v>
      </c>
      <c r="E3" s="85" t="s">
        <v>43</v>
      </c>
      <c r="F3" s="86" t="s">
        <v>44</v>
      </c>
      <c r="G3" s="87"/>
    </row>
    <row r="4" spans="1:17" x14ac:dyDescent="0.3">
      <c r="A4" s="88">
        <v>33025</v>
      </c>
      <c r="B4" s="89">
        <f>[9]Profundizacion!H4</f>
        <v>10.169081921707223</v>
      </c>
      <c r="C4" s="89">
        <f>[9]Profundizacion!I4</f>
        <v>7.3248254500976957</v>
      </c>
      <c r="D4" s="89">
        <f>[9]Profundizacion!J4</f>
        <v>4.5319064897136121</v>
      </c>
      <c r="E4" s="89">
        <f>[9]Profundizacion!K4</f>
        <v>0</v>
      </c>
      <c r="F4" s="89">
        <f>[9]Profundizacion!L4</f>
        <v>22.025813861518532</v>
      </c>
      <c r="H4" s="25" t="s">
        <v>45</v>
      </c>
      <c r="I4" s="22"/>
      <c r="J4" s="22"/>
      <c r="K4" s="22"/>
      <c r="L4" s="22"/>
      <c r="M4" s="22"/>
      <c r="N4" s="22"/>
      <c r="O4" s="22"/>
      <c r="P4" s="22"/>
      <c r="Q4" s="90"/>
    </row>
    <row r="5" spans="1:17" x14ac:dyDescent="0.3">
      <c r="A5" s="88">
        <v>33117</v>
      </c>
      <c r="B5" s="89">
        <f>[9]Profundizacion!H5</f>
        <v>10.335475883279466</v>
      </c>
      <c r="C5" s="89">
        <f>[9]Profundizacion!I5</f>
        <v>7.4334729953701242</v>
      </c>
      <c r="D5" s="89">
        <f>[9]Profundizacion!J5</f>
        <v>4.5552903172911865</v>
      </c>
      <c r="E5" s="89">
        <f>[9]Profundizacion!K5</f>
        <v>0</v>
      </c>
      <c r="F5" s="89">
        <f>[9]Profundizacion!L5</f>
        <v>22.324239195940777</v>
      </c>
      <c r="H5" s="22"/>
      <c r="I5" s="22"/>
      <c r="J5" s="22"/>
      <c r="K5" s="22"/>
      <c r="L5" s="22"/>
      <c r="M5" s="22"/>
      <c r="N5" s="22"/>
      <c r="O5" s="22"/>
      <c r="P5" s="22"/>
      <c r="Q5" s="90"/>
    </row>
    <row r="6" spans="1:17" x14ac:dyDescent="0.3">
      <c r="A6" s="88">
        <v>33208</v>
      </c>
      <c r="B6" s="89">
        <f>[9]Profundizacion!H6</f>
        <v>9.7792849443943712</v>
      </c>
      <c r="C6" s="89">
        <f>[9]Profundizacion!I6</f>
        <v>7.4235918895103978</v>
      </c>
      <c r="D6" s="89">
        <f>[9]Profundizacion!J6</f>
        <v>4.5555103161659245</v>
      </c>
      <c r="E6" s="89">
        <f>[9]Profundizacion!K6</f>
        <v>0</v>
      </c>
      <c r="F6" s="89">
        <f>[9]Profundizacion!L6</f>
        <v>21.758387150070693</v>
      </c>
      <c r="H6" s="22"/>
      <c r="I6" s="22"/>
      <c r="J6" s="22"/>
      <c r="K6" s="22"/>
      <c r="L6" s="22"/>
      <c r="M6" s="22"/>
      <c r="N6" s="22"/>
      <c r="O6" s="22"/>
      <c r="P6" s="22"/>
      <c r="Q6" s="90"/>
    </row>
    <row r="7" spans="1:17" x14ac:dyDescent="0.3">
      <c r="A7" s="88">
        <v>33298</v>
      </c>
      <c r="B7" s="89">
        <f>[9]Profundizacion!H7</f>
        <v>9.2412168638857075</v>
      </c>
      <c r="C7" s="89">
        <f>[9]Profundizacion!I7</f>
        <v>6.7880311037657375</v>
      </c>
      <c r="D7" s="89">
        <f>[9]Profundizacion!J7</f>
        <v>4.5729353230602063</v>
      </c>
      <c r="E7" s="89">
        <f>[9]Profundizacion!K7</f>
        <v>0</v>
      </c>
      <c r="F7" s="89">
        <f>[9]Profundizacion!L7</f>
        <v>20.60218329071165</v>
      </c>
      <c r="H7" s="22"/>
      <c r="I7" s="22"/>
      <c r="J7" s="22"/>
      <c r="K7" s="22"/>
      <c r="L7" s="22"/>
      <c r="M7" s="22"/>
      <c r="N7" s="22"/>
      <c r="O7" s="22"/>
      <c r="P7" s="22"/>
      <c r="Q7" s="90"/>
    </row>
    <row r="8" spans="1:17" x14ac:dyDescent="0.3">
      <c r="A8" s="88">
        <v>33390</v>
      </c>
      <c r="B8" s="89">
        <f>[9]Profundizacion!H8</f>
        <v>8.6492101311890828</v>
      </c>
      <c r="C8" s="89">
        <f>[9]Profundizacion!I8</f>
        <v>6.5932604146416649</v>
      </c>
      <c r="D8" s="89">
        <f>[9]Profundizacion!J8</f>
        <v>4.5903306852772916</v>
      </c>
      <c r="E8" s="89">
        <f>[9]Profundizacion!K8</f>
        <v>0</v>
      </c>
      <c r="F8" s="89">
        <f>[9]Profundizacion!L8</f>
        <v>19.832801231108039</v>
      </c>
      <c r="H8" s="22"/>
      <c r="I8" s="22"/>
      <c r="J8" s="22"/>
      <c r="K8" s="22"/>
      <c r="L8" s="22"/>
      <c r="M8" s="22"/>
      <c r="N8" s="22"/>
      <c r="O8" s="22"/>
      <c r="P8" s="22"/>
      <c r="Q8" s="90"/>
    </row>
    <row r="9" spans="1:17" x14ac:dyDescent="0.3">
      <c r="A9" s="88">
        <v>33482</v>
      </c>
      <c r="B9" s="89">
        <f>[9]Profundizacion!H9</f>
        <v>8.7089532341974589</v>
      </c>
      <c r="C9" s="89">
        <f>[9]Profundizacion!I9</f>
        <v>6.5622005222961075</v>
      </c>
      <c r="D9" s="89">
        <f>[9]Profundizacion!J9</f>
        <v>4.680561018326773</v>
      </c>
      <c r="E9" s="89">
        <f>[9]Profundizacion!K9</f>
        <v>0</v>
      </c>
      <c r="F9" s="89">
        <f>[9]Profundizacion!L9</f>
        <v>19.951714774820339</v>
      </c>
      <c r="H9" s="22"/>
      <c r="I9" s="22"/>
      <c r="J9" s="22"/>
      <c r="K9" s="22"/>
      <c r="L9" s="22"/>
      <c r="M9" s="22"/>
      <c r="N9" s="22"/>
      <c r="O9" s="22"/>
      <c r="P9" s="22"/>
      <c r="Q9" s="90"/>
    </row>
    <row r="10" spans="1:17" x14ac:dyDescent="0.3">
      <c r="A10" s="88">
        <v>33573</v>
      </c>
      <c r="B10" s="89">
        <f>[9]Profundizacion!H10</f>
        <v>8.5773121602829878</v>
      </c>
      <c r="C10" s="89">
        <f>[9]Profundizacion!I10</f>
        <v>6.6176929070926178</v>
      </c>
      <c r="D10" s="89">
        <f>[9]Profundizacion!J10</f>
        <v>4.7901224660094011</v>
      </c>
      <c r="E10" s="89">
        <f>[9]Profundizacion!K10</f>
        <v>0</v>
      </c>
      <c r="F10" s="89">
        <f>[9]Profundizacion!L10</f>
        <v>19.985127533385004</v>
      </c>
      <c r="H10" s="22"/>
      <c r="I10" s="22"/>
      <c r="J10" s="22"/>
      <c r="K10" s="22"/>
      <c r="L10" s="22"/>
      <c r="M10" s="22"/>
      <c r="N10" s="22"/>
      <c r="O10" s="22"/>
      <c r="P10" s="22"/>
      <c r="Q10" s="90"/>
    </row>
    <row r="11" spans="1:17" x14ac:dyDescent="0.3">
      <c r="A11" s="88">
        <v>33664</v>
      </c>
      <c r="B11" s="89">
        <f>[9]Profundizacion!H11</f>
        <v>7.4722265350092441</v>
      </c>
      <c r="C11" s="89">
        <f>[9]Profundizacion!I11</f>
        <v>6.6492946076008028</v>
      </c>
      <c r="D11" s="89">
        <f>[9]Profundizacion!J11</f>
        <v>5.2910640040780148</v>
      </c>
      <c r="E11" s="89">
        <f>[9]Profundizacion!K11</f>
        <v>0</v>
      </c>
      <c r="F11" s="89">
        <f>[9]Profundizacion!L11</f>
        <v>19.412585146688063</v>
      </c>
      <c r="H11" s="22"/>
      <c r="I11" s="22"/>
      <c r="J11" s="22"/>
      <c r="K11" s="22"/>
      <c r="L11" s="22"/>
      <c r="M11" s="22"/>
      <c r="N11" s="22"/>
      <c r="O11" s="22"/>
      <c r="P11" s="22"/>
      <c r="Q11" s="90"/>
    </row>
    <row r="12" spans="1:17" x14ac:dyDescent="0.3">
      <c r="A12" s="88">
        <v>33756</v>
      </c>
      <c r="B12" s="89">
        <f>[9]Profundizacion!H12</f>
        <v>7.4993529553324247</v>
      </c>
      <c r="C12" s="89">
        <f>[9]Profundizacion!I12</f>
        <v>6.744375089517078</v>
      </c>
      <c r="D12" s="89">
        <f>[9]Profundizacion!J12</f>
        <v>5.2911370828664088</v>
      </c>
      <c r="E12" s="89">
        <f>[9]Profundizacion!K12</f>
        <v>0</v>
      </c>
      <c r="F12" s="89">
        <f>[9]Profundizacion!L12</f>
        <v>19.534865127715911</v>
      </c>
      <c r="H12" s="22"/>
      <c r="I12" s="22"/>
      <c r="J12" s="22"/>
      <c r="K12" s="22"/>
      <c r="L12" s="22"/>
      <c r="M12" s="22"/>
      <c r="N12" s="22"/>
      <c r="O12" s="22"/>
      <c r="P12" s="22"/>
      <c r="Q12" s="90"/>
    </row>
    <row r="13" spans="1:17" x14ac:dyDescent="0.3">
      <c r="A13" s="88">
        <v>33848</v>
      </c>
      <c r="B13" s="89">
        <f>[9]Profundizacion!H13</f>
        <v>7.6536010781329571</v>
      </c>
      <c r="C13" s="89">
        <f>[9]Profundizacion!I13</f>
        <v>6.9128566067475594</v>
      </c>
      <c r="D13" s="89">
        <f>[9]Profundizacion!J13</f>
        <v>5.2947656469019488</v>
      </c>
      <c r="E13" s="89">
        <f>[9]Profundizacion!K13</f>
        <v>0</v>
      </c>
      <c r="F13" s="89">
        <f>[9]Profundizacion!L13</f>
        <v>19.861223331782465</v>
      </c>
      <c r="H13" s="22"/>
      <c r="I13" s="22"/>
      <c r="J13" s="22"/>
      <c r="K13" s="22"/>
      <c r="L13" s="22"/>
      <c r="M13" s="22"/>
      <c r="N13" s="22"/>
      <c r="O13" s="22"/>
      <c r="P13" s="22"/>
      <c r="Q13" s="90"/>
    </row>
    <row r="14" spans="1:17" x14ac:dyDescent="0.3">
      <c r="A14" s="88">
        <v>33939</v>
      </c>
      <c r="B14" s="89">
        <f>[9]Profundizacion!H14</f>
        <v>8.1813452086676843</v>
      </c>
      <c r="C14" s="89">
        <f>[9]Profundizacion!I14</f>
        <v>7.5519349290493256</v>
      </c>
      <c r="D14" s="89">
        <f>[9]Profundizacion!J14</f>
        <v>5.4407057351287751</v>
      </c>
      <c r="E14" s="89">
        <f>[9]Profundizacion!K14</f>
        <v>0</v>
      </c>
      <c r="F14" s="89">
        <f>[9]Profundizacion!L14</f>
        <v>21.173985872845783</v>
      </c>
      <c r="H14" s="22"/>
      <c r="I14" s="22"/>
      <c r="J14" s="22"/>
      <c r="K14" s="22"/>
      <c r="L14" s="22"/>
      <c r="M14" s="22"/>
      <c r="N14" s="22"/>
      <c r="O14" s="22"/>
      <c r="P14" s="22"/>
      <c r="Q14" s="90"/>
    </row>
    <row r="15" spans="1:17" x14ac:dyDescent="0.3">
      <c r="A15" s="88">
        <v>34029</v>
      </c>
      <c r="B15" s="89">
        <f>[9]Profundizacion!H15</f>
        <v>8.1830009394706824</v>
      </c>
      <c r="C15" s="89">
        <f>[9]Profundizacion!I15</f>
        <v>7.8207120984486611</v>
      </c>
      <c r="D15" s="89">
        <f>[9]Profundizacion!J15</f>
        <v>5.4996724604128637</v>
      </c>
      <c r="E15" s="89">
        <f>[9]Profundizacion!K15</f>
        <v>0</v>
      </c>
      <c r="F15" s="89">
        <f>[9]Profundizacion!L15</f>
        <v>21.503385498332207</v>
      </c>
      <c r="H15" s="22"/>
      <c r="I15" s="22"/>
      <c r="J15" s="22"/>
      <c r="K15" s="22"/>
      <c r="L15" s="22"/>
      <c r="M15" s="22"/>
      <c r="N15" s="22"/>
      <c r="O15" s="22"/>
      <c r="P15" s="22"/>
      <c r="Q15" s="90"/>
    </row>
    <row r="16" spans="1:17" x14ac:dyDescent="0.3">
      <c r="A16" s="88">
        <v>34121</v>
      </c>
      <c r="B16" s="89">
        <f>[9]Profundizacion!H16</f>
        <v>8.5123782932706806</v>
      </c>
      <c r="C16" s="89">
        <f>[9]Profundizacion!I16</f>
        <v>8.2535583316669889</v>
      </c>
      <c r="D16" s="89">
        <f>[9]Profundizacion!J16</f>
        <v>5.6290047957996912</v>
      </c>
      <c r="E16" s="89">
        <f>[9]Profundizacion!K16</f>
        <v>0</v>
      </c>
      <c r="F16" s="89">
        <f>[9]Profundizacion!L16</f>
        <v>22.394941420737364</v>
      </c>
      <c r="H16" s="22"/>
      <c r="I16" s="22"/>
      <c r="J16" s="22"/>
      <c r="K16" s="22"/>
      <c r="L16" s="22"/>
      <c r="M16" s="22"/>
      <c r="N16" s="22"/>
      <c r="O16" s="22"/>
      <c r="P16" s="22"/>
      <c r="Q16" s="90"/>
    </row>
    <row r="17" spans="1:17" x14ac:dyDescent="0.3">
      <c r="A17" s="88">
        <v>34213</v>
      </c>
      <c r="B17" s="89">
        <f>[9]Profundizacion!H17</f>
        <v>8.9201538957155577</v>
      </c>
      <c r="C17" s="89">
        <f>[9]Profundizacion!I17</f>
        <v>8.5180624659672972</v>
      </c>
      <c r="D17" s="89">
        <f>[9]Profundizacion!J17</f>
        <v>5.8153069853984016</v>
      </c>
      <c r="E17" s="89">
        <f>[9]Profundizacion!K17</f>
        <v>0</v>
      </c>
      <c r="F17" s="89">
        <f>[9]Profundizacion!L17</f>
        <v>23.253523347081256</v>
      </c>
      <c r="H17" s="22"/>
      <c r="I17" s="22"/>
      <c r="J17" s="22"/>
      <c r="K17" s="22"/>
      <c r="L17" s="22"/>
      <c r="M17" s="22"/>
      <c r="N17" s="22"/>
      <c r="O17" s="22"/>
      <c r="P17" s="22"/>
      <c r="Q17" s="90"/>
    </row>
    <row r="18" spans="1:17" x14ac:dyDescent="0.3">
      <c r="A18" s="88">
        <v>34304</v>
      </c>
      <c r="B18" s="89">
        <f>[9]Profundizacion!H18</f>
        <v>9.5749569042469425</v>
      </c>
      <c r="C18" s="89">
        <f>[9]Profundizacion!I18</f>
        <v>9.0026373873924044</v>
      </c>
      <c r="D18" s="89">
        <f>[9]Profundizacion!J18</f>
        <v>6.013974322692162</v>
      </c>
      <c r="E18" s="89">
        <f>[9]Profundizacion!K18</f>
        <v>0</v>
      </c>
      <c r="F18" s="89">
        <f>[9]Profundizacion!L18</f>
        <v>24.591568614331507</v>
      </c>
      <c r="H18" s="22"/>
      <c r="I18" s="22"/>
      <c r="J18" s="22"/>
      <c r="K18" s="22"/>
      <c r="L18" s="22"/>
      <c r="M18" s="22"/>
      <c r="N18" s="22"/>
      <c r="O18" s="22"/>
      <c r="P18" s="22"/>
      <c r="Q18" s="90"/>
    </row>
    <row r="19" spans="1:17" x14ac:dyDescent="0.3">
      <c r="A19" s="88">
        <v>34394</v>
      </c>
      <c r="B19" s="89">
        <f>[9]Profundizacion!H19</f>
        <v>12.189829195232758</v>
      </c>
      <c r="C19" s="89">
        <f>[9]Profundizacion!I19</f>
        <v>6.6191162471777494</v>
      </c>
      <c r="D19" s="89">
        <f>[9]Profundizacion!J19</f>
        <v>6.0033192288563795</v>
      </c>
      <c r="E19" s="89">
        <f>[9]Profundizacion!K19</f>
        <v>0</v>
      </c>
      <c r="F19" s="89">
        <f>[9]Profundizacion!L19</f>
        <v>24.812264671266888</v>
      </c>
      <c r="H19" s="22"/>
      <c r="I19" s="22"/>
      <c r="J19" s="22"/>
      <c r="K19" s="22"/>
      <c r="L19" s="22"/>
      <c r="M19" s="22"/>
      <c r="N19" s="22"/>
      <c r="O19" s="22"/>
      <c r="P19" s="22"/>
      <c r="Q19" s="90"/>
    </row>
    <row r="20" spans="1:17" x14ac:dyDescent="0.3">
      <c r="A20" s="88">
        <v>34486</v>
      </c>
      <c r="B20" s="89">
        <f>[9]Profundizacion!H20</f>
        <v>12.2642233612347</v>
      </c>
      <c r="C20" s="89">
        <f>[9]Profundizacion!I20</f>
        <v>6.6504244766088485</v>
      </c>
      <c r="D20" s="89">
        <f>[9]Profundizacion!J20</f>
        <v>6.1988798389283994</v>
      </c>
      <c r="E20" s="89">
        <f>[9]Profundizacion!K20</f>
        <v>0</v>
      </c>
      <c r="F20" s="89">
        <f>[9]Profundizacion!L20</f>
        <v>25.113527676771945</v>
      </c>
      <c r="H20" s="22"/>
      <c r="I20" s="22"/>
      <c r="J20" s="22"/>
      <c r="K20" s="22"/>
      <c r="L20" s="22"/>
      <c r="M20" s="22"/>
      <c r="N20" s="22"/>
      <c r="O20" s="22"/>
      <c r="P20" s="22"/>
      <c r="Q20" s="90"/>
    </row>
    <row r="21" spans="1:17" x14ac:dyDescent="0.3">
      <c r="A21" s="88">
        <v>34578</v>
      </c>
      <c r="B21" s="89">
        <f>[9]Profundizacion!H21</f>
        <v>12.92372291924376</v>
      </c>
      <c r="C21" s="89">
        <f>[9]Profundizacion!I21</f>
        <v>6.7697855992913167</v>
      </c>
      <c r="D21" s="89">
        <f>[9]Profundizacion!J21</f>
        <v>6.3686068505749676</v>
      </c>
      <c r="E21" s="89">
        <f>[9]Profundizacion!K21</f>
        <v>0</v>
      </c>
      <c r="F21" s="89">
        <f>[9]Profundizacion!L21</f>
        <v>26.062115369110046</v>
      </c>
      <c r="H21" s="22"/>
      <c r="I21" s="22"/>
      <c r="J21" s="22"/>
      <c r="K21" s="22"/>
      <c r="L21" s="22"/>
      <c r="M21" s="22"/>
      <c r="N21" s="22"/>
      <c r="O21" s="22"/>
      <c r="P21" s="22"/>
      <c r="Q21" s="90"/>
    </row>
    <row r="22" spans="1:17" x14ac:dyDescent="0.3">
      <c r="A22" s="88">
        <v>34669</v>
      </c>
      <c r="B22" s="89">
        <f>[9]Profundizacion!H22</f>
        <v>13.732058382289633</v>
      </c>
      <c r="C22" s="89">
        <f>[9]Profundizacion!I22</f>
        <v>6.8157720727012716</v>
      </c>
      <c r="D22" s="89">
        <f>[9]Profundizacion!J22</f>
        <v>6.5974393887431075</v>
      </c>
      <c r="E22" s="89">
        <f>[9]Profundizacion!K22</f>
        <v>0</v>
      </c>
      <c r="F22" s="89">
        <f>[9]Profundizacion!L22</f>
        <v>27.14526984373401</v>
      </c>
      <c r="H22" s="22"/>
      <c r="I22" s="22"/>
      <c r="J22" s="22"/>
      <c r="K22" s="22"/>
      <c r="L22" s="22"/>
      <c r="M22" s="22"/>
      <c r="N22" s="22"/>
      <c r="O22" s="22"/>
      <c r="P22" s="22"/>
      <c r="Q22" s="90"/>
    </row>
    <row r="23" spans="1:17" x14ac:dyDescent="0.3">
      <c r="A23" s="88">
        <v>34759</v>
      </c>
      <c r="B23" s="89">
        <f>[9]Profundizacion!H23</f>
        <v>14.041571926451221</v>
      </c>
      <c r="C23" s="89">
        <f>[9]Profundizacion!I23</f>
        <v>6.8574799865464291</v>
      </c>
      <c r="D23" s="89">
        <f>[9]Profundizacion!J23</f>
        <v>6.8674434768027082</v>
      </c>
      <c r="E23" s="89">
        <f>[9]Profundizacion!K23</f>
        <v>0</v>
      </c>
      <c r="F23" s="89">
        <f>[9]Profundizacion!L23</f>
        <v>27.766495389800362</v>
      </c>
      <c r="H23" s="22"/>
      <c r="I23" s="22"/>
      <c r="J23" s="22"/>
      <c r="K23" s="22"/>
      <c r="L23" s="22"/>
      <c r="M23" s="22"/>
      <c r="N23" s="22"/>
      <c r="O23" s="22"/>
      <c r="P23" s="22"/>
      <c r="Q23" s="90"/>
    </row>
    <row r="24" spans="1:17" x14ac:dyDescent="0.3">
      <c r="A24" s="88">
        <v>34851</v>
      </c>
      <c r="B24" s="89">
        <f>[9]Profundizacion!H24</f>
        <v>14.544297028983822</v>
      </c>
      <c r="C24" s="89">
        <f>[9]Profundizacion!I24</f>
        <v>6.833135520998777</v>
      </c>
      <c r="D24" s="89">
        <f>[9]Profundizacion!J24</f>
        <v>7.0197916215119669</v>
      </c>
      <c r="E24" s="89">
        <f>[9]Profundizacion!K24</f>
        <v>0</v>
      </c>
      <c r="F24" s="89">
        <f>[9]Profundizacion!L24</f>
        <v>28.397224171494567</v>
      </c>
      <c r="H24" t="s">
        <v>4</v>
      </c>
      <c r="Q24" s="90"/>
    </row>
    <row r="25" spans="1:17" x14ac:dyDescent="0.3">
      <c r="A25" s="88">
        <v>34943</v>
      </c>
      <c r="B25" s="89">
        <f>[9]Profundizacion!H25</f>
        <v>15.39236261109698</v>
      </c>
      <c r="C25" s="89">
        <f>[9]Profundizacion!I25</f>
        <v>6.8470873968806769</v>
      </c>
      <c r="D25" s="89">
        <f>[9]Profundizacion!J25</f>
        <v>7.1752844344335394</v>
      </c>
      <c r="E25" s="89">
        <f>[9]Profundizacion!K25</f>
        <v>0</v>
      </c>
      <c r="F25" s="89">
        <f>[9]Profundizacion!L25</f>
        <v>29.414734442411195</v>
      </c>
    </row>
    <row r="26" spans="1:17" x14ac:dyDescent="0.3">
      <c r="A26" s="88">
        <v>35034</v>
      </c>
      <c r="B26" s="89">
        <f>[9]Profundizacion!H26</f>
        <v>15.99723817034951</v>
      </c>
      <c r="C26" s="89">
        <f>[9]Profundizacion!I26</f>
        <v>6.77764827663216</v>
      </c>
      <c r="D26" s="89">
        <f>[9]Profundizacion!J26</f>
        <v>7.4200001415085568</v>
      </c>
      <c r="E26" s="89">
        <f>[9]Profundizacion!K26</f>
        <v>0</v>
      </c>
      <c r="F26" s="89">
        <f>[9]Profundizacion!L26</f>
        <v>30.194886588490228</v>
      </c>
    </row>
    <row r="27" spans="1:17" x14ac:dyDescent="0.3">
      <c r="A27" s="88">
        <v>35125</v>
      </c>
      <c r="B27" s="89">
        <f>[9]Profundizacion!H27</f>
        <v>16.137835811896473</v>
      </c>
      <c r="C27" s="89">
        <f>[9]Profundizacion!I27</f>
        <v>6.849406414491872</v>
      </c>
      <c r="D27" s="89">
        <f>[9]Profundizacion!J27</f>
        <v>7.6503657802638543</v>
      </c>
      <c r="E27" s="89">
        <f>[9]Profundizacion!K27</f>
        <v>0</v>
      </c>
      <c r="F27" s="89">
        <f>[9]Profundizacion!L27</f>
        <v>30.637608006652201</v>
      </c>
    </row>
    <row r="28" spans="1:17" x14ac:dyDescent="0.3">
      <c r="A28" s="88">
        <v>35217</v>
      </c>
      <c r="B28" s="89">
        <f>[9]Profundizacion!H28</f>
        <v>16.274518922687964</v>
      </c>
      <c r="C28" s="89">
        <f>[9]Profundizacion!I28</f>
        <v>6.6859375300062309</v>
      </c>
      <c r="D28" s="89">
        <f>[9]Profundizacion!J28</f>
        <v>7.9406634303757402</v>
      </c>
      <c r="E28" s="89">
        <f>[9]Profundizacion!K28</f>
        <v>0</v>
      </c>
      <c r="F28" s="89">
        <f>[9]Profundizacion!L28</f>
        <v>30.901119883069931</v>
      </c>
    </row>
    <row r="29" spans="1:17" x14ac:dyDescent="0.3">
      <c r="A29" s="88">
        <v>35309</v>
      </c>
      <c r="B29" s="89">
        <f>[9]Profundizacion!H29</f>
        <v>16.203504533339142</v>
      </c>
      <c r="C29" s="89">
        <f>[9]Profundizacion!I29</f>
        <v>6.6534520075003671</v>
      </c>
      <c r="D29" s="89">
        <f>[9]Profundizacion!J29</f>
        <v>8.277743219166311</v>
      </c>
      <c r="E29" s="89">
        <f>[9]Profundizacion!K29</f>
        <v>0</v>
      </c>
      <c r="F29" s="89">
        <f>[9]Profundizacion!L29</f>
        <v>31.13469976000582</v>
      </c>
    </row>
    <row r="30" spans="1:17" x14ac:dyDescent="0.3">
      <c r="A30" s="88">
        <v>35400</v>
      </c>
      <c r="B30" s="89">
        <f>[9]Profundizacion!H30</f>
        <v>17.409381616501644</v>
      </c>
      <c r="C30" s="89">
        <f>[9]Profundizacion!I30</f>
        <v>5.7717997184699064</v>
      </c>
      <c r="D30" s="89">
        <f>[9]Profundizacion!J30</f>
        <v>8.5323187611728351</v>
      </c>
      <c r="E30" s="89">
        <f>[9]Profundizacion!K30</f>
        <v>0</v>
      </c>
      <c r="F30" s="89">
        <f>[9]Profundizacion!L30</f>
        <v>31.713500096144383</v>
      </c>
    </row>
    <row r="31" spans="1:17" x14ac:dyDescent="0.3">
      <c r="A31" s="88">
        <v>35490</v>
      </c>
      <c r="B31" s="89">
        <f>[9]Profundizacion!H31</f>
        <v>17.309190824858778</v>
      </c>
      <c r="C31" s="89">
        <f>[9]Profundizacion!I31</f>
        <v>5.9990563966592063</v>
      </c>
      <c r="D31" s="89">
        <f>[9]Profundizacion!J31</f>
        <v>8.7877176149844658</v>
      </c>
      <c r="E31" s="89">
        <f>[9]Profundizacion!K31</f>
        <v>0</v>
      </c>
      <c r="F31" s="89">
        <f>[9]Profundizacion!L31</f>
        <v>32.095964836502446</v>
      </c>
    </row>
    <row r="32" spans="1:17" x14ac:dyDescent="0.3">
      <c r="A32" s="88">
        <v>35582</v>
      </c>
      <c r="B32" s="89">
        <f>[9]Profundizacion!H32</f>
        <v>17.633932976028522</v>
      </c>
      <c r="C32" s="89">
        <f>[9]Profundizacion!I32</f>
        <v>5.9591310298836273</v>
      </c>
      <c r="D32" s="89">
        <f>[9]Profundizacion!J32</f>
        <v>8.9982372263575741</v>
      </c>
      <c r="E32" s="89">
        <f>[9]Profundizacion!K32</f>
        <v>0</v>
      </c>
      <c r="F32" s="89">
        <f>[9]Profundizacion!L32</f>
        <v>32.591301232269721</v>
      </c>
    </row>
    <row r="33" spans="1:6" x14ac:dyDescent="0.3">
      <c r="A33" s="88">
        <v>35674</v>
      </c>
      <c r="B33" s="89">
        <f>[9]Profundizacion!H33</f>
        <v>17.82344590040206</v>
      </c>
      <c r="C33" s="89">
        <f>[9]Profundizacion!I33</f>
        <v>6.0506337059520146</v>
      </c>
      <c r="D33" s="89">
        <f>[9]Profundizacion!J33</f>
        <v>9.1713696636680755</v>
      </c>
      <c r="E33" s="89">
        <f>[9]Profundizacion!K33</f>
        <v>0</v>
      </c>
      <c r="F33" s="89">
        <f>[9]Profundizacion!L33</f>
        <v>33.045449270022146</v>
      </c>
    </row>
    <row r="34" spans="1:6" x14ac:dyDescent="0.3">
      <c r="A34" s="88">
        <v>35765</v>
      </c>
      <c r="B34" s="89">
        <f>[9]Profundizacion!H34</f>
        <v>18.225939772650985</v>
      </c>
      <c r="C34" s="89">
        <f>[9]Profundizacion!I34</f>
        <v>6.0759912973561505</v>
      </c>
      <c r="D34" s="89">
        <f>[9]Profundizacion!J34</f>
        <v>9.3762324290180903</v>
      </c>
      <c r="E34" s="89">
        <f>[9]Profundizacion!K34</f>
        <v>0</v>
      </c>
      <c r="F34" s="89">
        <f>[9]Profundizacion!L34</f>
        <v>33.678163499025224</v>
      </c>
    </row>
    <row r="35" spans="1:6" x14ac:dyDescent="0.3">
      <c r="A35" s="88">
        <v>35855</v>
      </c>
      <c r="B35" s="89">
        <f>[9]Profundizacion!H35</f>
        <v>17.841096024250977</v>
      </c>
      <c r="C35" s="89">
        <f>[9]Profundizacion!I35</f>
        <v>6.2324744187312744</v>
      </c>
      <c r="D35" s="89">
        <f>[9]Profundizacion!J35</f>
        <v>9.4952634150209256</v>
      </c>
      <c r="E35" s="89">
        <f>[9]Profundizacion!K35</f>
        <v>0</v>
      </c>
      <c r="F35" s="89">
        <f>[9]Profundizacion!L35</f>
        <v>33.568833858003174</v>
      </c>
    </row>
    <row r="36" spans="1:6" x14ac:dyDescent="0.3">
      <c r="A36" s="88">
        <v>35947</v>
      </c>
      <c r="B36" s="89">
        <f>[9]Profundizacion!H36</f>
        <v>17.587672179917178</v>
      </c>
      <c r="C36" s="89">
        <f>[9]Profundizacion!I36</f>
        <v>6.2197586175238992</v>
      </c>
      <c r="D36" s="89">
        <f>[9]Profundizacion!J36</f>
        <v>9.6075738943529299</v>
      </c>
      <c r="E36" s="89">
        <f>[9]Profundizacion!K36</f>
        <v>0</v>
      </c>
      <c r="F36" s="89">
        <f>[9]Profundizacion!L36</f>
        <v>33.41500469179401</v>
      </c>
    </row>
    <row r="37" spans="1:6" x14ac:dyDescent="0.3">
      <c r="A37" s="88">
        <v>36039</v>
      </c>
      <c r="B37" s="89">
        <f>[9]Profundizacion!H37</f>
        <v>17.581233979276583</v>
      </c>
      <c r="C37" s="89">
        <f>[9]Profundizacion!I37</f>
        <v>6.097982464009486</v>
      </c>
      <c r="D37" s="89">
        <f>[9]Profundizacion!J37</f>
        <v>9.841652287194897</v>
      </c>
      <c r="E37" s="89">
        <f>[9]Profundizacion!K37</f>
        <v>0</v>
      </c>
      <c r="F37" s="89">
        <f>[9]Profundizacion!L37</f>
        <v>33.520868730480963</v>
      </c>
    </row>
    <row r="38" spans="1:6" x14ac:dyDescent="0.3">
      <c r="A38" s="88">
        <v>36130</v>
      </c>
      <c r="B38" s="89">
        <f>[9]Profundizacion!H38</f>
        <v>16.932512975176948</v>
      </c>
      <c r="C38" s="89">
        <f>[9]Profundizacion!I38</f>
        <v>5.8271207622322834</v>
      </c>
      <c r="D38" s="89">
        <f>[9]Profundizacion!J38</f>
        <v>9.5265993138588989</v>
      </c>
      <c r="E38" s="89">
        <f>[9]Profundizacion!K38</f>
        <v>0</v>
      </c>
      <c r="F38" s="89">
        <f>[9]Profundizacion!L38</f>
        <v>32.286233051268127</v>
      </c>
    </row>
    <row r="39" spans="1:6" x14ac:dyDescent="0.3">
      <c r="A39" s="88">
        <v>36220</v>
      </c>
      <c r="B39" s="89">
        <f>[9]Profundizacion!H39</f>
        <v>16.309931574908113</v>
      </c>
      <c r="C39" s="89">
        <f>[9]Profundizacion!I39</f>
        <v>5.693069934815254</v>
      </c>
      <c r="D39" s="89">
        <f>[9]Profundizacion!J39</f>
        <v>9.5418738365526021</v>
      </c>
      <c r="E39" s="89">
        <f>[9]Profundizacion!K39</f>
        <v>0</v>
      </c>
      <c r="F39" s="89">
        <f>[9]Profundizacion!L39</f>
        <v>31.544875346275969</v>
      </c>
    </row>
    <row r="40" spans="1:6" x14ac:dyDescent="0.3">
      <c r="A40" s="88">
        <v>36312</v>
      </c>
      <c r="B40" s="89">
        <f>[9]Profundizacion!H40</f>
        <v>16.149611953357748</v>
      </c>
      <c r="C40" s="89">
        <f>[9]Profundizacion!I40</f>
        <v>5.1290943895406897</v>
      </c>
      <c r="D40" s="89">
        <f>[9]Profundizacion!J40</f>
        <v>9.5505229222618162</v>
      </c>
      <c r="E40" s="89">
        <f>[9]Profundizacion!K40</f>
        <v>0</v>
      </c>
      <c r="F40" s="89">
        <f>[9]Profundizacion!L40</f>
        <v>30.829229265160258</v>
      </c>
    </row>
    <row r="41" spans="1:6" x14ac:dyDescent="0.3">
      <c r="A41" s="88">
        <v>36404</v>
      </c>
      <c r="B41" s="89">
        <f>[9]Profundizacion!H41</f>
        <v>16.273304897642145</v>
      </c>
      <c r="C41" s="89">
        <f>[9]Profundizacion!I41</f>
        <v>4.4960883550649946</v>
      </c>
      <c r="D41" s="89">
        <f>[9]Profundizacion!J41</f>
        <v>9.3757677147886085</v>
      </c>
      <c r="E41" s="89">
        <f>[9]Profundizacion!K41</f>
        <v>0</v>
      </c>
      <c r="F41" s="89">
        <f>[9]Profundizacion!L41</f>
        <v>30.145160967495745</v>
      </c>
    </row>
    <row r="42" spans="1:6" x14ac:dyDescent="0.3">
      <c r="A42" s="88">
        <v>36495</v>
      </c>
      <c r="B42" s="89">
        <f>[9]Profundizacion!H42</f>
        <v>15.632096220364195</v>
      </c>
      <c r="C42" s="89">
        <f>[9]Profundizacion!I42</f>
        <v>3.9471715219936025</v>
      </c>
      <c r="D42" s="89">
        <f>[9]Profundizacion!J42</f>
        <v>9.1099844169997954</v>
      </c>
      <c r="E42" s="89">
        <f>[9]Profundizacion!K42</f>
        <v>0</v>
      </c>
      <c r="F42" s="89">
        <f>[9]Profundizacion!L42</f>
        <v>28.689252159357594</v>
      </c>
    </row>
    <row r="43" spans="1:6" x14ac:dyDescent="0.3">
      <c r="A43" s="88">
        <v>36586</v>
      </c>
      <c r="B43" s="89">
        <f>[9]Profundizacion!H43</f>
        <v>14.303613684111424</v>
      </c>
      <c r="C43" s="89">
        <f>[9]Profundizacion!I43</f>
        <v>3.6097969980401574</v>
      </c>
      <c r="D43" s="89">
        <f>[9]Profundizacion!J43</f>
        <v>7.8231775312738003</v>
      </c>
      <c r="E43" s="89">
        <f>[9]Profundizacion!K43</f>
        <v>0</v>
      </c>
      <c r="F43" s="89">
        <f>[9]Profundizacion!L43</f>
        <v>25.736588213425382</v>
      </c>
    </row>
    <row r="44" spans="1:6" x14ac:dyDescent="0.3">
      <c r="A44" s="88">
        <v>36678</v>
      </c>
      <c r="B44" s="89">
        <f>[9]Profundizacion!H44</f>
        <v>13.823016016825939</v>
      </c>
      <c r="C44" s="89">
        <f>[9]Profundizacion!I44</f>
        <v>3.5320302821694884</v>
      </c>
      <c r="D44" s="89">
        <f>[9]Profundizacion!J44</f>
        <v>7.526541603025791</v>
      </c>
      <c r="E44" s="89">
        <f>[9]Profundizacion!K44</f>
        <v>0</v>
      </c>
      <c r="F44" s="89">
        <f>[9]Profundizacion!L44</f>
        <v>24.881587902021217</v>
      </c>
    </row>
    <row r="45" spans="1:6" x14ac:dyDescent="0.3">
      <c r="A45" s="88">
        <v>36770</v>
      </c>
      <c r="B45" s="89">
        <f>[9]Profundizacion!H45</f>
        <v>13.607761902808591</v>
      </c>
      <c r="C45" s="89">
        <f>[9]Profundizacion!I45</f>
        <v>3.4761050776764177</v>
      </c>
      <c r="D45" s="89">
        <f>[9]Profundizacion!J45</f>
        <v>6.8147455586026142</v>
      </c>
      <c r="E45" s="89">
        <f>[9]Profundizacion!K45</f>
        <v>0</v>
      </c>
      <c r="F45" s="89">
        <f>[9]Profundizacion!L45</f>
        <v>23.898612539087623</v>
      </c>
    </row>
    <row r="46" spans="1:6" x14ac:dyDescent="0.3">
      <c r="A46" s="88">
        <v>36861</v>
      </c>
      <c r="B46" s="89">
        <f>[9]Profundizacion!H46</f>
        <v>13.288923733211094</v>
      </c>
      <c r="C46" s="89">
        <f>[9]Profundizacion!I46</f>
        <v>3.2843080905562982</v>
      </c>
      <c r="D46" s="89">
        <f>[9]Profundizacion!J46</f>
        <v>6.3628813366383969</v>
      </c>
      <c r="E46" s="89">
        <f>[9]Profundizacion!K46</f>
        <v>0</v>
      </c>
      <c r="F46" s="89">
        <f>[9]Profundizacion!L46</f>
        <v>22.936113160405789</v>
      </c>
    </row>
    <row r="47" spans="1:6" x14ac:dyDescent="0.3">
      <c r="A47" s="88">
        <v>36951</v>
      </c>
      <c r="B47" s="89">
        <f>[9]Profundizacion!H47</f>
        <v>12.926825412545838</v>
      </c>
      <c r="C47" s="89">
        <f>[9]Profundizacion!I47</f>
        <v>3.2220815087339103</v>
      </c>
      <c r="D47" s="89">
        <f>[9]Profundizacion!J47</f>
        <v>6.2045699728064685</v>
      </c>
      <c r="E47" s="89">
        <f>[9]Profundizacion!K47</f>
        <v>0</v>
      </c>
      <c r="F47" s="89">
        <f>[9]Profundizacion!L47</f>
        <v>22.353476894086217</v>
      </c>
    </row>
    <row r="48" spans="1:6" x14ac:dyDescent="0.3">
      <c r="A48" s="88">
        <v>37043</v>
      </c>
      <c r="B48" s="89">
        <f>[9]Profundizacion!H48</f>
        <v>12.743594964036721</v>
      </c>
      <c r="C48" s="89">
        <f>[9]Profundizacion!I48</f>
        <v>3.1823700512674793</v>
      </c>
      <c r="D48" s="89">
        <f>[9]Profundizacion!J48</f>
        <v>6.081249291237655</v>
      </c>
      <c r="E48" s="89">
        <f>[9]Profundizacion!K48</f>
        <v>0</v>
      </c>
      <c r="F48" s="89">
        <f>[9]Profundizacion!L48</f>
        <v>22.007214306541854</v>
      </c>
    </row>
    <row r="49" spans="1:6" x14ac:dyDescent="0.3">
      <c r="A49" s="88">
        <v>37135</v>
      </c>
      <c r="B49" s="89">
        <f>[9]Profundizacion!H49</f>
        <v>12.505993248221239</v>
      </c>
      <c r="C49" s="89">
        <f>[9]Profundizacion!I49</f>
        <v>3.2242790056200601</v>
      </c>
      <c r="D49" s="89">
        <f>[9]Profundizacion!J49</f>
        <v>5.8907076440332524</v>
      </c>
      <c r="E49" s="89">
        <f>[9]Profundizacion!K49</f>
        <v>0</v>
      </c>
      <c r="F49" s="89">
        <f>[9]Profundizacion!L49</f>
        <v>21.620979897874555</v>
      </c>
    </row>
    <row r="50" spans="1:6" x14ac:dyDescent="0.3">
      <c r="A50" s="88">
        <v>37226</v>
      </c>
      <c r="B50" s="89">
        <f>[9]Profundizacion!H50</f>
        <v>12.292423576023724</v>
      </c>
      <c r="C50" s="89">
        <f>[9]Profundizacion!I50</f>
        <v>3.376367321369147</v>
      </c>
      <c r="D50" s="89">
        <f>[9]Profundizacion!J50</f>
        <v>5.6775371744090979</v>
      </c>
      <c r="E50" s="89">
        <f>[9]Profundizacion!K50</f>
        <v>0</v>
      </c>
      <c r="F50" s="89">
        <f>[9]Profundizacion!L50</f>
        <v>21.346328071801967</v>
      </c>
    </row>
    <row r="51" spans="1:6" x14ac:dyDescent="0.3">
      <c r="A51" s="88">
        <v>37316</v>
      </c>
      <c r="B51" s="89">
        <f>[9]Profundizacion!H51</f>
        <v>12.425386905841675</v>
      </c>
      <c r="C51" s="89">
        <f>[9]Profundizacion!I51</f>
        <v>2.9565972643829772</v>
      </c>
      <c r="D51" s="89">
        <f>[9]Profundizacion!J51</f>
        <v>5.4763315262205685</v>
      </c>
      <c r="E51" s="89">
        <f>[9]Profundizacion!K51</f>
        <v>5.9197746964561787E-2</v>
      </c>
      <c r="F51" s="89">
        <f>[9]Profundizacion!L51</f>
        <v>20.917513443409781</v>
      </c>
    </row>
    <row r="52" spans="1:6" x14ac:dyDescent="0.3">
      <c r="A52" s="88">
        <v>37408</v>
      </c>
      <c r="B52" s="89">
        <f>[9]Profundizacion!H52</f>
        <v>12.314109840758574</v>
      </c>
      <c r="C52" s="89">
        <f>[9]Profundizacion!I52</f>
        <v>3.0497122547330711</v>
      </c>
      <c r="D52" s="89">
        <f>[9]Profundizacion!J52</f>
        <v>5.4104948731993261</v>
      </c>
      <c r="E52" s="89">
        <f>[9]Profundizacion!K52</f>
        <v>5.8405862118483982E-2</v>
      </c>
      <c r="F52" s="89">
        <f>[9]Profundizacion!L52</f>
        <v>20.832722830809455</v>
      </c>
    </row>
    <row r="53" spans="1:6" x14ac:dyDescent="0.3">
      <c r="A53" s="88">
        <v>37500</v>
      </c>
      <c r="B53" s="89">
        <f>[9]Profundizacion!H53</f>
        <v>12.536540990428707</v>
      </c>
      <c r="C53" s="89">
        <f>[9]Profundizacion!I53</f>
        <v>3.1961185962140757</v>
      </c>
      <c r="D53" s="89">
        <f>[9]Profundizacion!J53</f>
        <v>5.1806178546724633</v>
      </c>
      <c r="E53" s="89">
        <f>[9]Profundizacion!K53</f>
        <v>0.13888000031722522</v>
      </c>
      <c r="F53" s="89">
        <f>[9]Profundizacion!L53</f>
        <v>21.052157441632474</v>
      </c>
    </row>
    <row r="54" spans="1:6" x14ac:dyDescent="0.3">
      <c r="A54" s="88">
        <v>37591</v>
      </c>
      <c r="B54" s="89">
        <f>[9]Profundizacion!H54</f>
        <v>12.682901526079501</v>
      </c>
      <c r="C54" s="89">
        <f>[9]Profundizacion!I54</f>
        <v>3.2930624269577033</v>
      </c>
      <c r="D54" s="89">
        <f>[9]Profundizacion!J54</f>
        <v>5.0284625690627474</v>
      </c>
      <c r="E54" s="89">
        <f>[9]Profundizacion!K54</f>
        <v>0.16055773929929248</v>
      </c>
      <c r="F54" s="89">
        <f>[9]Profundizacion!L54</f>
        <v>21.164984261399244</v>
      </c>
    </row>
    <row r="55" spans="1:6" x14ac:dyDescent="0.3">
      <c r="A55" s="88">
        <v>37681</v>
      </c>
      <c r="B55" s="89">
        <f>[9]Profundizacion!H55</f>
        <v>12.561609937573213</v>
      </c>
      <c r="C55" s="89">
        <f>[9]Profundizacion!I55</f>
        <v>3.2860824277185978</v>
      </c>
      <c r="D55" s="89">
        <f>[9]Profundizacion!J55</f>
        <v>4.8550562638594474</v>
      </c>
      <c r="E55" s="89">
        <f>[9]Profundizacion!K55</f>
        <v>0.16996454982116913</v>
      </c>
      <c r="F55" s="89">
        <f>[9]Profundizacion!L55</f>
        <v>20.872713178972425</v>
      </c>
    </row>
    <row r="56" spans="1:6" x14ac:dyDescent="0.3">
      <c r="A56" s="88">
        <v>37773</v>
      </c>
      <c r="B56" s="89">
        <f>[9]Profundizacion!H56</f>
        <v>12.351269413104813</v>
      </c>
      <c r="C56" s="89">
        <f>[9]Profundizacion!I56</f>
        <v>3.3935975383612997</v>
      </c>
      <c r="D56" s="89">
        <f>[9]Profundizacion!J56</f>
        <v>4.7009455001039289</v>
      </c>
      <c r="E56" s="89">
        <f>[9]Profundizacion!K56</f>
        <v>0.16712667307022955</v>
      </c>
      <c r="F56" s="89">
        <f>[9]Profundizacion!L56</f>
        <v>20.61293912464027</v>
      </c>
    </row>
    <row r="57" spans="1:6" x14ac:dyDescent="0.3">
      <c r="A57" s="88">
        <v>37865</v>
      </c>
      <c r="B57" s="89">
        <f>[9]Profundizacion!H57</f>
        <v>12.322971094434902</v>
      </c>
      <c r="C57" s="89">
        <f>[9]Profundizacion!I57</f>
        <v>3.525773265357504</v>
      </c>
      <c r="D57" s="89">
        <f>[9]Profundizacion!J57</f>
        <v>4.5194999861887464</v>
      </c>
      <c r="E57" s="89">
        <f>[9]Profundizacion!K57</f>
        <v>0.19503011427450084</v>
      </c>
      <c r="F57" s="89">
        <f>[9]Profundizacion!L57</f>
        <v>20.563274460255656</v>
      </c>
    </row>
    <row r="58" spans="1:6" x14ac:dyDescent="0.3">
      <c r="A58" s="88">
        <v>37956</v>
      </c>
      <c r="B58" s="89">
        <f>[9]Profundizacion!H58</f>
        <v>12.294091045644521</v>
      </c>
      <c r="C58" s="89">
        <f>[9]Profundizacion!I58</f>
        <v>3.6719027684316652</v>
      </c>
      <c r="D58" s="89">
        <f>[9]Profundizacion!J58</f>
        <v>4.2753196039116457</v>
      </c>
      <c r="E58" s="89">
        <f>[9]Profundizacion!K58</f>
        <v>0.21126851551015233</v>
      </c>
      <c r="F58" s="89">
        <f>[9]Profundizacion!L58</f>
        <v>20.452581933497981</v>
      </c>
    </row>
    <row r="59" spans="1:6" x14ac:dyDescent="0.3">
      <c r="A59" s="88">
        <v>38047</v>
      </c>
      <c r="B59" s="89">
        <f>[9]Profundizacion!H59</f>
        <v>12.828401181600736</v>
      </c>
      <c r="C59" s="89">
        <f>[9]Profundizacion!I59</f>
        <v>3.7845030535017954</v>
      </c>
      <c r="D59" s="89">
        <f>[9]Profundizacion!J59</f>
        <v>4.1311266785447449</v>
      </c>
      <c r="E59" s="89">
        <f>[9]Profundizacion!K59</f>
        <v>0.21804352903594615</v>
      </c>
      <c r="F59" s="89">
        <f>[9]Profundizacion!L59</f>
        <v>20.962074442683225</v>
      </c>
    </row>
    <row r="60" spans="1:6" x14ac:dyDescent="0.3">
      <c r="A60" s="88">
        <v>38139</v>
      </c>
      <c r="B60" s="89">
        <f>[9]Profundizacion!H60</f>
        <v>13.236618905091808</v>
      </c>
      <c r="C60" s="89">
        <f>[9]Profundizacion!I60</f>
        <v>3.9159296303521258</v>
      </c>
      <c r="D60" s="89">
        <f>[9]Profundizacion!J60</f>
        <v>3.9816161199635602</v>
      </c>
      <c r="E60" s="89">
        <f>[9]Profundizacion!K60</f>
        <v>0.2164368471497749</v>
      </c>
      <c r="F60" s="89">
        <f>[9]Profundizacion!L60</f>
        <v>21.350601502557268</v>
      </c>
    </row>
    <row r="61" spans="1:6" x14ac:dyDescent="0.3">
      <c r="A61" s="88">
        <v>38231</v>
      </c>
      <c r="B61" s="89">
        <f>[9]Profundizacion!H61</f>
        <v>13.501389593661987</v>
      </c>
      <c r="C61" s="89">
        <f>[9]Profundizacion!I61</f>
        <v>4.086600896314982</v>
      </c>
      <c r="D61" s="89">
        <f>[9]Profundizacion!J61</f>
        <v>3.8356771993063261</v>
      </c>
      <c r="E61" s="89">
        <f>[9]Profundizacion!K61</f>
        <v>0.23764906248595341</v>
      </c>
      <c r="F61" s="89">
        <f>[9]Profundizacion!L61</f>
        <v>21.661316751769249</v>
      </c>
    </row>
    <row r="62" spans="1:6" x14ac:dyDescent="0.3">
      <c r="A62" s="88">
        <v>38322</v>
      </c>
      <c r="B62" s="89">
        <f>[9]Profundizacion!H62</f>
        <v>13.758864922926348</v>
      </c>
      <c r="C62" s="89">
        <f>[9]Profundizacion!I62</f>
        <v>4.292851097262643</v>
      </c>
      <c r="D62" s="89">
        <f>[9]Profundizacion!J62</f>
        <v>3.5018444086767744</v>
      </c>
      <c r="E62" s="89">
        <f>[9]Profundizacion!K62</f>
        <v>0.276896112772264</v>
      </c>
      <c r="F62" s="89">
        <f>[9]Profundizacion!L62</f>
        <v>21.830456541638029</v>
      </c>
    </row>
    <row r="63" spans="1:6" s="91" customFormat="1" x14ac:dyDescent="0.3">
      <c r="A63" s="88">
        <v>38412</v>
      </c>
      <c r="B63" s="89">
        <f>[9]Profundizacion!H63</f>
        <v>13.79930010744657</v>
      </c>
      <c r="C63" s="89">
        <f>[9]Profundizacion!I63</f>
        <v>4.4080290875717747</v>
      </c>
      <c r="D63" s="89">
        <f>[9]Profundizacion!J63</f>
        <v>3.3744697418111933</v>
      </c>
      <c r="E63" s="89">
        <f>[9]Profundizacion!K63</f>
        <v>0.3040016070265702</v>
      </c>
      <c r="F63" s="89">
        <f>[9]Profundizacion!L63</f>
        <v>21.88580054385611</v>
      </c>
    </row>
    <row r="64" spans="1:6" x14ac:dyDescent="0.3">
      <c r="A64" s="88">
        <v>38504</v>
      </c>
      <c r="B64" s="89">
        <f>[9]Profundizacion!H64</f>
        <v>13.985572488299161</v>
      </c>
      <c r="C64" s="89">
        <f>[9]Profundizacion!I64</f>
        <v>4.6400071288476976</v>
      </c>
      <c r="D64" s="89">
        <f>[9]Profundizacion!J64</f>
        <v>3.2660606145581346</v>
      </c>
      <c r="E64" s="89">
        <f>[9]Profundizacion!K64</f>
        <v>0.33043867904359064</v>
      </c>
      <c r="F64" s="89">
        <f>[9]Profundizacion!L64</f>
        <v>22.222078910748582</v>
      </c>
    </row>
    <row r="65" spans="1:6" x14ac:dyDescent="0.3">
      <c r="A65" s="88">
        <v>38596</v>
      </c>
      <c r="B65" s="89">
        <f>[9]Profundizacion!H65</f>
        <v>13.755966275391346</v>
      </c>
      <c r="C65" s="89">
        <f>[9]Profundizacion!I65</f>
        <v>4.9625036869014423</v>
      </c>
      <c r="D65" s="89">
        <f>[9]Profundizacion!J65</f>
        <v>3.1405164386042093</v>
      </c>
      <c r="E65" s="89">
        <f>[9]Profundizacion!K65</f>
        <v>0.35445244372350299</v>
      </c>
      <c r="F65" s="89">
        <f>[9]Profundizacion!L65</f>
        <v>22.213438844620505</v>
      </c>
    </row>
    <row r="66" spans="1:6" x14ac:dyDescent="0.3">
      <c r="A66" s="88">
        <v>38687</v>
      </c>
      <c r="B66" s="89">
        <f>[9]Profundizacion!H66</f>
        <v>14.13299722551147</v>
      </c>
      <c r="C66" s="89">
        <f>[9]Profundizacion!I66</f>
        <v>5.3762012330313773</v>
      </c>
      <c r="D66" s="89">
        <f>[9]Profundizacion!J66</f>
        <v>3.059168615981287</v>
      </c>
      <c r="E66" s="89">
        <f>[9]Profundizacion!K66</f>
        <v>0.37307266466203493</v>
      </c>
      <c r="F66" s="89">
        <f>[9]Profundizacion!L66</f>
        <v>22.941439739186169</v>
      </c>
    </row>
    <row r="67" spans="1:6" x14ac:dyDescent="0.3">
      <c r="A67" s="88">
        <v>38777</v>
      </c>
      <c r="B67" s="89">
        <f>[9]Profundizacion!H67</f>
        <v>14.200451375708365</v>
      </c>
      <c r="C67" s="89">
        <f>[9]Profundizacion!I67</f>
        <v>5.7237066199159399</v>
      </c>
      <c r="D67" s="89">
        <f>[9]Profundizacion!J67</f>
        <v>2.981032684299362</v>
      </c>
      <c r="E67" s="89">
        <f>[9]Profundizacion!K67</f>
        <v>0.39164945457453493</v>
      </c>
      <c r="F67" s="89">
        <f>[9]Profundizacion!L67</f>
        <v>23.296840134498197</v>
      </c>
    </row>
    <row r="68" spans="1:6" x14ac:dyDescent="0.3">
      <c r="A68" s="88">
        <v>38869</v>
      </c>
      <c r="B68" s="89">
        <f>[9]Profundizacion!H68</f>
        <v>15.330153545403288</v>
      </c>
      <c r="C68" s="89">
        <f>[9]Profundizacion!I68</f>
        <v>6.1699639802942281</v>
      </c>
      <c r="D68" s="89">
        <f>[9]Profundizacion!J68</f>
        <v>2.9385936625182443</v>
      </c>
      <c r="E68" s="89">
        <f>[9]Profundizacion!K68</f>
        <v>0.40689989775322094</v>
      </c>
      <c r="F68" s="89">
        <f>[9]Profundizacion!L68</f>
        <v>24.845611085968997</v>
      </c>
    </row>
    <row r="69" spans="1:6" x14ac:dyDescent="0.3">
      <c r="A69" s="88">
        <v>38961</v>
      </c>
      <c r="B69" s="89">
        <f>[9]Profundizacion!H69</f>
        <v>15.670424056231075</v>
      </c>
      <c r="C69" s="89">
        <f>[9]Profundizacion!I69</f>
        <v>6.6510567036832127</v>
      </c>
      <c r="D69" s="89">
        <f>[9]Profundizacion!J69</f>
        <v>2.9735821688115496</v>
      </c>
      <c r="E69" s="89">
        <f>[9]Profundizacion!K69</f>
        <v>0.4330621133693523</v>
      </c>
      <c r="F69" s="89">
        <f>[9]Profundizacion!L69</f>
        <v>25.728125042095201</v>
      </c>
    </row>
    <row r="70" spans="1:6" x14ac:dyDescent="0.3">
      <c r="A70" s="88">
        <v>39052</v>
      </c>
      <c r="B70" s="89">
        <f>[9]Profundizacion!H70</f>
        <v>16.214543094435484</v>
      </c>
      <c r="C70" s="89">
        <f>[9]Profundizacion!I70</f>
        <v>7.087307051629022</v>
      </c>
      <c r="D70" s="89">
        <f>[9]Profundizacion!J70</f>
        <v>3.0005827073684457</v>
      </c>
      <c r="E70" s="89">
        <f>[9]Profundizacion!K70</f>
        <v>0.44261850948186549</v>
      </c>
      <c r="F70" s="89">
        <f>[9]Profundizacion!L70</f>
        <v>26.745051362914818</v>
      </c>
    </row>
    <row r="71" spans="1:6" x14ac:dyDescent="0.3">
      <c r="A71" s="88">
        <v>39142</v>
      </c>
      <c r="B71" s="89">
        <f>[9]Profundizacion!H71</f>
        <v>16.385749989344784</v>
      </c>
      <c r="C71" s="89">
        <f>[9]Profundizacion!I71</f>
        <v>7.4528135595740412</v>
      </c>
      <c r="D71" s="89">
        <f>[9]Profundizacion!J71</f>
        <v>3.0485151982673893</v>
      </c>
      <c r="E71" s="89">
        <f>[9]Profundizacion!K71</f>
        <v>0.45321119134847915</v>
      </c>
      <c r="F71" s="89">
        <f>[9]Profundizacion!L71</f>
        <v>27.340289938534703</v>
      </c>
    </row>
    <row r="72" spans="1:6" x14ac:dyDescent="0.3">
      <c r="A72" s="88">
        <v>39234</v>
      </c>
      <c r="B72" s="89">
        <f>[9]Profundizacion!H72</f>
        <v>16.893020870277972</v>
      </c>
      <c r="C72" s="89">
        <f>[9]Profundizacion!I72</f>
        <v>7.868128404188421</v>
      </c>
      <c r="D72" s="89">
        <f>[9]Profundizacion!J72</f>
        <v>3.1331797075387207</v>
      </c>
      <c r="E72" s="89">
        <f>[9]Profundizacion!K72</f>
        <v>0.45401597851814407</v>
      </c>
      <c r="F72" s="89">
        <f>[9]Profundizacion!L72</f>
        <v>28.348344960523264</v>
      </c>
    </row>
    <row r="73" spans="1:6" x14ac:dyDescent="0.3">
      <c r="A73" s="88">
        <v>39326</v>
      </c>
      <c r="B73" s="89">
        <f>[9]Profundizacion!H73</f>
        <v>17.606522465962531</v>
      </c>
      <c r="C73" s="89">
        <f>[9]Profundizacion!I73</f>
        <v>8.1963613857417634</v>
      </c>
      <c r="D73" s="89">
        <f>[9]Profundizacion!J73</f>
        <v>3.1679804272632333</v>
      </c>
      <c r="E73" s="89">
        <f>[9]Profundizacion!K73</f>
        <v>0.45765051177365973</v>
      </c>
      <c r="F73" s="89">
        <f>[9]Profundizacion!L73</f>
        <v>29.428514790741183</v>
      </c>
    </row>
    <row r="74" spans="1:6" x14ac:dyDescent="0.3">
      <c r="A74" s="88">
        <v>39417</v>
      </c>
      <c r="B74" s="89">
        <f>[9]Profundizacion!H74</f>
        <v>17.873525782640833</v>
      </c>
      <c r="C74" s="89">
        <f>[9]Profundizacion!I74</f>
        <v>8.5565848180712756</v>
      </c>
      <c r="D74" s="89">
        <f>[9]Profundizacion!J74</f>
        <v>3.2725840136746758</v>
      </c>
      <c r="E74" s="89">
        <f>[9]Profundizacion!K74</f>
        <v>0.4629826771858282</v>
      </c>
      <c r="F74" s="89">
        <f>[9]Profundizacion!L74</f>
        <v>30.165677291572599</v>
      </c>
    </row>
    <row r="75" spans="1:6" x14ac:dyDescent="0.3">
      <c r="A75" s="88">
        <v>39508</v>
      </c>
      <c r="B75" s="89">
        <f>[9]Profundizacion!H75</f>
        <v>17.822825066653465</v>
      </c>
      <c r="C75" s="89">
        <f>[9]Profundizacion!I75</f>
        <v>8.5430634804331014</v>
      </c>
      <c r="D75" s="89">
        <f>[9]Profundizacion!J75</f>
        <v>3.2980866896333847</v>
      </c>
      <c r="E75" s="89">
        <f>[9]Profundizacion!K75</f>
        <v>0.45713527596583681</v>
      </c>
      <c r="F75" s="89">
        <f>[9]Profundizacion!L75</f>
        <v>30.121110512685789</v>
      </c>
    </row>
    <row r="76" spans="1:6" x14ac:dyDescent="0.3">
      <c r="A76" s="88">
        <v>39600</v>
      </c>
      <c r="B76" s="89">
        <f>[9]Profundizacion!H76</f>
        <v>18.241766187091155</v>
      </c>
      <c r="C76" s="89">
        <f>[9]Profundizacion!I76</f>
        <v>8.5799905785255088</v>
      </c>
      <c r="D76" s="89">
        <f>[9]Profundizacion!J76</f>
        <v>3.3605255858106484</v>
      </c>
      <c r="E76" s="89">
        <f>[9]Profundizacion!K76</f>
        <v>0.48942666106997984</v>
      </c>
      <c r="F76" s="89">
        <f>[9]Profundizacion!L76</f>
        <v>30.671709012497288</v>
      </c>
    </row>
    <row r="77" spans="1:6" x14ac:dyDescent="0.3">
      <c r="A77" s="88">
        <v>39692</v>
      </c>
      <c r="B77" s="89">
        <f>[9]Profundizacion!H77</f>
        <v>18.7904170270584</v>
      </c>
      <c r="C77" s="89">
        <f>[9]Profundizacion!I77</f>
        <v>8.6306756541242891</v>
      </c>
      <c r="D77" s="89">
        <f>[9]Profundizacion!J77</f>
        <v>3.4097347154247233</v>
      </c>
      <c r="E77" s="89">
        <f>[9]Profundizacion!K77</f>
        <v>0.51568215596451228</v>
      </c>
      <c r="F77" s="89">
        <f>[9]Profundizacion!L77</f>
        <v>31.346509552571934</v>
      </c>
    </row>
    <row r="78" spans="1:6" x14ac:dyDescent="0.3">
      <c r="A78" s="88">
        <v>39783</v>
      </c>
      <c r="B78" s="89">
        <f>[9]Profundizacion!H78</f>
        <v>19.263050349891309</v>
      </c>
      <c r="C78" s="89">
        <f>[9]Profundizacion!I78</f>
        <v>8.6223069733110389</v>
      </c>
      <c r="D78" s="89">
        <f>[9]Profundizacion!J78</f>
        <v>3.4354011057966649</v>
      </c>
      <c r="E78" s="89">
        <f>[9]Profundizacion!K78</f>
        <v>0.64863610488404688</v>
      </c>
      <c r="F78" s="89">
        <f>[9]Profundizacion!L78</f>
        <v>31.969394533883051</v>
      </c>
    </row>
    <row r="79" spans="1:6" x14ac:dyDescent="0.3">
      <c r="A79" s="88">
        <v>39873</v>
      </c>
      <c r="B79" s="89">
        <f>[9]Profundizacion!H79</f>
        <v>19.097670161844874</v>
      </c>
      <c r="C79" s="89">
        <f>[9]Profundizacion!I79</f>
        <v>8.3699646506332197</v>
      </c>
      <c r="D79" s="89">
        <f>[9]Profundizacion!J79</f>
        <v>3.4669317721948758</v>
      </c>
      <c r="E79" s="89">
        <f>[9]Profundizacion!K79</f>
        <v>0.6821665029519699</v>
      </c>
      <c r="F79" s="89">
        <f>[9]Profundizacion!L79</f>
        <v>31.616733087624933</v>
      </c>
    </row>
    <row r="80" spans="1:6" x14ac:dyDescent="0.3">
      <c r="A80" s="88">
        <v>39965</v>
      </c>
      <c r="B80" s="89">
        <f>[9]Profundizacion!H80</f>
        <v>19.329649975669689</v>
      </c>
      <c r="C80" s="89">
        <f>[9]Profundizacion!I80</f>
        <v>8.1966216923280975</v>
      </c>
      <c r="D80" s="89">
        <f>[9]Profundizacion!J80</f>
        <v>3.5004201118814748</v>
      </c>
      <c r="E80" s="89">
        <f>[9]Profundizacion!K80</f>
        <v>0.71862897027717321</v>
      </c>
      <c r="F80" s="89">
        <f>[9]Profundizacion!L80</f>
        <v>31.745320750156413</v>
      </c>
    </row>
    <row r="81" spans="1:6" x14ac:dyDescent="0.3">
      <c r="A81" s="88">
        <v>40057</v>
      </c>
      <c r="B81" s="89">
        <f>[9]Profundizacion!H81</f>
        <v>18.533848928161632</v>
      </c>
      <c r="C81" s="89">
        <f>[9]Profundizacion!I81</f>
        <v>8.1740151389478868</v>
      </c>
      <c r="D81" s="89">
        <f>[9]Profundizacion!J81</f>
        <v>3.588543945521609</v>
      </c>
      <c r="E81" s="89">
        <f>[9]Profundizacion!K81</f>
        <v>0.75357690342835693</v>
      </c>
      <c r="F81" s="89">
        <f>[9]Profundizacion!L81</f>
        <v>31.049984916059476</v>
      </c>
    </row>
    <row r="82" spans="1:6" x14ac:dyDescent="0.3">
      <c r="A82" s="88">
        <v>40148</v>
      </c>
      <c r="B82" s="89">
        <f>[9]Profundizacion!H82</f>
        <v>18.354720501419184</v>
      </c>
      <c r="C82" s="89">
        <f>[9]Profundizacion!I82</f>
        <v>8.2880504320617199</v>
      </c>
      <c r="D82" s="89">
        <f>[9]Profundizacion!J82</f>
        <v>3.6816779193604043</v>
      </c>
      <c r="E82" s="89">
        <f>[9]Profundizacion!K82</f>
        <v>0.76510133518528101</v>
      </c>
      <c r="F82" s="89">
        <f>[9]Profundizacion!L82</f>
        <v>31.089550188026603</v>
      </c>
    </row>
    <row r="83" spans="1:6" x14ac:dyDescent="0.3">
      <c r="A83" s="88">
        <v>40238</v>
      </c>
      <c r="B83" s="89">
        <f>[9]Profundizacion!H83</f>
        <v>18.093941141082713</v>
      </c>
      <c r="C83" s="89">
        <f>[9]Profundizacion!I83</f>
        <v>8.2554581699228891</v>
      </c>
      <c r="D83" s="89">
        <f>[9]Profundizacion!J83</f>
        <v>3.7532257139440208</v>
      </c>
      <c r="E83" s="89">
        <f>[9]Profundizacion!K83</f>
        <v>0.75400424290897061</v>
      </c>
      <c r="F83" s="89">
        <f>[9]Profundizacion!L83</f>
        <v>30.856629267858594</v>
      </c>
    </row>
    <row r="84" spans="1:6" x14ac:dyDescent="0.3">
      <c r="A84" s="88">
        <v>40330</v>
      </c>
      <c r="B84" s="89">
        <f>[9]Profundizacion!H84</f>
        <v>18.432440576494937</v>
      </c>
      <c r="C84" s="89">
        <f>[9]Profundizacion!I84</f>
        <v>8.3515368623001276</v>
      </c>
      <c r="D84" s="89">
        <f>[9]Profundizacion!J84</f>
        <v>3.8166584449799466</v>
      </c>
      <c r="E84" s="89">
        <f>[9]Profundizacion!K84</f>
        <v>0.75383090124518493</v>
      </c>
      <c r="F84" s="89">
        <f>[9]Profundizacion!L84</f>
        <v>31.354466785020186</v>
      </c>
    </row>
    <row r="85" spans="1:6" x14ac:dyDescent="0.3">
      <c r="A85" s="88">
        <v>40422</v>
      </c>
      <c r="B85" s="89">
        <f>[9]Profundizacion!H85</f>
        <v>19.001936451294132</v>
      </c>
      <c r="C85" s="89">
        <f>[9]Profundizacion!I85</f>
        <v>8.5988843386065259</v>
      </c>
      <c r="D85" s="89">
        <f>[9]Profundizacion!J85</f>
        <v>3.9092385814515045</v>
      </c>
      <c r="E85" s="89">
        <f>[9]Profundizacion!K85</f>
        <v>0.7704338784680872</v>
      </c>
      <c r="F85" s="89">
        <f>[9]Profundizacion!L85</f>
        <v>32.280493249820253</v>
      </c>
    </row>
    <row r="86" spans="1:6" x14ac:dyDescent="0.3">
      <c r="A86" s="88">
        <v>40513</v>
      </c>
      <c r="B86" s="89">
        <f>[9]Profundizacion!H86</f>
        <v>20.165110502120523</v>
      </c>
      <c r="C86" s="89">
        <f>[9]Profundizacion!I86</f>
        <v>8.8966249341187069</v>
      </c>
      <c r="D86" s="89">
        <f>[9]Profundizacion!J86</f>
        <v>3.9818260890628023</v>
      </c>
      <c r="E86" s="89">
        <f>[9]Profundizacion!K86</f>
        <v>0.79243147921796708</v>
      </c>
      <c r="F86" s="89">
        <f>[9]Profundizacion!L86</f>
        <v>33.835993004519999</v>
      </c>
    </row>
    <row r="87" spans="1:6" x14ac:dyDescent="0.3">
      <c r="A87" s="88">
        <v>40603</v>
      </c>
      <c r="B87" s="89">
        <f>[9]Profundizacion!H87</f>
        <v>20.209704204910654</v>
      </c>
      <c r="C87" s="89">
        <f>[9]Profundizacion!I87</f>
        <v>9.010803246635211</v>
      </c>
      <c r="D87" s="89">
        <f>[9]Profundizacion!J87</f>
        <v>4.0171541268622093</v>
      </c>
      <c r="E87" s="89">
        <f>[9]Profundizacion!K87</f>
        <v>0.89575695798278565</v>
      </c>
      <c r="F87" s="89">
        <f>[9]Profundizacion!L87</f>
        <v>34.133418536390849</v>
      </c>
    </row>
    <row r="88" spans="1:6" x14ac:dyDescent="0.3">
      <c r="A88" s="88">
        <v>40695</v>
      </c>
      <c r="B88" s="89">
        <f>[9]Profundizacion!H88</f>
        <v>20.502151785839349</v>
      </c>
      <c r="C88" s="89">
        <f>[9]Profundizacion!I88</f>
        <v>9.3982272142642831</v>
      </c>
      <c r="D88" s="89">
        <f>[9]Profundizacion!J88</f>
        <v>4.0823338616649121</v>
      </c>
      <c r="E88" s="89">
        <f>[9]Profundizacion!K88</f>
        <v>0.91714357255895107</v>
      </c>
      <c r="F88" s="89">
        <f>[9]Profundizacion!L88</f>
        <v>34.899856434327496</v>
      </c>
    </row>
    <row r="89" spans="1:6" x14ac:dyDescent="0.3">
      <c r="A89" s="88">
        <v>40787</v>
      </c>
      <c r="B89" s="89">
        <f>[9]Profundizacion!H89</f>
        <v>20.807928895704549</v>
      </c>
      <c r="C89" s="89">
        <f>[9]Profundizacion!I89</f>
        <v>9.5762880503765864</v>
      </c>
      <c r="D89" s="89">
        <f>[9]Profundizacion!J89</f>
        <v>4.1274677765679408</v>
      </c>
      <c r="E89" s="89">
        <f>[9]Profundizacion!K89</f>
        <v>0.94228585375134444</v>
      </c>
      <c r="F89" s="89">
        <f>[9]Profundizacion!L89</f>
        <v>35.453970576400415</v>
      </c>
    </row>
    <row r="90" spans="1:6" x14ac:dyDescent="0.3">
      <c r="A90" s="88">
        <v>40878</v>
      </c>
      <c r="B90" s="89">
        <f>[9]Profundizacion!H90</f>
        <v>21.039558094529692</v>
      </c>
      <c r="C90" s="89">
        <f>[9]Profundizacion!I90</f>
        <v>9.7763735599681496</v>
      </c>
      <c r="D90" s="89">
        <f>[9]Profundizacion!J90</f>
        <v>4.1798889762920624</v>
      </c>
      <c r="E90" s="89">
        <f>[9]Profundizacion!K90</f>
        <v>0.96316132174163283</v>
      </c>
      <c r="F90" s="89">
        <f>[9]Profundizacion!L90</f>
        <v>35.958981952531538</v>
      </c>
    </row>
    <row r="91" spans="1:6" x14ac:dyDescent="0.3">
      <c r="A91" s="88">
        <v>40969</v>
      </c>
      <c r="B91" s="89">
        <f>[9]Profundizacion!H91</f>
        <v>20.667688541100645</v>
      </c>
      <c r="C91" s="89">
        <f>[9]Profundizacion!I91</f>
        <v>9.9018207198632293</v>
      </c>
      <c r="D91" s="89">
        <f>[9]Profundizacion!J91</f>
        <v>4.2249543966900749</v>
      </c>
      <c r="E91" s="89">
        <f>[9]Profundizacion!K91</f>
        <v>0.97045946729230004</v>
      </c>
      <c r="F91" s="89">
        <f>[9]Profundizacion!L91</f>
        <v>35.764923124946243</v>
      </c>
    </row>
    <row r="92" spans="1:6" x14ac:dyDescent="0.3">
      <c r="A92" s="88">
        <v>41061</v>
      </c>
      <c r="B92" s="89">
        <f>[9]Profundizacion!H92</f>
        <v>20.913264692978096</v>
      </c>
      <c r="C92" s="89">
        <f>[9]Profundizacion!I92</f>
        <v>10.099219962227144</v>
      </c>
      <c r="D92" s="89">
        <f>[9]Profundizacion!J92</f>
        <v>4.2868500876623479</v>
      </c>
      <c r="E92" s="89">
        <f>[9]Profundizacion!K92</f>
        <v>0.98563394242002134</v>
      </c>
      <c r="F92" s="89">
        <f>[9]Profundizacion!L92</f>
        <v>36.284968685287595</v>
      </c>
    </row>
    <row r="93" spans="1:6" x14ac:dyDescent="0.3">
      <c r="A93" s="88">
        <v>41153</v>
      </c>
      <c r="B93" s="89">
        <f>[9]Profundizacion!H93</f>
        <v>21.164970753506772</v>
      </c>
      <c r="C93" s="89">
        <f>[9]Profundizacion!I93</f>
        <v>10.340933555763645</v>
      </c>
      <c r="D93" s="89">
        <f>[9]Profundizacion!J93</f>
        <v>4.2948852846661101</v>
      </c>
      <c r="E93" s="89">
        <f>[9]Profundizacion!K93</f>
        <v>1.0309096311344932</v>
      </c>
      <c r="F93" s="89">
        <f>[9]Profundizacion!L93</f>
        <v>36.83169922507102</v>
      </c>
    </row>
    <row r="94" spans="1:6" x14ac:dyDescent="0.3">
      <c r="A94" s="88">
        <v>41244</v>
      </c>
      <c r="B94" s="89">
        <f>[9]Profundizacion!H94</f>
        <v>22.091238816149982</v>
      </c>
      <c r="C94" s="89">
        <f>[9]Profundizacion!I94</f>
        <v>10.637134135940936</v>
      </c>
      <c r="D94" s="89">
        <f>[9]Profundizacion!J94</f>
        <v>4.4366173530250661</v>
      </c>
      <c r="E94" s="89">
        <f>[9]Profundizacion!K94</f>
        <v>1.0704286473062323</v>
      </c>
      <c r="F94" s="89">
        <f>[9]Profundizacion!L94</f>
        <v>38.235418952422215</v>
      </c>
    </row>
    <row r="95" spans="1:6" x14ac:dyDescent="0.3">
      <c r="A95" s="88">
        <v>41334</v>
      </c>
      <c r="B95" s="89">
        <f>[9]Profundizacion!H95</f>
        <v>22.143168314488051</v>
      </c>
      <c r="C95" s="89">
        <f>[9]Profundizacion!I95</f>
        <v>10.731795097784456</v>
      </c>
      <c r="D95" s="89">
        <f>[9]Profundizacion!J95</f>
        <v>4.5209298511545439</v>
      </c>
      <c r="E95" s="89">
        <f>[9]Profundizacion!K95</f>
        <v>1.0894565145959976</v>
      </c>
      <c r="F95" s="89">
        <f>[9]Profundizacion!L95</f>
        <v>38.485349778023043</v>
      </c>
    </row>
    <row r="96" spans="1:6" x14ac:dyDescent="0.3">
      <c r="A96" s="88">
        <v>41426</v>
      </c>
      <c r="B96" s="89">
        <f>[9]Profundizacion!H96</f>
        <v>22.932320236465117</v>
      </c>
      <c r="C96" s="89">
        <f>[9]Profundizacion!I96</f>
        <v>10.844409463595863</v>
      </c>
      <c r="D96" s="89">
        <f>[9]Profundizacion!J96</f>
        <v>4.6328539994175859</v>
      </c>
      <c r="E96" s="89">
        <f>[9]Profundizacion!K96</f>
        <v>1.1241630667445688</v>
      </c>
      <c r="F96" s="89">
        <f>[9]Profundizacion!L96</f>
        <v>39.533746766223132</v>
      </c>
    </row>
    <row r="97" spans="1:6" x14ac:dyDescent="0.3">
      <c r="A97" s="88">
        <v>41518</v>
      </c>
      <c r="B97" s="89">
        <f>[9]Profundizacion!H97</f>
        <v>22.99766829677225</v>
      </c>
      <c r="C97" s="89">
        <f>[9]Profundizacion!I97</f>
        <v>10.979194307422526</v>
      </c>
      <c r="D97" s="89">
        <f>[9]Profundizacion!J97</f>
        <v>4.7665501230453362</v>
      </c>
      <c r="E97" s="89">
        <f>[9]Profundizacion!K97</f>
        <v>1.1578870163275614</v>
      </c>
      <c r="F97" s="89">
        <f>[9]Profundizacion!L97</f>
        <v>39.901299743567662</v>
      </c>
    </row>
    <row r="98" spans="1:6" x14ac:dyDescent="0.3">
      <c r="A98" s="88">
        <v>41609</v>
      </c>
      <c r="B98" s="89">
        <f>[9]Profundizacion!H98</f>
        <v>22.960761384478243</v>
      </c>
      <c r="C98" s="89">
        <f>[9]Profundizacion!I98</f>
        <v>11.108381481319835</v>
      </c>
      <c r="D98" s="89">
        <f>[9]Profundizacion!J98</f>
        <v>4.9452138742420368</v>
      </c>
      <c r="E98" s="89">
        <f>[9]Profundizacion!K98</f>
        <v>1.1720620504720436</v>
      </c>
      <c r="F98" s="89">
        <f>[9]Profundizacion!L98</f>
        <v>40.186418790512164</v>
      </c>
    </row>
    <row r="99" spans="1:6" x14ac:dyDescent="0.3">
      <c r="A99" s="88">
        <v>41699</v>
      </c>
      <c r="B99" s="89">
        <f>[9]Profundizacion!H99</f>
        <v>23.176332256217172</v>
      </c>
      <c r="C99" s="89">
        <f>[9]Profundizacion!I99</f>
        <v>11.059874562330336</v>
      </c>
      <c r="D99" s="89">
        <f>[9]Profundizacion!J99</f>
        <v>5.0384184716018199</v>
      </c>
      <c r="E99" s="89">
        <f>[9]Profundizacion!K99</f>
        <v>1.1686151898284913</v>
      </c>
      <c r="F99" s="89">
        <f>[9]Profundizacion!L99</f>
        <v>40.443240479977831</v>
      </c>
    </row>
    <row r="100" spans="1:6" x14ac:dyDescent="0.3">
      <c r="A100" s="88">
        <v>41791</v>
      </c>
      <c r="B100" s="89">
        <f>[9]Profundizacion!H100</f>
        <v>23.877702063896361</v>
      </c>
      <c r="C100" s="89">
        <f>[9]Profundizacion!I100</f>
        <v>11.23093944108458</v>
      </c>
      <c r="D100" s="89">
        <f>[9]Profundizacion!J100</f>
        <v>5.2041317613797693</v>
      </c>
      <c r="E100" s="89">
        <f>[9]Profundizacion!K100</f>
        <v>1.1844701296464442</v>
      </c>
      <c r="F100" s="89">
        <f>[9]Profundizacion!L100</f>
        <v>41.497243396007178</v>
      </c>
    </row>
    <row r="101" spans="1:6" x14ac:dyDescent="0.3">
      <c r="A101" s="88">
        <v>41883</v>
      </c>
      <c r="B101" s="89">
        <f>[9]Profundizacion!H101</f>
        <v>23.837976145026907</v>
      </c>
      <c r="C101" s="89">
        <f>[9]Profundizacion!I101</f>
        <v>11.469393279286516</v>
      </c>
      <c r="D101" s="89">
        <f>[9]Profundizacion!J101</f>
        <v>5.3277452991815144</v>
      </c>
      <c r="E101" s="89">
        <f>[9]Profundizacion!K101</f>
        <v>1.2012160416502866</v>
      </c>
      <c r="F101" s="89">
        <f>[9]Profundizacion!L101</f>
        <v>41.836330765145199</v>
      </c>
    </row>
    <row r="102" spans="1:6" x14ac:dyDescent="0.3">
      <c r="A102" s="88">
        <v>41974</v>
      </c>
      <c r="B102" s="89">
        <f>[9]Profundizacion!H102</f>
        <v>24.80971980479563</v>
      </c>
      <c r="C102" s="89">
        <f>[9]Profundizacion!I102</f>
        <v>11.742245716762154</v>
      </c>
      <c r="D102" s="89">
        <f>[9]Profundizacion!J102</f>
        <v>5.4538894969049201</v>
      </c>
      <c r="E102" s="89">
        <f>[9]Profundizacion!K102</f>
        <v>1.1999243218430125</v>
      </c>
      <c r="F102" s="89">
        <f>[9]Profundizacion!L102</f>
        <v>43.205779340305746</v>
      </c>
    </row>
    <row r="103" spans="1:6" x14ac:dyDescent="0.3">
      <c r="A103" s="88">
        <v>42064</v>
      </c>
      <c r="B103" s="89">
        <f>[9]Profundizacion!H103</f>
        <v>25.883730215773582</v>
      </c>
      <c r="C103" s="89">
        <f>[9]Profundizacion!I103</f>
        <v>11.829210666503602</v>
      </c>
      <c r="D103" s="89">
        <f>[9]Profundizacion!J103</f>
        <v>5.5390034956167336</v>
      </c>
      <c r="E103" s="89">
        <f>[9]Profundizacion!K103</f>
        <v>1.3183774115860389</v>
      </c>
      <c r="F103" s="89">
        <f>[9]Profundizacion!L103</f>
        <v>44.570321789479962</v>
      </c>
    </row>
    <row r="104" spans="1:6" x14ac:dyDescent="0.3">
      <c r="A104" s="88">
        <v>42156</v>
      </c>
      <c r="B104" s="89">
        <f>[9]Profundizacion!H104</f>
        <v>26.559323182913381</v>
      </c>
      <c r="C104" s="89">
        <f>[9]Profundizacion!I104</f>
        <v>12.10897470633568</v>
      </c>
      <c r="D104" s="89">
        <f>[9]Profundizacion!J104</f>
        <v>5.6686532222236385</v>
      </c>
      <c r="E104" s="89">
        <f>[9]Profundizacion!K104</f>
        <v>1.3224159400829905</v>
      </c>
      <c r="F104" s="89">
        <f>[9]Profundizacion!L104</f>
        <v>45.65936705155567</v>
      </c>
    </row>
    <row r="105" spans="1:6" x14ac:dyDescent="0.3">
      <c r="A105" s="88">
        <v>42248</v>
      </c>
      <c r="B105" s="89">
        <f>[9]Profundizacion!H105</f>
        <v>27.528628762348461</v>
      </c>
      <c r="C105" s="89">
        <f>[9]Profundizacion!I105</f>
        <v>12.275837617731028</v>
      </c>
      <c r="D105" s="89">
        <f>[9]Profundizacion!J105</f>
        <v>5.8097037946260164</v>
      </c>
      <c r="E105" s="89">
        <f>[9]Profundizacion!K105</f>
        <v>1.3188069452598778</v>
      </c>
      <c r="F105" s="89">
        <f>[9]Profundizacion!L105</f>
        <v>46.932977119965379</v>
      </c>
    </row>
    <row r="106" spans="1:6" x14ac:dyDescent="0.3">
      <c r="A106" s="88">
        <v>42339</v>
      </c>
      <c r="B106" s="89">
        <f>[9]Profundizacion!H106</f>
        <v>27.68569014289049</v>
      </c>
      <c r="C106" s="89">
        <f>[9]Profundizacion!I106</f>
        <v>12.448570458484602</v>
      </c>
      <c r="D106" s="89">
        <f>[9]Profundizacion!J106</f>
        <v>5.9646164725548383</v>
      </c>
      <c r="E106" s="89">
        <f>[9]Profundizacion!K106</f>
        <v>1.3115666624771261</v>
      </c>
      <c r="F106" s="89">
        <f>[9]Profundizacion!L106</f>
        <v>47.410443736407068</v>
      </c>
    </row>
    <row r="107" spans="1:6" x14ac:dyDescent="0.3">
      <c r="A107" s="88">
        <v>42430</v>
      </c>
      <c r="B107" s="89">
        <f>[9]Profundizacion!H107</f>
        <v>27.690426035118286</v>
      </c>
      <c r="C107" s="89">
        <f>[9]Profundizacion!I107</f>
        <v>12.432883403071237</v>
      </c>
      <c r="D107" s="89">
        <f>[9]Profundizacion!J107</f>
        <v>5.9515697191839401</v>
      </c>
      <c r="E107" s="89">
        <f>[9]Profundizacion!K107</f>
        <v>1.2941027373512162</v>
      </c>
      <c r="F107" s="89">
        <f>[9]Profundizacion!L107</f>
        <v>47.368981894724698</v>
      </c>
    </row>
    <row r="108" spans="1:6" x14ac:dyDescent="0.3">
      <c r="A108" s="88">
        <v>42522</v>
      </c>
      <c r="B108" s="89">
        <f>[9]Profundizacion!H108</f>
        <v>27.612647233199478</v>
      </c>
      <c r="C108" s="89">
        <f>[9]Profundizacion!I108</f>
        <v>12.683676608114425</v>
      </c>
      <c r="D108" s="89">
        <f>[9]Profundizacion!J108</f>
        <v>6.0787509117323202</v>
      </c>
      <c r="E108" s="89">
        <f>[9]Profundizacion!K108</f>
        <v>1.2948261759388062</v>
      </c>
      <c r="F108" s="89">
        <f>[9]Profundizacion!L108</f>
        <v>47.669900928985051</v>
      </c>
    </row>
    <row r="109" spans="1:6" x14ac:dyDescent="0.3">
      <c r="A109" s="88">
        <v>42614</v>
      </c>
      <c r="B109" s="89">
        <f>[9]Profundizacion!H109</f>
        <v>27.332168310460236</v>
      </c>
      <c r="C109" s="89">
        <f>[9]Profundizacion!I109</f>
        <v>12.870208594420344</v>
      </c>
      <c r="D109" s="89">
        <f>[9]Profundizacion!J109</f>
        <v>6.1611062093512103</v>
      </c>
      <c r="E109" s="89">
        <f>[9]Profundizacion!K109</f>
        <v>1.310095904851527</v>
      </c>
      <c r="F109" s="89">
        <f>[9]Profundizacion!L109</f>
        <v>47.673579019083313</v>
      </c>
    </row>
    <row r="110" spans="1:6" x14ac:dyDescent="0.3">
      <c r="A110" s="88">
        <v>42705</v>
      </c>
      <c r="B110" s="89">
        <f>[9]Profundizacion!H110</f>
        <v>26.852420178701074</v>
      </c>
      <c r="C110" s="89">
        <f>[9]Profundizacion!I110</f>
        <v>13.125906574939734</v>
      </c>
      <c r="D110" s="89">
        <f>[9]Profundizacion!J110</f>
        <v>6.2682469696730232</v>
      </c>
      <c r="E110" s="89">
        <f>[9]Profundizacion!K110</f>
        <v>1.3032766992248783</v>
      </c>
      <c r="F110" s="89">
        <f>[9]Profundizacion!L110</f>
        <v>47.549850422538739</v>
      </c>
    </row>
    <row r="111" spans="1:6" x14ac:dyDescent="0.3">
      <c r="A111" s="88">
        <v>42795</v>
      </c>
      <c r="B111" s="89">
        <f>[9]Profundizacion!H111</f>
        <v>26.495436118776144</v>
      </c>
      <c r="C111" s="89">
        <f>[9]Profundizacion!I111</f>
        <v>13.145214780392994</v>
      </c>
      <c r="D111" s="89">
        <f>[9]Profundizacion!J111</f>
        <v>6.3118229406841948</v>
      </c>
      <c r="E111" s="89">
        <f>[9]Profundizacion!K111</f>
        <v>1.301410439963373</v>
      </c>
      <c r="F111" s="89">
        <f>[9]Profundizacion!L111</f>
        <v>47.25388427981671</v>
      </c>
    </row>
    <row r="112" spans="1:6" x14ac:dyDescent="0.3">
      <c r="A112" s="88">
        <v>42887</v>
      </c>
      <c r="B112" s="89">
        <f>[9]Profundizacion!H112</f>
        <v>26.710386614176983</v>
      </c>
      <c r="C112" s="89">
        <f>[9]Profundizacion!I112</f>
        <v>13.264419873327189</v>
      </c>
      <c r="D112" s="89">
        <f>[9]Profundizacion!J112</f>
        <v>6.3771351947271935</v>
      </c>
      <c r="E112" s="89">
        <f>[9]Profundizacion!K112</f>
        <v>1.3094035753287774</v>
      </c>
      <c r="F112" s="89">
        <f>[9]Profundizacion!L112</f>
        <v>47.661345257560157</v>
      </c>
    </row>
    <row r="113" spans="1:6" x14ac:dyDescent="0.3">
      <c r="A113" s="88">
        <v>42979</v>
      </c>
      <c r="B113" s="89">
        <f>[9]Profundizacion!H113</f>
        <v>26.290751922683114</v>
      </c>
      <c r="C113" s="89">
        <f>[9]Profundizacion!I113</f>
        <v>13.373536314266355</v>
      </c>
      <c r="D113" s="89">
        <f>[9]Profundizacion!J113</f>
        <v>6.4499323005018177</v>
      </c>
      <c r="E113" s="89">
        <f>[9]Profundizacion!K113</f>
        <v>1.324426457269372</v>
      </c>
      <c r="F113" s="89">
        <f>[9]Profundizacion!L113</f>
        <v>47.438646994720692</v>
      </c>
    </row>
    <row r="114" spans="1:6" x14ac:dyDescent="0.3">
      <c r="A114" s="88">
        <v>43070</v>
      </c>
      <c r="B114" s="89">
        <f>[9]Profundizacion!H114</f>
        <v>26.044254673110501</v>
      </c>
      <c r="C114" s="89">
        <f>[9]Profundizacion!I114</f>
        <v>13.514860322202837</v>
      </c>
      <c r="D114" s="89">
        <f>[9]Profundizacion!J114</f>
        <v>6.5776213115783948</v>
      </c>
      <c r="E114" s="89">
        <f>[9]Profundizacion!K114</f>
        <v>1.3180632775006706</v>
      </c>
      <c r="F114" s="89">
        <f>[9]Profundizacion!L114</f>
        <v>47.45479958439239</v>
      </c>
    </row>
    <row r="115" spans="1:6" x14ac:dyDescent="0.3">
      <c r="A115" s="88">
        <v>43160</v>
      </c>
      <c r="B115" s="89">
        <f>[9]Profundizacion!H115</f>
        <v>25.759811272675844</v>
      </c>
      <c r="C115" s="89">
        <f>[9]Profundizacion!I115</f>
        <v>13.406738566132741</v>
      </c>
      <c r="D115" s="89">
        <f>[9]Profundizacion!J115</f>
        <v>6.5947434914599476</v>
      </c>
      <c r="E115" s="89">
        <f>[9]Profundizacion!K115</f>
        <v>1.3038213510456464</v>
      </c>
      <c r="F115" s="89">
        <f>[9]Profundizacion!L115</f>
        <v>47.065114681314185</v>
      </c>
    </row>
    <row r="116" spans="1:6" x14ac:dyDescent="0.3">
      <c r="A116" s="88">
        <v>43252</v>
      </c>
      <c r="B116" s="89">
        <f>[9]Profundizacion!H116</f>
        <v>25.566720645552582</v>
      </c>
      <c r="C116" s="89">
        <f>[9]Profundizacion!I116</f>
        <v>13.50571554160366</v>
      </c>
      <c r="D116" s="89">
        <f>[9]Profundizacion!J116</f>
        <v>6.6750315574455223</v>
      </c>
      <c r="E116" s="89">
        <f>[9]Profundizacion!K116</f>
        <v>1.2978968090772531</v>
      </c>
      <c r="F116" s="89">
        <f>[9]Profundizacion!L116</f>
        <v>47.045364553679029</v>
      </c>
    </row>
    <row r="117" spans="1:6" x14ac:dyDescent="0.3">
      <c r="A117" s="88">
        <v>43344</v>
      </c>
      <c r="B117" s="89">
        <f>[9]Profundizacion!H117</f>
        <v>24.982409010748977</v>
      </c>
      <c r="C117" s="89">
        <f>[9]Profundizacion!I117</f>
        <v>13.633568099796994</v>
      </c>
      <c r="D117" s="89">
        <f>[9]Profundizacion!J117</f>
        <v>6.7678125242599032</v>
      </c>
      <c r="E117" s="89">
        <f>[9]Profundizacion!K117</f>
        <v>1.2882659774118328</v>
      </c>
      <c r="F117" s="89">
        <f>[9]Profundizacion!L117</f>
        <v>46.672055612217697</v>
      </c>
    </row>
    <row r="118" spans="1:6" x14ac:dyDescent="0.3">
      <c r="A118" s="88">
        <v>43435</v>
      </c>
      <c r="B118" s="89">
        <f>[9]Profundizacion!H118</f>
        <v>25.344653701344498</v>
      </c>
      <c r="C118" s="89">
        <f>[9]Profundizacion!I118</f>
        <v>13.91535216749967</v>
      </c>
      <c r="D118" s="89">
        <f>[9]Profundizacion!J118</f>
        <v>6.8806401867668399</v>
      </c>
      <c r="E118" s="89">
        <f>[9]Profundizacion!K118</f>
        <v>1.2865230733169437</v>
      </c>
      <c r="F118" s="89">
        <f>[9]Profundizacion!L118</f>
        <v>47.427169128927979</v>
      </c>
    </row>
    <row r="119" spans="1:6" x14ac:dyDescent="0.3">
      <c r="A119" s="8">
        <v>43466</v>
      </c>
    </row>
    <row r="120" spans="1:6" x14ac:dyDescent="0.3">
      <c r="A120" s="8">
        <v>43497</v>
      </c>
    </row>
    <row r="121" spans="1:6" x14ac:dyDescent="0.3">
      <c r="A121" s="92"/>
    </row>
    <row r="122" spans="1:6" x14ac:dyDescent="0.3">
      <c r="A122" s="92"/>
    </row>
    <row r="123" spans="1:6" x14ac:dyDescent="0.3">
      <c r="A123" s="92"/>
    </row>
    <row r="124" spans="1:6" x14ac:dyDescent="0.3">
      <c r="A124" s="92"/>
    </row>
    <row r="125" spans="1:6" x14ac:dyDescent="0.3">
      <c r="A125" s="92"/>
    </row>
    <row r="126" spans="1:6" x14ac:dyDescent="0.3">
      <c r="A126" s="92"/>
    </row>
    <row r="127" spans="1:6" x14ac:dyDescent="0.3">
      <c r="A127" s="92"/>
    </row>
    <row r="128" spans="1:6" x14ac:dyDescent="0.3">
      <c r="A128" s="92"/>
    </row>
    <row r="129" spans="1:1" x14ac:dyDescent="0.3">
      <c r="A129" s="92"/>
    </row>
    <row r="130" spans="1:1" x14ac:dyDescent="0.3">
      <c r="A130" s="92"/>
    </row>
    <row r="131" spans="1:1" x14ac:dyDescent="0.3">
      <c r="A131" s="92"/>
    </row>
    <row r="132" spans="1:1" x14ac:dyDescent="0.3">
      <c r="A132" s="92"/>
    </row>
    <row r="133" spans="1:1" x14ac:dyDescent="0.3">
      <c r="A133" s="92"/>
    </row>
    <row r="134" spans="1:1" x14ac:dyDescent="0.3">
      <c r="A134" s="92"/>
    </row>
    <row r="135" spans="1:1" x14ac:dyDescent="0.3">
      <c r="A135" s="92"/>
    </row>
    <row r="136" spans="1:1" x14ac:dyDescent="0.3">
      <c r="A136" s="92"/>
    </row>
    <row r="137" spans="1:1" x14ac:dyDescent="0.3">
      <c r="A137" s="92"/>
    </row>
    <row r="138" spans="1:1" x14ac:dyDescent="0.3">
      <c r="A138" s="92"/>
    </row>
    <row r="139" spans="1:1" x14ac:dyDescent="0.3">
      <c r="A139" s="92"/>
    </row>
    <row r="140" spans="1:1" x14ac:dyDescent="0.3">
      <c r="A140" s="92"/>
    </row>
    <row r="141" spans="1:1" x14ac:dyDescent="0.3">
      <c r="A141" s="92"/>
    </row>
    <row r="142" spans="1:1" x14ac:dyDescent="0.3">
      <c r="A142" s="92"/>
    </row>
    <row r="143" spans="1:1" x14ac:dyDescent="0.3">
      <c r="A143" s="92"/>
    </row>
    <row r="144" spans="1:1" x14ac:dyDescent="0.3">
      <c r="A144" s="92"/>
    </row>
    <row r="145" spans="1:1" x14ac:dyDescent="0.3">
      <c r="A145" s="92"/>
    </row>
    <row r="146" spans="1:1" x14ac:dyDescent="0.3">
      <c r="A146" s="92"/>
    </row>
    <row r="147" spans="1:1" x14ac:dyDescent="0.3">
      <c r="A147" s="92"/>
    </row>
    <row r="148" spans="1:1" x14ac:dyDescent="0.3">
      <c r="A148" s="92"/>
    </row>
    <row r="149" spans="1:1" x14ac:dyDescent="0.3">
      <c r="A149" s="92"/>
    </row>
    <row r="150" spans="1:1" x14ac:dyDescent="0.3">
      <c r="A150" s="92"/>
    </row>
    <row r="151" spans="1:1" x14ac:dyDescent="0.3">
      <c r="A151" s="92"/>
    </row>
    <row r="152" spans="1:1" x14ac:dyDescent="0.3">
      <c r="A152" s="92"/>
    </row>
    <row r="153" spans="1:1" x14ac:dyDescent="0.3">
      <c r="A153" s="92"/>
    </row>
    <row r="154" spans="1:1" x14ac:dyDescent="0.3">
      <c r="A154" s="92"/>
    </row>
    <row r="155" spans="1:1" x14ac:dyDescent="0.3">
      <c r="A155" s="92"/>
    </row>
    <row r="156" spans="1:1" x14ac:dyDescent="0.3">
      <c r="A156" s="92"/>
    </row>
    <row r="157" spans="1:1" x14ac:dyDescent="0.3">
      <c r="A157" s="92"/>
    </row>
    <row r="158" spans="1:1" x14ac:dyDescent="0.3">
      <c r="A158" s="92"/>
    </row>
    <row r="159" spans="1:1" x14ac:dyDescent="0.3">
      <c r="A159" s="92"/>
    </row>
    <row r="160" spans="1:1" x14ac:dyDescent="0.3">
      <c r="A160" s="92"/>
    </row>
    <row r="161" spans="1:1" x14ac:dyDescent="0.3">
      <c r="A161" s="92"/>
    </row>
    <row r="162" spans="1:1" x14ac:dyDescent="0.3">
      <c r="A162" s="92"/>
    </row>
    <row r="163" spans="1:1" x14ac:dyDescent="0.3">
      <c r="A163" s="92"/>
    </row>
    <row r="164" spans="1:1" x14ac:dyDescent="0.3">
      <c r="A164" s="92"/>
    </row>
    <row r="165" spans="1:1" x14ac:dyDescent="0.3">
      <c r="A165" s="92"/>
    </row>
    <row r="166" spans="1:1" x14ac:dyDescent="0.3">
      <c r="A166" s="92"/>
    </row>
    <row r="167" spans="1:1" x14ac:dyDescent="0.3">
      <c r="A167" s="92"/>
    </row>
    <row r="168" spans="1:1" x14ac:dyDescent="0.3">
      <c r="A168" s="92"/>
    </row>
    <row r="169" spans="1:1" x14ac:dyDescent="0.3">
      <c r="A169" s="92"/>
    </row>
    <row r="170" spans="1:1" x14ac:dyDescent="0.3">
      <c r="A170" s="92"/>
    </row>
    <row r="171" spans="1:1" x14ac:dyDescent="0.3">
      <c r="A171" s="92"/>
    </row>
    <row r="172" spans="1:1" x14ac:dyDescent="0.3">
      <c r="A172" s="92"/>
    </row>
    <row r="173" spans="1:1" x14ac:dyDescent="0.3">
      <c r="A173" s="92"/>
    </row>
    <row r="174" spans="1:1" x14ac:dyDescent="0.3">
      <c r="A174" s="92"/>
    </row>
    <row r="175" spans="1:1" x14ac:dyDescent="0.3">
      <c r="A175" s="92"/>
    </row>
    <row r="176" spans="1:1" x14ac:dyDescent="0.3">
      <c r="A176" s="92"/>
    </row>
    <row r="177" spans="1:1" x14ac:dyDescent="0.3">
      <c r="A177" s="92"/>
    </row>
    <row r="178" spans="1:1" x14ac:dyDescent="0.3">
      <c r="A178" s="92"/>
    </row>
    <row r="179" spans="1:1" x14ac:dyDescent="0.3">
      <c r="A179" s="92"/>
    </row>
    <row r="180" spans="1:1" x14ac:dyDescent="0.3">
      <c r="A180" s="92"/>
    </row>
    <row r="181" spans="1:1" x14ac:dyDescent="0.3">
      <c r="A181" s="92"/>
    </row>
    <row r="182" spans="1:1" x14ac:dyDescent="0.3">
      <c r="A182" s="92"/>
    </row>
    <row r="183" spans="1:1" x14ac:dyDescent="0.3">
      <c r="A183" s="92"/>
    </row>
    <row r="184" spans="1:1" x14ac:dyDescent="0.3">
      <c r="A184" s="92"/>
    </row>
    <row r="185" spans="1:1" x14ac:dyDescent="0.3">
      <c r="A185" s="92"/>
    </row>
    <row r="186" spans="1:1" x14ac:dyDescent="0.3">
      <c r="A186" s="92"/>
    </row>
    <row r="187" spans="1:1" x14ac:dyDescent="0.3">
      <c r="A187" s="92"/>
    </row>
    <row r="188" spans="1:1" x14ac:dyDescent="0.3">
      <c r="A188" s="92"/>
    </row>
    <row r="189" spans="1:1" x14ac:dyDescent="0.3">
      <c r="A189" s="92"/>
    </row>
    <row r="190" spans="1:1" x14ac:dyDescent="0.3">
      <c r="A190" s="92"/>
    </row>
    <row r="191" spans="1:1" x14ac:dyDescent="0.3">
      <c r="A191" s="92"/>
    </row>
    <row r="192" spans="1:1" x14ac:dyDescent="0.3">
      <c r="A192" s="92"/>
    </row>
    <row r="193" spans="1:1" x14ac:dyDescent="0.3">
      <c r="A193" s="92"/>
    </row>
    <row r="194" spans="1:1" x14ac:dyDescent="0.3">
      <c r="A194" s="92"/>
    </row>
    <row r="195" spans="1:1" x14ac:dyDescent="0.3">
      <c r="A195" s="92"/>
    </row>
    <row r="196" spans="1:1" x14ac:dyDescent="0.3">
      <c r="A196" s="92"/>
    </row>
    <row r="197" spans="1:1" x14ac:dyDescent="0.3">
      <c r="A197" s="92"/>
    </row>
    <row r="198" spans="1:1" x14ac:dyDescent="0.3">
      <c r="A198" s="92"/>
    </row>
    <row r="199" spans="1:1" x14ac:dyDescent="0.3">
      <c r="A199" s="92"/>
    </row>
    <row r="200" spans="1:1" x14ac:dyDescent="0.3">
      <c r="A200" s="92"/>
    </row>
    <row r="201" spans="1:1" x14ac:dyDescent="0.3">
      <c r="A201" s="92"/>
    </row>
    <row r="202" spans="1:1" x14ac:dyDescent="0.3">
      <c r="A202" s="92"/>
    </row>
    <row r="203" spans="1:1" x14ac:dyDescent="0.3">
      <c r="A203" s="92"/>
    </row>
    <row r="204" spans="1:1" x14ac:dyDescent="0.3">
      <c r="A204" s="92"/>
    </row>
    <row r="205" spans="1:1" x14ac:dyDescent="0.3">
      <c r="A205" s="92"/>
    </row>
    <row r="206" spans="1:1" x14ac:dyDescent="0.3">
      <c r="A206" s="92"/>
    </row>
    <row r="207" spans="1:1" x14ac:dyDescent="0.3">
      <c r="A207" s="92"/>
    </row>
    <row r="208" spans="1:1" x14ac:dyDescent="0.3">
      <c r="A208" s="92"/>
    </row>
    <row r="209" spans="1:1" x14ac:dyDescent="0.3">
      <c r="A209" s="92"/>
    </row>
    <row r="210" spans="1:1" x14ac:dyDescent="0.3">
      <c r="A210" s="92"/>
    </row>
    <row r="211" spans="1:1" x14ac:dyDescent="0.3">
      <c r="A211" s="92"/>
    </row>
    <row r="212" spans="1:1" x14ac:dyDescent="0.3">
      <c r="A212" s="92"/>
    </row>
    <row r="213" spans="1:1" x14ac:dyDescent="0.3">
      <c r="A213" s="92"/>
    </row>
    <row r="214" spans="1:1" x14ac:dyDescent="0.3">
      <c r="A214" s="92"/>
    </row>
    <row r="215" spans="1:1" x14ac:dyDescent="0.3">
      <c r="A215" s="92"/>
    </row>
    <row r="216" spans="1:1" x14ac:dyDescent="0.3">
      <c r="A216" s="92"/>
    </row>
    <row r="217" spans="1:1" x14ac:dyDescent="0.3">
      <c r="A217" s="92"/>
    </row>
    <row r="218" spans="1:1" x14ac:dyDescent="0.3">
      <c r="A218" s="92"/>
    </row>
    <row r="219" spans="1:1" x14ac:dyDescent="0.3">
      <c r="A219" s="92"/>
    </row>
    <row r="220" spans="1:1" x14ac:dyDescent="0.3">
      <c r="A220" s="92"/>
    </row>
    <row r="221" spans="1:1" x14ac:dyDescent="0.3">
      <c r="A221" s="92"/>
    </row>
    <row r="222" spans="1:1" x14ac:dyDescent="0.3">
      <c r="A222" s="92"/>
    </row>
    <row r="223" spans="1:1" x14ac:dyDescent="0.3">
      <c r="A223" s="92"/>
    </row>
    <row r="224" spans="1:1" x14ac:dyDescent="0.3">
      <c r="A224" s="92"/>
    </row>
    <row r="225" spans="1:1" x14ac:dyDescent="0.3">
      <c r="A225" s="92"/>
    </row>
    <row r="226" spans="1:1" x14ac:dyDescent="0.3">
      <c r="A226" s="92"/>
    </row>
    <row r="227" spans="1:1" x14ac:dyDescent="0.3">
      <c r="A227" s="92"/>
    </row>
    <row r="228" spans="1:1" x14ac:dyDescent="0.3">
      <c r="A228" s="92"/>
    </row>
    <row r="229" spans="1:1" x14ac:dyDescent="0.3">
      <c r="A229" s="92"/>
    </row>
    <row r="230" spans="1:1" x14ac:dyDescent="0.3">
      <c r="A230" s="92"/>
    </row>
    <row r="231" spans="1:1" x14ac:dyDescent="0.3">
      <c r="A231" s="92"/>
    </row>
    <row r="232" spans="1:1" x14ac:dyDescent="0.3">
      <c r="A232" s="92"/>
    </row>
    <row r="233" spans="1:1" x14ac:dyDescent="0.3">
      <c r="A233" s="92"/>
    </row>
    <row r="234" spans="1:1" x14ac:dyDescent="0.3">
      <c r="A234" s="92"/>
    </row>
    <row r="235" spans="1:1" x14ac:dyDescent="0.3">
      <c r="A235" s="92"/>
    </row>
    <row r="236" spans="1:1" x14ac:dyDescent="0.3">
      <c r="A236" s="92"/>
    </row>
    <row r="237" spans="1:1" x14ac:dyDescent="0.3">
      <c r="A237" s="92"/>
    </row>
    <row r="238" spans="1:1" x14ac:dyDescent="0.3">
      <c r="A238" s="92"/>
    </row>
    <row r="239" spans="1:1" x14ac:dyDescent="0.3">
      <c r="A239" s="92"/>
    </row>
  </sheetData>
  <mergeCells count="2">
    <mergeCell ref="A2:A3"/>
    <mergeCell ref="B2:F2"/>
  </mergeCells>
  <pageMargins left="0.7" right="0.7" top="0.75" bottom="0.75" header="0.3" footer="0.3"/>
  <pageSetup scale="8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C291"/>
  <sheetViews>
    <sheetView view="pageBreakPreview" zoomScaleNormal="85" zoomScaleSheetLayoutView="100" zoomScalePageLayoutView="115" workbookViewId="0">
      <pane xSplit="1" ySplit="19" topLeftCell="I20" activePane="bottomRight" state="frozen"/>
      <selection pane="topRight" activeCell="B1" sqref="B1"/>
      <selection pane="bottomLeft" activeCell="A20" sqref="A20"/>
      <selection pane="bottomRight" activeCell="L16" sqref="L16"/>
    </sheetView>
  </sheetViews>
  <sheetFormatPr baseColWidth="10" defaultRowHeight="15.75" customHeight="1" x14ac:dyDescent="0.3"/>
  <cols>
    <col min="1" max="1" width="11.7109375" style="83" customWidth="1"/>
    <col min="2" max="2" width="9.42578125" style="83" customWidth="1"/>
    <col min="3" max="3" width="9.85546875" style="83" customWidth="1"/>
    <col min="4" max="4" width="10.140625" style="83" customWidth="1"/>
    <col min="5" max="5" width="12" style="83" customWidth="1"/>
    <col min="6" max="6" width="11.42578125" style="83" customWidth="1"/>
    <col min="7" max="7" width="13.85546875" style="83" customWidth="1"/>
    <col min="8" max="8" width="14.5703125" style="83" customWidth="1"/>
    <col min="9" max="9" width="12.7109375" style="83" customWidth="1"/>
    <col min="10" max="10" width="14.140625" style="83" customWidth="1"/>
    <col min="11" max="11" width="12.85546875" style="83" customWidth="1"/>
    <col min="12" max="16384" width="11.42578125" style="83"/>
  </cols>
  <sheetData>
    <row r="1" spans="1:29" s="93" customFormat="1" ht="32.25" customHeight="1" thickBot="1" x14ac:dyDescent="0.3">
      <c r="A1" s="185" t="s">
        <v>40</v>
      </c>
      <c r="B1" s="187" t="s">
        <v>46</v>
      </c>
      <c r="C1" s="188"/>
      <c r="D1" s="188"/>
      <c r="E1" s="188"/>
      <c r="F1" s="189"/>
      <c r="G1" s="187" t="s">
        <v>47</v>
      </c>
      <c r="H1" s="188"/>
      <c r="I1" s="188"/>
      <c r="J1" s="188"/>
      <c r="K1" s="189"/>
    </row>
    <row r="2" spans="1:29" s="97" customFormat="1" ht="46.5" customHeight="1" thickBot="1" x14ac:dyDescent="0.3">
      <c r="A2" s="186"/>
      <c r="B2" s="94" t="s">
        <v>48</v>
      </c>
      <c r="C2" s="95" t="s">
        <v>49</v>
      </c>
      <c r="D2" s="95" t="s">
        <v>88</v>
      </c>
      <c r="E2" s="95" t="s">
        <v>50</v>
      </c>
      <c r="F2" s="49" t="s">
        <v>51</v>
      </c>
      <c r="G2" s="94" t="s">
        <v>52</v>
      </c>
      <c r="H2" s="95" t="s">
        <v>53</v>
      </c>
      <c r="I2" s="95" t="s">
        <v>54</v>
      </c>
      <c r="J2" s="95" t="s">
        <v>89</v>
      </c>
      <c r="K2" s="49" t="s">
        <v>55</v>
      </c>
      <c r="L2" s="96"/>
      <c r="M2" s="190" t="s">
        <v>56</v>
      </c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</row>
    <row r="3" spans="1:29" s="22" customFormat="1" ht="15.75" customHeight="1" x14ac:dyDescent="0.3">
      <c r="A3" s="98">
        <v>36495</v>
      </c>
      <c r="B3" s="99">
        <f>'[9]Activos '!BU18</f>
        <v>-0.22141041193134425</v>
      </c>
      <c r="C3" s="99">
        <f>'[9]Activos '!BV18</f>
        <v>-31.268562521612552</v>
      </c>
      <c r="D3" s="99">
        <f>'[9]Activos '!BW18</f>
        <v>71.681456107197249</v>
      </c>
      <c r="E3" s="99" t="str">
        <f>'[9]Activos '!BX18</f>
        <v/>
      </c>
      <c r="F3" s="100">
        <f>'[9]Activos '!BT18</f>
        <v>10.622615948907388</v>
      </c>
      <c r="G3" s="101">
        <f>'[9]Activos '!CJ18</f>
        <v>4.7075619037879601</v>
      </c>
      <c r="H3" s="102">
        <f>'[9]Activos '!CK18</f>
        <v>-27.890349432108398</v>
      </c>
      <c r="I3" s="102">
        <f>'[9]Activos '!CL18</f>
        <v>39.373328634007329</v>
      </c>
      <c r="J3" s="102" t="str">
        <f>'[9]Activos '!CM18</f>
        <v/>
      </c>
      <c r="K3" s="103">
        <f>'[9]Activos '!CI18</f>
        <v>0.35658737023276377</v>
      </c>
      <c r="L3" s="83"/>
    </row>
    <row r="4" spans="1:29" s="22" customFormat="1" ht="15.75" customHeight="1" x14ac:dyDescent="0.3">
      <c r="A4" s="98">
        <v>36526</v>
      </c>
      <c r="B4" s="99">
        <f>'[9]Activos '!BU19</f>
        <v>-7.1767092102949963</v>
      </c>
      <c r="C4" s="99">
        <f>'[9]Activos '!BV19</f>
        <v>-35.767022250780023</v>
      </c>
      <c r="D4" s="99">
        <f>'[9]Activos '!BW19</f>
        <v>57.596977272886441</v>
      </c>
      <c r="E4" s="99" t="str">
        <f>'[9]Activos '!BX19</f>
        <v/>
      </c>
      <c r="F4" s="100">
        <f>'[9]Activos '!BT19</f>
        <v>2.3229847413689608</v>
      </c>
      <c r="G4" s="104">
        <f>'[9]Activos '!CJ19</f>
        <v>0.84270412047853238</v>
      </c>
      <c r="H4" s="105">
        <f>'[9]Activos '!CK19</f>
        <v>-29.540605052050672</v>
      </c>
      <c r="I4" s="105">
        <f>'[9]Activos '!CL19</f>
        <v>42.19798338141856</v>
      </c>
      <c r="J4" s="105" t="str">
        <f>'[9]Activos '!CM19</f>
        <v/>
      </c>
      <c r="K4" s="106">
        <f>'[9]Activos '!CI19</f>
        <v>-2.2082357312679601</v>
      </c>
      <c r="L4" s="83"/>
      <c r="M4" s="184" t="s">
        <v>57</v>
      </c>
      <c r="N4" s="184"/>
      <c r="O4" s="184"/>
      <c r="P4" s="184"/>
      <c r="Q4" s="184"/>
      <c r="R4" s="184"/>
      <c r="S4" s="184"/>
      <c r="T4" s="184"/>
      <c r="V4" s="184" t="s">
        <v>58</v>
      </c>
      <c r="W4" s="184"/>
      <c r="X4" s="184"/>
      <c r="Y4" s="184"/>
      <c r="Z4" s="184"/>
      <c r="AA4" s="184"/>
      <c r="AB4" s="184"/>
      <c r="AC4" s="184"/>
    </row>
    <row r="5" spans="1:29" s="22" customFormat="1" ht="15.75" customHeight="1" x14ac:dyDescent="0.3">
      <c r="A5" s="98">
        <v>36557</v>
      </c>
      <c r="B5" s="99">
        <f>'[9]Activos '!BU20</f>
        <v>-18.538057633245696</v>
      </c>
      <c r="C5" s="99">
        <f>'[9]Activos '!BV20</f>
        <v>-41.145956662769144</v>
      </c>
      <c r="D5" s="99">
        <f>'[9]Activos '!BW20</f>
        <v>7.8621256369838521</v>
      </c>
      <c r="E5" s="99" t="str">
        <f>'[9]Activos '!BX20</f>
        <v/>
      </c>
      <c r="F5" s="100">
        <f>'[9]Activos '!BT20</f>
        <v>-17.324922432328627</v>
      </c>
      <c r="G5" s="104">
        <f>'[9]Activos '!CJ20</f>
        <v>-5.0413824524754851</v>
      </c>
      <c r="H5" s="105">
        <f>'[9]Activos '!CK20</f>
        <v>-29.901886807762644</v>
      </c>
      <c r="I5" s="105">
        <f>'[9]Activos '!CL20</f>
        <v>23.826647019373336</v>
      </c>
      <c r="J5" s="105" t="str">
        <f>'[9]Activos '!CM20</f>
        <v/>
      </c>
      <c r="K5" s="106">
        <f>'[9]Activos '!CI20</f>
        <v>-8.0709882800525499</v>
      </c>
      <c r="L5" s="83"/>
    </row>
    <row r="6" spans="1:29" s="22" customFormat="1" ht="15.75" customHeight="1" x14ac:dyDescent="0.3">
      <c r="A6" s="98">
        <v>36586</v>
      </c>
      <c r="B6" s="99">
        <f>'[9]Activos '!BU21</f>
        <v>-25.721605155431448</v>
      </c>
      <c r="C6" s="99">
        <f>'[9]Activos '!BV21</f>
        <v>-47.923695393048192</v>
      </c>
      <c r="D6" s="99">
        <f>'[9]Activos '!BW21</f>
        <v>-10.853614300482938</v>
      </c>
      <c r="E6" s="99" t="str">
        <f>'[9]Activos '!BX21</f>
        <v/>
      </c>
      <c r="F6" s="100">
        <f>'[9]Activos '!BT21</f>
        <v>-27.426388554887925</v>
      </c>
      <c r="G6" s="104">
        <f>'[9]Activos '!CJ21</f>
        <v>0.39478225440965353</v>
      </c>
      <c r="H6" s="105">
        <f>'[9]Activos '!CK21</f>
        <v>-35.896082927489346</v>
      </c>
      <c r="I6" s="105">
        <f>'[9]Activos '!CL21</f>
        <v>16.131988207966288</v>
      </c>
      <c r="J6" s="105" t="str">
        <f>'[9]Activos '!CM21</f>
        <v/>
      </c>
      <c r="K6" s="106">
        <f>'[9]Activos '!CI21</f>
        <v>-7.9093219305997442</v>
      </c>
      <c r="L6" s="83"/>
    </row>
    <row r="7" spans="1:29" s="22" customFormat="1" ht="15.75" customHeight="1" x14ac:dyDescent="0.3">
      <c r="A7" s="98">
        <v>36617</v>
      </c>
      <c r="B7" s="99">
        <f>'[9]Activos '!BU22</f>
        <v>-28.496153294358763</v>
      </c>
      <c r="C7" s="99">
        <f>'[9]Activos '!BV22</f>
        <v>-50.097900551915252</v>
      </c>
      <c r="D7" s="99">
        <f>'[9]Activos '!BW22</f>
        <v>-30.168982226436036</v>
      </c>
      <c r="E7" s="99" t="str">
        <f>'[9]Activos '!BX22</f>
        <v/>
      </c>
      <c r="F7" s="100">
        <f>'[9]Activos '!BT22</f>
        <v>-34.887146545843898</v>
      </c>
      <c r="G7" s="104">
        <f>'[9]Activos '!CJ22</f>
        <v>-12.273793223826857</v>
      </c>
      <c r="H7" s="105">
        <f>'[9]Activos '!CK22</f>
        <v>-36.569794513970152</v>
      </c>
      <c r="I7" s="105">
        <f>'[9]Activos '!CL22</f>
        <v>12.134368998573407</v>
      </c>
      <c r="J7" s="105" t="str">
        <f>'[9]Activos '!CM22</f>
        <v/>
      </c>
      <c r="K7" s="106">
        <f>'[9]Activos '!CI22</f>
        <v>-15.78426737966031</v>
      </c>
      <c r="L7" s="83"/>
    </row>
    <row r="8" spans="1:29" s="22" customFormat="1" ht="15.75" customHeight="1" x14ac:dyDescent="0.3">
      <c r="A8" s="98">
        <v>36647</v>
      </c>
      <c r="B8" s="99">
        <f>'[9]Activos '!BU23</f>
        <v>-32.595641379822794</v>
      </c>
      <c r="C8" s="99">
        <f>'[9]Activos '!BV23</f>
        <v>-50.877756281671303</v>
      </c>
      <c r="D8" s="99">
        <f>'[9]Activos '!BW23</f>
        <v>-20.624495890594108</v>
      </c>
      <c r="E8" s="99" t="str">
        <f>'[9]Activos '!BX23</f>
        <v/>
      </c>
      <c r="F8" s="100">
        <f>'[9]Activos '!BT23</f>
        <v>-34.415185079106578</v>
      </c>
      <c r="G8" s="104">
        <f>'[9]Activos '!CJ23</f>
        <v>0.87827077603310766</v>
      </c>
      <c r="H8" s="105">
        <f>'[9]Activos '!CK23</f>
        <v>-33.240217443278063</v>
      </c>
      <c r="I8" s="105">
        <f>'[9]Activos '!CL23</f>
        <v>18.998672001933457</v>
      </c>
      <c r="J8" s="105" t="str">
        <f>'[9]Activos '!CM23</f>
        <v/>
      </c>
      <c r="K8" s="106">
        <f>'[9]Activos '!CI23</f>
        <v>-6.6074579444047377</v>
      </c>
      <c r="L8" s="83"/>
    </row>
    <row r="9" spans="1:29" s="22" customFormat="1" ht="15.75" customHeight="1" x14ac:dyDescent="0.3">
      <c r="A9" s="98">
        <v>36678</v>
      </c>
      <c r="B9" s="99">
        <f>'[9]Activos '!BU24</f>
        <v>-29.012282496323884</v>
      </c>
      <c r="C9" s="99">
        <f>'[9]Activos '!BV24</f>
        <v>-43.228103685130158</v>
      </c>
      <c r="D9" s="99">
        <f>'[9]Activos '!BW24</f>
        <v>-23.836039446798253</v>
      </c>
      <c r="E9" s="99" t="str">
        <f>'[9]Activos '!BX24</f>
        <v/>
      </c>
      <c r="F9" s="100">
        <f>'[9]Activos '!BT24</f>
        <v>-31.212377902344713</v>
      </c>
      <c r="G9" s="104">
        <f>'[9]Activos '!CJ24</f>
        <v>10.219961146840873</v>
      </c>
      <c r="H9" s="105">
        <f>'[9]Activos '!CK24</f>
        <v>-29.445482188871829</v>
      </c>
      <c r="I9" s="105">
        <f>'[9]Activos '!CL24</f>
        <v>8.1629173490016527</v>
      </c>
      <c r="J9" s="105" t="str">
        <f>'[9]Activos '!CM24</f>
        <v/>
      </c>
      <c r="K9" s="106">
        <f>'[9]Activos '!CI24</f>
        <v>-0.73472391166620188</v>
      </c>
      <c r="L9" s="83"/>
    </row>
    <row r="10" spans="1:29" s="22" customFormat="1" ht="15.75" customHeight="1" x14ac:dyDescent="0.3">
      <c r="A10" s="98">
        <v>36708</v>
      </c>
      <c r="B10" s="99">
        <f>'[9]Activos '!BU25</f>
        <v>-29.042029419977165</v>
      </c>
      <c r="C10" s="99">
        <f>'[9]Activos '!BV25</f>
        <v>-40.535542070236872</v>
      </c>
      <c r="D10" s="99">
        <f>'[9]Activos '!BW25</f>
        <v>-16.073787241368677</v>
      </c>
      <c r="E10" s="99" t="str">
        <f>'[9]Activos '!BX25</f>
        <v/>
      </c>
      <c r="F10" s="100">
        <f>'[9]Activos '!BT25</f>
        <v>-27.970021199489693</v>
      </c>
      <c r="G10" s="104">
        <f>'[9]Activos '!CJ25</f>
        <v>8.2034347878253033</v>
      </c>
      <c r="H10" s="105">
        <f>'[9]Activos '!CK25</f>
        <v>-29.214118217713427</v>
      </c>
      <c r="I10" s="105">
        <f>'[9]Activos '!CL25</f>
        <v>31.765327848210823</v>
      </c>
      <c r="J10" s="105" t="str">
        <f>'[9]Activos '!CM25</f>
        <v/>
      </c>
      <c r="K10" s="106">
        <f>'[9]Activos '!CI25</f>
        <v>1.8630709227235087</v>
      </c>
      <c r="L10" s="83"/>
    </row>
    <row r="11" spans="1:29" s="22" customFormat="1" ht="15.75" customHeight="1" x14ac:dyDescent="0.3">
      <c r="A11" s="98">
        <v>36739</v>
      </c>
      <c r="B11" s="99">
        <f>'[9]Activos '!BU26</f>
        <v>-25.001797168895845</v>
      </c>
      <c r="C11" s="99">
        <f>'[9]Activos '!BV26</f>
        <v>-39.153695454202442</v>
      </c>
      <c r="D11" s="99">
        <f>'[9]Activos '!BW26</f>
        <v>-17.296198750439416</v>
      </c>
      <c r="E11" s="99" t="str">
        <f>'[9]Activos '!BX26</f>
        <v/>
      </c>
      <c r="F11" s="100">
        <f>'[9]Activos '!BT26</f>
        <v>-25.804185457872364</v>
      </c>
      <c r="G11" s="104">
        <f>'[9]Activos '!CJ26</f>
        <v>50.046224994015546</v>
      </c>
      <c r="H11" s="105">
        <f>'[9]Activos '!CK26</f>
        <v>-21.853453957314262</v>
      </c>
      <c r="I11" s="105">
        <f>'[9]Activos '!CL26</f>
        <v>40.692489778715114</v>
      </c>
      <c r="J11" s="105" t="str">
        <f>'[9]Activos '!CM26</f>
        <v/>
      </c>
      <c r="K11" s="106">
        <f>'[9]Activos '!CI26</f>
        <v>27.494059855743846</v>
      </c>
      <c r="L11" s="83"/>
    </row>
    <row r="12" spans="1:29" s="22" customFormat="1" ht="15.75" customHeight="1" x14ac:dyDescent="0.3">
      <c r="A12" s="98">
        <v>36770</v>
      </c>
      <c r="B12" s="99">
        <f>'[9]Activos '!BU27</f>
        <v>-29.280763409510648</v>
      </c>
      <c r="C12" s="99">
        <f>'[9]Activos '!BV27</f>
        <v>-39.087841126514633</v>
      </c>
      <c r="D12" s="99">
        <f>'[9]Activos '!BW27</f>
        <v>-6.2975811382277698</v>
      </c>
      <c r="E12" s="99" t="str">
        <f>'[9]Activos '!BX27</f>
        <v/>
      </c>
      <c r="F12" s="100">
        <f>'[9]Activos '!BT27</f>
        <v>-23.647093308551838</v>
      </c>
      <c r="G12" s="104">
        <f>'[9]Activos '!CJ27</f>
        <v>27.772049938672836</v>
      </c>
      <c r="H12" s="105">
        <f>'[9]Activos '!CK27</f>
        <v>-21.629732510204359</v>
      </c>
      <c r="I12" s="105">
        <f>'[9]Activos '!CL27</f>
        <v>50.531648132731412</v>
      </c>
      <c r="J12" s="105" t="str">
        <f>'[9]Activos '!CM27</f>
        <v/>
      </c>
      <c r="K12" s="106">
        <f>'[9]Activos '!CI27</f>
        <v>18.778227338833918</v>
      </c>
      <c r="L12" s="83"/>
    </row>
    <row r="13" spans="1:29" s="22" customFormat="1" ht="15.75" customHeight="1" x14ac:dyDescent="0.3">
      <c r="A13" s="98">
        <v>36800</v>
      </c>
      <c r="B13" s="99">
        <f>'[9]Activos '!BU28</f>
        <v>-38.271118846016947</v>
      </c>
      <c r="C13" s="99">
        <f>'[9]Activos '!BV28</f>
        <v>-47.63324206387999</v>
      </c>
      <c r="D13" s="99">
        <f>'[9]Activos '!BW28</f>
        <v>-19.337696653819446</v>
      </c>
      <c r="E13" s="99" t="str">
        <f>'[9]Activos '!BX28</f>
        <v/>
      </c>
      <c r="F13" s="100">
        <f>'[9]Activos '!BT28</f>
        <v>-33.456118558523897</v>
      </c>
      <c r="G13" s="104">
        <f>'[9]Activos '!CJ28</f>
        <v>-5.9899596345379784</v>
      </c>
      <c r="H13" s="105">
        <f>'[9]Activos '!CK28</f>
        <v>-37.773581914099452</v>
      </c>
      <c r="I13" s="105">
        <f>'[9]Activos '!CL28</f>
        <v>11.275925638144525</v>
      </c>
      <c r="J13" s="105" t="str">
        <f>'[9]Activos '!CM28</f>
        <v/>
      </c>
      <c r="K13" s="106">
        <f>'[9]Activos '!CI28</f>
        <v>-11.182633822426913</v>
      </c>
      <c r="L13" s="83"/>
    </row>
    <row r="14" spans="1:29" s="22" customFormat="1" ht="15.75" customHeight="1" x14ac:dyDescent="0.3">
      <c r="A14" s="98">
        <v>36831</v>
      </c>
      <c r="B14" s="99">
        <f>'[9]Activos '!BU29</f>
        <v>-50.086091292639878</v>
      </c>
      <c r="C14" s="99">
        <f>'[9]Activos '!BV29</f>
        <v>-50.35421181347791</v>
      </c>
      <c r="D14" s="99">
        <f>'[9]Activos '!BW29</f>
        <v>-28.077595695268975</v>
      </c>
      <c r="E14" s="99" t="str">
        <f>'[9]Activos '!BX29</f>
        <v/>
      </c>
      <c r="F14" s="100">
        <f>'[9]Activos '!BT29</f>
        <v>-41.761841570286862</v>
      </c>
      <c r="G14" s="104">
        <f>'[9]Activos '!CJ29</f>
        <v>-19.168099071560761</v>
      </c>
      <c r="H14" s="105">
        <f>'[9]Activos '!CK29</f>
        <v>-41.821368546256025</v>
      </c>
      <c r="I14" s="105">
        <f>'[9]Activos '!CL29</f>
        <v>3.3257097795565072</v>
      </c>
      <c r="J14" s="105" t="str">
        <f>'[9]Activos '!CM29</f>
        <v/>
      </c>
      <c r="K14" s="106">
        <f>'[9]Activos '!CI29</f>
        <v>-20.907600388980008</v>
      </c>
      <c r="L14" s="83"/>
    </row>
    <row r="15" spans="1:29" s="22" customFormat="1" ht="15.75" customHeight="1" x14ac:dyDescent="0.3">
      <c r="A15" s="98">
        <v>36861</v>
      </c>
      <c r="B15" s="99">
        <f>'[9]Activos '!BU30</f>
        <v>-37.533685036951994</v>
      </c>
      <c r="C15" s="99">
        <f>'[9]Activos '!BV30</f>
        <v>-42.038051057822692</v>
      </c>
      <c r="D15" s="99">
        <f>'[9]Activos '!BW30</f>
        <v>-23.105174595668345</v>
      </c>
      <c r="E15" s="99" t="str">
        <f>'[9]Activos '!BX30</f>
        <v/>
      </c>
      <c r="F15" s="100">
        <f>'[9]Activos '!BT30</f>
        <v>-32.090317318161652</v>
      </c>
      <c r="G15" s="104">
        <f>'[9]Activos '!CJ30</f>
        <v>12.286523170858832</v>
      </c>
      <c r="H15" s="105">
        <f>'[9]Activos '!CK30</f>
        <v>-27.372506213755209</v>
      </c>
      <c r="I15" s="105">
        <f>'[9]Activos '!CL30</f>
        <v>19.470479207542411</v>
      </c>
      <c r="J15" s="105" t="str">
        <f>'[9]Activos '!CM30</f>
        <v/>
      </c>
      <c r="K15" s="106">
        <f>'[9]Activos '!CI30</f>
        <v>5.4543571427479121</v>
      </c>
      <c r="L15" s="90"/>
    </row>
    <row r="16" spans="1:29" s="22" customFormat="1" ht="15.75" customHeight="1" x14ac:dyDescent="0.3">
      <c r="A16" s="98">
        <v>36892</v>
      </c>
      <c r="B16" s="99">
        <f>'[9]Activos '!BU31</f>
        <v>-37.493777766213007</v>
      </c>
      <c r="C16" s="99">
        <f>'[9]Activos '!BV31</f>
        <v>-45.14062331074399</v>
      </c>
      <c r="D16" s="99">
        <f>'[9]Activos '!BW31</f>
        <v>-23.929254908338837</v>
      </c>
      <c r="E16" s="99" t="str">
        <f>'[9]Activos '!BX31</f>
        <v/>
      </c>
      <c r="F16" s="100">
        <f>'[9]Activos '!BT31</f>
        <v>-33.096017096783136</v>
      </c>
      <c r="G16" s="104">
        <f>'[9]Activos '!CJ31</f>
        <v>12.378972893574769</v>
      </c>
      <c r="H16" s="105">
        <f>'[9]Activos '!CK31</f>
        <v>-32.99526473406771</v>
      </c>
      <c r="I16" s="105">
        <f>'[9]Activos '!CL31</f>
        <v>16.406328894863954</v>
      </c>
      <c r="J16" s="105" t="str">
        <f>'[9]Activos '!CM31</f>
        <v/>
      </c>
      <c r="K16" s="106">
        <f>'[9]Activos '!CI31</f>
        <v>3.5165564823822937</v>
      </c>
      <c r="L16" s="90"/>
    </row>
    <row r="17" spans="1:29" s="22" customFormat="1" ht="15.75" customHeight="1" x14ac:dyDescent="0.3">
      <c r="A17" s="98">
        <v>36923</v>
      </c>
      <c r="B17" s="99">
        <f>'[9]Activos '!BU32</f>
        <v>-34.118119620966723</v>
      </c>
      <c r="C17" s="99">
        <f>'[9]Activos '!BV32</f>
        <v>-39.298786567348586</v>
      </c>
      <c r="D17" s="99">
        <f>'[9]Activos '!BW32</f>
        <v>1.9050354511191081</v>
      </c>
      <c r="E17" s="99" t="str">
        <f>'[9]Activos '!BX32</f>
        <v/>
      </c>
      <c r="F17" s="100">
        <f>'[9]Activos '!BT32</f>
        <v>-21.277887892858228</v>
      </c>
      <c r="G17" s="104">
        <f>'[9]Activos '!CJ32</f>
        <v>24.797422622203548</v>
      </c>
      <c r="H17" s="105">
        <f>'[9]Activos '!CK32</f>
        <v>-31.637395052388449</v>
      </c>
      <c r="I17" s="105">
        <f>'[9]Activos '!CL32</f>
        <v>22.737604965817603</v>
      </c>
      <c r="J17" s="105" t="str">
        <f>'[9]Activos '!CM32</f>
        <v/>
      </c>
      <c r="K17" s="106">
        <f>'[9]Activos '!CI32</f>
        <v>11.356340891322469</v>
      </c>
      <c r="L17" s="90"/>
    </row>
    <row r="18" spans="1:29" s="22" customFormat="1" ht="15.75" customHeight="1" x14ac:dyDescent="0.3">
      <c r="A18" s="98">
        <v>36951</v>
      </c>
      <c r="B18" s="99">
        <f>'[9]Activos '!BU33</f>
        <v>-33.415893055607718</v>
      </c>
      <c r="C18" s="99">
        <f>'[9]Activos '!BV33</f>
        <v>-37.087960838070835</v>
      </c>
      <c r="D18" s="99">
        <f>'[9]Activos '!BW33</f>
        <v>16.048898429215619</v>
      </c>
      <c r="E18" s="99" t="str">
        <f>'[9]Activos '!BX33</f>
        <v/>
      </c>
      <c r="F18" s="100">
        <f>'[9]Activos '!BT33</f>
        <v>-15.713223114992802</v>
      </c>
      <c r="G18" s="104">
        <f>'[9]Activos '!CJ33</f>
        <v>15.207038582254185</v>
      </c>
      <c r="H18" s="105">
        <f>'[9]Activos '!CK33</f>
        <v>-27.336260247174604</v>
      </c>
      <c r="I18" s="105">
        <f>'[9]Activos '!CL33</f>
        <v>33.491810378041762</v>
      </c>
      <c r="J18" s="105" t="str">
        <f>'[9]Activos '!CM33</f>
        <v/>
      </c>
      <c r="K18" s="106">
        <f>'[9]Activos '!CI33</f>
        <v>10.060046412457147</v>
      </c>
      <c r="L18" s="90"/>
    </row>
    <row r="19" spans="1:29" s="22" customFormat="1" ht="15.75" customHeight="1" x14ac:dyDescent="0.3">
      <c r="A19" s="98">
        <v>36982</v>
      </c>
      <c r="B19" s="99">
        <f>'[9]Activos '!BU34</f>
        <v>-33.563196513843963</v>
      </c>
      <c r="C19" s="99">
        <f>'[9]Activos '!BV34</f>
        <v>-33.983499428251974</v>
      </c>
      <c r="D19" s="99">
        <f>'[9]Activos '!BW34</f>
        <v>27.523763739078568</v>
      </c>
      <c r="E19" s="99" t="str">
        <f>'[9]Activos '!BX34</f>
        <v/>
      </c>
      <c r="F19" s="100">
        <f>'[9]Activos '!BT34</f>
        <v>-13.138669397134118</v>
      </c>
      <c r="G19" s="104">
        <f>'[9]Activos '!CJ34</f>
        <v>21.966685434533396</v>
      </c>
      <c r="H19" s="105">
        <f>'[9]Activos '!CK34</f>
        <v>-36.383956581818268</v>
      </c>
      <c r="I19" s="105">
        <f>'[9]Activos '!CL34</f>
        <v>29.333358293590116</v>
      </c>
      <c r="J19" s="105" t="str">
        <f>'[9]Activos '!CM34</f>
        <v/>
      </c>
      <c r="K19" s="106">
        <f>'[9]Activos '!CI34</f>
        <v>10.239286311789208</v>
      </c>
      <c r="L19" s="90"/>
    </row>
    <row r="20" spans="1:29" s="22" customFormat="1" ht="15.75" customHeight="1" x14ac:dyDescent="0.3">
      <c r="A20" s="98">
        <v>37012</v>
      </c>
      <c r="B20" s="99">
        <f>'[9]Activos '!BU35</f>
        <v>-32.249123560455338</v>
      </c>
      <c r="C20" s="99">
        <f>'[9]Activos '!BV35</f>
        <v>-37.680750131753335</v>
      </c>
      <c r="D20" s="99">
        <f>'[9]Activos '!BW35</f>
        <v>32.074576026501788</v>
      </c>
      <c r="E20" s="99" t="str">
        <f>'[9]Activos '!BX35</f>
        <v/>
      </c>
      <c r="F20" s="100">
        <f>'[9]Activos '!BT35</f>
        <v>-12.097496332895519</v>
      </c>
      <c r="G20" s="104">
        <f>'[9]Activos '!CJ35</f>
        <v>4.4985403642945343</v>
      </c>
      <c r="H20" s="105">
        <f>'[9]Activos '!CK35</f>
        <v>-42.596262163553241</v>
      </c>
      <c r="I20" s="105">
        <f>'[9]Activos '!CL35</f>
        <v>34.522109913697903</v>
      </c>
      <c r="J20" s="105" t="str">
        <f>'[9]Activos '!CM35</f>
        <v/>
      </c>
      <c r="K20" s="106">
        <f>'[9]Activos '!CI35</f>
        <v>0.20515014471793602</v>
      </c>
      <c r="L20" s="90"/>
    </row>
    <row r="21" spans="1:29" s="22" customFormat="1" ht="15.75" customHeight="1" x14ac:dyDescent="0.3">
      <c r="A21" s="98">
        <v>37043</v>
      </c>
      <c r="B21" s="99">
        <f>'[9]Activos '!BU36</f>
        <v>-27.267353684239648</v>
      </c>
      <c r="C21" s="99">
        <f>'[9]Activos '!BV36</f>
        <v>-40.695089801900266</v>
      </c>
      <c r="D21" s="99">
        <f>'[9]Activos '!BW36</f>
        <v>38.420673903154913</v>
      </c>
      <c r="E21" s="99" t="str">
        <f>'[9]Activos '!BX36</f>
        <v/>
      </c>
      <c r="F21" s="100">
        <f>'[9]Activos '!BT36</f>
        <v>-7.872914442888657</v>
      </c>
      <c r="G21" s="104">
        <f>'[9]Activos '!CJ36</f>
        <v>-7.7177582578506048</v>
      </c>
      <c r="H21" s="105">
        <f>'[9]Activos '!CK36</f>
        <v>-41.019643452242185</v>
      </c>
      <c r="I21" s="105">
        <f>'[9]Activos '!CL36</f>
        <v>44.002105784759578</v>
      </c>
      <c r="J21" s="105" t="str">
        <f>'[9]Activos '!CM36</f>
        <v/>
      </c>
      <c r="K21" s="106">
        <f>'[9]Activos '!CI36</f>
        <v>-4.9591062400557</v>
      </c>
      <c r="L21" s="90"/>
    </row>
    <row r="22" spans="1:29" s="22" customFormat="1" ht="15.75" customHeight="1" x14ac:dyDescent="0.3">
      <c r="A22" s="98">
        <v>37073</v>
      </c>
      <c r="B22" s="99">
        <f>'[9]Activos '!BU37</f>
        <v>-31.744103881631158</v>
      </c>
      <c r="C22" s="99">
        <f>'[9]Activos '!BV37</f>
        <v>-41.421571507550581</v>
      </c>
      <c r="D22" s="99">
        <f>'[9]Activos '!BW37</f>
        <v>20.521002775197395</v>
      </c>
      <c r="E22" s="99" t="str">
        <f>'[9]Activos '!BX37</f>
        <v/>
      </c>
      <c r="F22" s="100">
        <f>'[9]Activos '!BT37</f>
        <v>-14.963607519613852</v>
      </c>
      <c r="G22" s="104">
        <f>'[9]Activos '!CJ37</f>
        <v>-1.7095972980621488</v>
      </c>
      <c r="H22" s="105">
        <f>'[9]Activos '!CK37</f>
        <v>-39.488078184834507</v>
      </c>
      <c r="I22" s="105">
        <f>'[9]Activos '!CL37</f>
        <v>29.088900219017312</v>
      </c>
      <c r="J22" s="105" t="str">
        <f>'[9]Activos '!CM37</f>
        <v/>
      </c>
      <c r="K22" s="106">
        <f>'[9]Activos '!CI37</f>
        <v>-2.2315297232101905</v>
      </c>
      <c r="L22" s="90"/>
    </row>
    <row r="23" spans="1:29" s="22" customFormat="1" ht="15.75" customHeight="1" x14ac:dyDescent="0.3">
      <c r="A23" s="98">
        <v>37104</v>
      </c>
      <c r="B23" s="99">
        <f>'[9]Activos '!BU38</f>
        <v>-33.321402661918832</v>
      </c>
      <c r="C23" s="99">
        <f>'[9]Activos '!BV38</f>
        <v>-42.39403974436744</v>
      </c>
      <c r="D23" s="99">
        <f>'[9]Activos '!BW38</f>
        <v>14.794588455101332</v>
      </c>
      <c r="E23" s="99" t="str">
        <f>'[9]Activos '!BX38</f>
        <v/>
      </c>
      <c r="F23" s="100">
        <f>'[9]Activos '!BT38</f>
        <v>-16.885508036654805</v>
      </c>
      <c r="G23" s="104">
        <f>'[9]Activos '!CJ38</f>
        <v>-13.925388753436241</v>
      </c>
      <c r="H23" s="105">
        <f>'[9]Activos '!CK38</f>
        <v>-40.448446659330642</v>
      </c>
      <c r="I23" s="105">
        <f>'[9]Activos '!CL38</f>
        <v>15.877423187657747</v>
      </c>
      <c r="J23" s="105" t="str">
        <f>'[9]Activos '!CM38</f>
        <v/>
      </c>
      <c r="K23" s="106">
        <f>'[9]Activos '!CI38</f>
        <v>-12.378958319431888</v>
      </c>
      <c r="L23" s="90"/>
    </row>
    <row r="24" spans="1:29" s="22" customFormat="1" ht="15.75" customHeight="1" x14ac:dyDescent="0.3">
      <c r="A24" s="98">
        <v>37135</v>
      </c>
      <c r="B24" s="99">
        <f>'[9]Activos '!BU39</f>
        <v>-35.42185947107108</v>
      </c>
      <c r="C24" s="99">
        <f>'[9]Activos '!BV39</f>
        <v>-39.874844542770035</v>
      </c>
      <c r="D24" s="99">
        <f>'[9]Activos '!BW39</f>
        <v>3.4062386458268756</v>
      </c>
      <c r="E24" s="99" t="str">
        <f>'[9]Activos '!BX39</f>
        <v/>
      </c>
      <c r="F24" s="100">
        <f>'[9]Activos '!BT39</f>
        <v>-19.903413631608878</v>
      </c>
      <c r="G24" s="104">
        <f>'[9]Activos '!CJ39</f>
        <v>-13.743035088490331</v>
      </c>
      <c r="H24" s="105">
        <f>'[9]Activos '!CK39</f>
        <v>-40.85086164780131</v>
      </c>
      <c r="I24" s="105">
        <f>'[9]Activos '!CL39</f>
        <v>33.001632016557615</v>
      </c>
      <c r="J24" s="105" t="str">
        <f>'[9]Activos '!CM39</f>
        <v/>
      </c>
      <c r="K24" s="106">
        <f>'[9]Activos '!CI39</f>
        <v>-8.1007648289457723</v>
      </c>
      <c r="L24" s="90"/>
    </row>
    <row r="25" spans="1:29" s="22" customFormat="1" ht="15.75" customHeight="1" x14ac:dyDescent="0.3">
      <c r="A25" s="98">
        <v>37165</v>
      </c>
      <c r="B25" s="99">
        <f>'[9]Activos '!BU40</f>
        <v>-28.914126148786856</v>
      </c>
      <c r="C25" s="99">
        <f>'[9]Activos '!BV40</f>
        <v>-30.767696506012065</v>
      </c>
      <c r="D25" s="99">
        <f>'[9]Activos '!BW40</f>
        <v>5.6203985247630817</v>
      </c>
      <c r="E25" s="99" t="str">
        <f>'[9]Activos '!BX40</f>
        <v/>
      </c>
      <c r="F25" s="100">
        <f>'[9]Activos '!BT40</f>
        <v>-13.998495950493972</v>
      </c>
      <c r="G25" s="104">
        <f>'[9]Activos '!CJ40</f>
        <v>5.7964436394116081</v>
      </c>
      <c r="H25" s="105">
        <f>'[9]Activos '!CK40</f>
        <v>-27.994035201290522</v>
      </c>
      <c r="I25" s="105">
        <f>'[9]Activos '!CL40</f>
        <v>119.64071058099886</v>
      </c>
      <c r="J25" s="105" t="str">
        <f>'[9]Activos '!CM40</f>
        <v/>
      </c>
      <c r="K25" s="106">
        <f>'[9]Activos '!CI40</f>
        <v>24.020610474865677</v>
      </c>
      <c r="L25" s="90"/>
      <c r="M25" s="184" t="s">
        <v>59</v>
      </c>
      <c r="N25" s="184"/>
      <c r="O25" s="184"/>
      <c r="P25" s="184"/>
      <c r="Q25" s="184"/>
      <c r="R25" s="184"/>
      <c r="S25" s="184"/>
      <c r="T25" s="184"/>
      <c r="V25" s="184" t="s">
        <v>60</v>
      </c>
      <c r="W25" s="184"/>
      <c r="X25" s="184"/>
      <c r="Y25" s="184"/>
      <c r="Z25" s="184"/>
      <c r="AA25" s="184"/>
      <c r="AB25" s="184"/>
      <c r="AC25" s="184"/>
    </row>
    <row r="26" spans="1:29" s="22" customFormat="1" ht="15.75" customHeight="1" x14ac:dyDescent="0.3">
      <c r="A26" s="98">
        <v>37196</v>
      </c>
      <c r="B26" s="99">
        <f>'[9]Activos '!BU41</f>
        <v>-27.262422437385581</v>
      </c>
      <c r="C26" s="99">
        <f>'[9]Activos '!BV41</f>
        <v>-35.627407881790887</v>
      </c>
      <c r="D26" s="99">
        <f>'[9]Activos '!BW41</f>
        <v>1.1407152931093956</v>
      </c>
      <c r="E26" s="99" t="str">
        <f>'[9]Activos '!BX41</f>
        <v/>
      </c>
      <c r="F26" s="100">
        <f>'[9]Activos '!BT41</f>
        <v>-15.368009338692234</v>
      </c>
      <c r="G26" s="104">
        <f>'[9]Activos '!CJ41</f>
        <v>-2.3169806621399558</v>
      </c>
      <c r="H26" s="105">
        <f>'[9]Activos '!CK41</f>
        <v>-31.452401527159036</v>
      </c>
      <c r="I26" s="105">
        <f>'[9]Activos '!CL41</f>
        <v>119.80501190422092</v>
      </c>
      <c r="J26" s="105" t="str">
        <f>'[9]Activos '!CM41</f>
        <v/>
      </c>
      <c r="K26" s="106">
        <f>'[9]Activos '!CI41</f>
        <v>17.954560964116894</v>
      </c>
      <c r="L26" s="90"/>
    </row>
    <row r="27" spans="1:29" s="22" customFormat="1" ht="15.75" customHeight="1" x14ac:dyDescent="0.3">
      <c r="A27" s="98">
        <v>37226</v>
      </c>
      <c r="B27" s="99">
        <f>'[9]Activos '!BU42</f>
        <v>-30.731475994786926</v>
      </c>
      <c r="C27" s="99">
        <f>'[9]Activos '!BV42</f>
        <v>-32.264576930997237</v>
      </c>
      <c r="D27" s="99">
        <f>'[9]Activos '!BW42</f>
        <v>-1.77609938547999</v>
      </c>
      <c r="E27" s="99" t="str">
        <f>'[9]Activos '!BX42</f>
        <v/>
      </c>
      <c r="F27" s="100">
        <f>'[9]Activos '!BT42</f>
        <v>-16.694190128072162</v>
      </c>
      <c r="G27" s="104">
        <f>'[9]Activos '!CJ42</f>
        <v>-15.940595431000936</v>
      </c>
      <c r="H27" s="105">
        <f>'[9]Activos '!CK42</f>
        <v>-29.564572288505797</v>
      </c>
      <c r="I27" s="105">
        <f>'[9]Activos '!CL42</f>
        <v>74.457545824739427</v>
      </c>
      <c r="J27" s="105" t="str">
        <f>'[9]Activos '!CM42</f>
        <v/>
      </c>
      <c r="K27" s="106">
        <f>'[9]Activos '!CI42</f>
        <v>3.2827714370004424</v>
      </c>
      <c r="L27" s="90"/>
    </row>
    <row r="28" spans="1:29" s="22" customFormat="1" ht="15.75" customHeight="1" x14ac:dyDescent="0.3">
      <c r="A28" s="98">
        <v>37257</v>
      </c>
      <c r="B28" s="99">
        <f>'[9]Activos '!BU43</f>
        <v>-12.040505877222152</v>
      </c>
      <c r="C28" s="99">
        <f>'[9]Activos '!BV43</f>
        <v>-40.008648127400228</v>
      </c>
      <c r="D28" s="99">
        <f>'[9]Activos '!BW43</f>
        <v>52.016539386996861</v>
      </c>
      <c r="E28" s="99" t="str">
        <f>'[9]Activos '!BX43</f>
        <v/>
      </c>
      <c r="F28" s="100">
        <f>'[9]Activos '!BT43</f>
        <v>15.144508967537472</v>
      </c>
      <c r="G28" s="104">
        <f>'[9]Activos '!CJ43</f>
        <v>-4.5885470219266917</v>
      </c>
      <c r="H28" s="105">
        <f>'[9]Activos '!CK43</f>
        <v>-33.141624656821136</v>
      </c>
      <c r="I28" s="105">
        <f>'[9]Activos '!CL43</f>
        <v>66.676525420533281</v>
      </c>
      <c r="J28" s="105" t="str">
        <f>'[9]Activos '!CM43</f>
        <v/>
      </c>
      <c r="K28" s="106">
        <f>'[9]Activos '!CI43</f>
        <v>8.4311271025921073</v>
      </c>
      <c r="L28" s="90"/>
    </row>
    <row r="29" spans="1:29" s="22" customFormat="1" ht="15.75" customHeight="1" x14ac:dyDescent="0.3">
      <c r="A29" s="98">
        <v>37288</v>
      </c>
      <c r="B29" s="99">
        <f>'[9]Activos '!BU44</f>
        <v>-11.366983288913113</v>
      </c>
      <c r="C29" s="99">
        <f>'[9]Activos '!BV44</f>
        <v>-38.410466961982927</v>
      </c>
      <c r="D29" s="99">
        <f>'[9]Activos '!BW44</f>
        <v>50.596543642590277</v>
      </c>
      <c r="E29" s="99" t="str">
        <f>'[9]Activos '!BX44</f>
        <v/>
      </c>
      <c r="F29" s="100">
        <f>'[9]Activos '!BT44</f>
        <v>15.435563500421612</v>
      </c>
      <c r="G29" s="104">
        <f>'[9]Activos '!CJ44</f>
        <v>-0.80368538758707198</v>
      </c>
      <c r="H29" s="105">
        <f>'[9]Activos '!CK44</f>
        <v>-33.676200069650179</v>
      </c>
      <c r="I29" s="105">
        <f>'[9]Activos '!CL44</f>
        <v>74.884890820265881</v>
      </c>
      <c r="J29" s="105" t="str">
        <f>'[9]Activos '!CM44</f>
        <v/>
      </c>
      <c r="K29" s="106">
        <f>'[9]Activos '!CI44</f>
        <v>12.16619025506407</v>
      </c>
      <c r="L29" s="90"/>
    </row>
    <row r="30" spans="1:29" s="22" customFormat="1" ht="15.75" customHeight="1" x14ac:dyDescent="0.3">
      <c r="A30" s="98">
        <v>37316</v>
      </c>
      <c r="B30" s="99">
        <f>'[9]Activos '!BU45</f>
        <v>-15.558961993672904</v>
      </c>
      <c r="C30" s="99">
        <f>'[9]Activos '!BV45</f>
        <v>-32.301440032794815</v>
      </c>
      <c r="D30" s="99">
        <f>'[9]Activos '!BW45</f>
        <v>52.147527778883941</v>
      </c>
      <c r="E30" s="99" t="str">
        <f>'[9]Activos '!BX45</f>
        <v/>
      </c>
      <c r="F30" s="100">
        <f>'[9]Activos '!BT45</f>
        <v>16.865654112766769</v>
      </c>
      <c r="G30" s="104">
        <f>'[9]Activos '!CJ45</f>
        <v>-2.0685979667530496</v>
      </c>
      <c r="H30" s="105">
        <f>'[9]Activos '!CK45</f>
        <v>-30.796421848516676</v>
      </c>
      <c r="I30" s="105">
        <f>'[9]Activos '!CL45</f>
        <v>61.761535141094924</v>
      </c>
      <c r="J30" s="105" t="str">
        <f>'[9]Activos '!CM45</f>
        <v/>
      </c>
      <c r="K30" s="106">
        <f>'[9]Activos '!CI45</f>
        <v>9.7438619938535087</v>
      </c>
      <c r="L30" s="90"/>
    </row>
    <row r="31" spans="1:29" s="22" customFormat="1" ht="15.75" customHeight="1" x14ac:dyDescent="0.3">
      <c r="A31" s="98">
        <v>37347</v>
      </c>
      <c r="B31" s="99">
        <f>'[9]Activos '!BU46</f>
        <v>-18.688427468815593</v>
      </c>
      <c r="C31" s="99">
        <f>'[9]Activos '!BV46</f>
        <v>-39.774978073553747</v>
      </c>
      <c r="D31" s="99">
        <f>'[9]Activos '!BW46</f>
        <v>60.11318580248286</v>
      </c>
      <c r="E31" s="99" t="str">
        <f>'[9]Activos '!BX46</f>
        <v/>
      </c>
      <c r="F31" s="100">
        <f>'[9]Activos '!BT46</f>
        <v>16.998322395239327</v>
      </c>
      <c r="G31" s="104">
        <f>'[9]Activos '!CJ46</f>
        <v>3.1576341665311647</v>
      </c>
      <c r="H31" s="105">
        <f>'[9]Activos '!CK46</f>
        <v>-26.404712110543326</v>
      </c>
      <c r="I31" s="105">
        <f>'[9]Activos '!CL46</f>
        <v>66.745496638589515</v>
      </c>
      <c r="J31" s="105" t="str">
        <f>'[9]Activos '!CM46</f>
        <v/>
      </c>
      <c r="K31" s="106">
        <f>'[9]Activos '!CI46</f>
        <v>15.022888721001149</v>
      </c>
      <c r="L31" s="90"/>
    </row>
    <row r="32" spans="1:29" s="22" customFormat="1" ht="15.75" customHeight="1" x14ac:dyDescent="0.3">
      <c r="A32" s="98">
        <v>37377</v>
      </c>
      <c r="B32" s="99">
        <f>'[9]Activos '!BU47</f>
        <v>-22.380831177189386</v>
      </c>
      <c r="C32" s="99">
        <f>'[9]Activos '!BV47</f>
        <v>-34.287154047030555</v>
      </c>
      <c r="D32" s="99">
        <f>'[9]Activos '!BW47</f>
        <v>62.127696319215971</v>
      </c>
      <c r="E32" s="99" t="str">
        <f>'[9]Activos '!BX47</f>
        <v/>
      </c>
      <c r="F32" s="100">
        <f>'[9]Activos '!BT47</f>
        <v>18.056552405777595</v>
      </c>
      <c r="G32" s="104">
        <f>'[9]Activos '!CJ47</f>
        <v>3.0224908424412611</v>
      </c>
      <c r="H32" s="105">
        <f>'[9]Activos '!CK47</f>
        <v>-20.002795684664733</v>
      </c>
      <c r="I32" s="105">
        <f>'[9]Activos '!CL47</f>
        <v>59.529325943365222</v>
      </c>
      <c r="J32" s="105" t="str">
        <f>'[9]Activos '!CM47</f>
        <v/>
      </c>
      <c r="K32" s="106">
        <f>'[9]Activos '!CI47</f>
        <v>15.057194025145581</v>
      </c>
      <c r="L32" s="90"/>
    </row>
    <row r="33" spans="1:20" s="22" customFormat="1" ht="15.75" customHeight="1" x14ac:dyDescent="0.3">
      <c r="A33" s="98">
        <v>37408</v>
      </c>
      <c r="B33" s="99">
        <f>'[9]Activos '!BU48</f>
        <v>-15.940501791699702</v>
      </c>
      <c r="C33" s="99">
        <f>'[9]Activos '!BV48</f>
        <v>-33.468743528870206</v>
      </c>
      <c r="D33" s="99">
        <f>'[9]Activos '!BW48</f>
        <v>57.726505912507101</v>
      </c>
      <c r="E33" s="99" t="str">
        <f>'[9]Activos '!BX48</f>
        <v/>
      </c>
      <c r="F33" s="100">
        <f>'[9]Activos '!BT48</f>
        <v>19.434192560986617</v>
      </c>
      <c r="G33" s="104">
        <f>'[9]Activos '!CJ48</f>
        <v>1.2066891026414117</v>
      </c>
      <c r="H33" s="105">
        <f>'[9]Activos '!CK48</f>
        <v>-22.064374498235541</v>
      </c>
      <c r="I33" s="105">
        <f>'[9]Activos '!CL48</f>
        <v>54.039308247896891</v>
      </c>
      <c r="J33" s="105" t="str">
        <f>'[9]Activos '!CM48</f>
        <v/>
      </c>
      <c r="K33" s="106">
        <f>'[9]Activos '!CI48</f>
        <v>12.735653544682158</v>
      </c>
      <c r="L33" s="90"/>
    </row>
    <row r="34" spans="1:20" s="22" customFormat="1" ht="15.75" customHeight="1" x14ac:dyDescent="0.3">
      <c r="A34" s="98">
        <v>37438</v>
      </c>
      <c r="B34" s="99">
        <f>'[9]Activos '!BU49</f>
        <v>-15.697507605634408</v>
      </c>
      <c r="C34" s="99">
        <f>'[9]Activos '!BV49</f>
        <v>-38.365524331031786</v>
      </c>
      <c r="D34" s="99">
        <f>'[9]Activos '!BW49</f>
        <v>55.243320569314449</v>
      </c>
      <c r="E34" s="99" t="str">
        <f>'[9]Activos '!BX49</f>
        <v/>
      </c>
      <c r="F34" s="100">
        <f>'[9]Activos '!BT49</f>
        <v>17.417016868661548</v>
      </c>
      <c r="G34" s="104">
        <f>'[9]Activos '!CJ49</f>
        <v>2.4592801027568667</v>
      </c>
      <c r="H34" s="105">
        <f>'[9]Activos '!CK49</f>
        <v>-22.608038188548996</v>
      </c>
      <c r="I34" s="105">
        <f>'[9]Activos '!CL49</f>
        <v>39.525870537503138</v>
      </c>
      <c r="J34" s="105" t="str">
        <f>'[9]Activos '!CM49</f>
        <v/>
      </c>
      <c r="K34" s="106">
        <f>'[9]Activos '!CI49</f>
        <v>10.361548572522249</v>
      </c>
      <c r="L34" s="90"/>
    </row>
    <row r="35" spans="1:20" s="22" customFormat="1" ht="15.75" customHeight="1" x14ac:dyDescent="0.3">
      <c r="A35" s="98">
        <v>37469</v>
      </c>
      <c r="B35" s="99">
        <f>'[9]Activos '!BU50</f>
        <v>-24.600666698181286</v>
      </c>
      <c r="C35" s="99">
        <f>'[9]Activos '!BV50</f>
        <v>-35.129152005779559</v>
      </c>
      <c r="D35" s="99">
        <f>'[9]Activos '!BW50</f>
        <v>52.155901440545918</v>
      </c>
      <c r="E35" s="99" t="str">
        <f>'[9]Activos '!BX50</f>
        <v/>
      </c>
      <c r="F35" s="100">
        <f>'[9]Activos '!BT50</f>
        <v>14.617830105663931</v>
      </c>
      <c r="G35" s="104">
        <f>'[9]Activos '!CJ50</f>
        <v>1.5593996130238263</v>
      </c>
      <c r="H35" s="105">
        <f>'[9]Activos '!CK50</f>
        <v>-21.15408431045077</v>
      </c>
      <c r="I35" s="105">
        <f>'[9]Activos '!CL50</f>
        <v>47.32185916082323</v>
      </c>
      <c r="J35" s="105" t="str">
        <f>'[9]Activos '!CM50</f>
        <v/>
      </c>
      <c r="K35" s="106">
        <f>'[9]Activos '!CI50</f>
        <v>12.132045335159702</v>
      </c>
      <c r="L35" s="90"/>
    </row>
    <row r="36" spans="1:20" s="22" customFormat="1" ht="15.75" customHeight="1" x14ac:dyDescent="0.3">
      <c r="A36" s="98">
        <v>37500</v>
      </c>
      <c r="B36" s="99">
        <f>'[9]Activos '!BU51</f>
        <v>-23.102509208942934</v>
      </c>
      <c r="C36" s="99">
        <f>'[9]Activos '!BV51</f>
        <v>-31.029267135744011</v>
      </c>
      <c r="D36" s="99">
        <f>'[9]Activos '!BW51</f>
        <v>46.11865369867165</v>
      </c>
      <c r="E36" s="99" t="str">
        <f>'[9]Activos '!BX51</f>
        <v/>
      </c>
      <c r="F36" s="100">
        <f>'[9]Activos '!BT51</f>
        <v>13.906870774493708</v>
      </c>
      <c r="G36" s="104">
        <f>'[9]Activos '!CJ51</f>
        <v>2.4203014637065756</v>
      </c>
      <c r="H36" s="105">
        <f>'[9]Activos '!CK51</f>
        <v>-21.572297880932055</v>
      </c>
      <c r="I36" s="105">
        <f>'[9]Activos '!CL51</f>
        <v>22.079131718527844</v>
      </c>
      <c r="J36" s="105" t="str">
        <f>'[9]Activos '!CM51</f>
        <v/>
      </c>
      <c r="K36" s="106">
        <f>'[9]Activos '!CI51</f>
        <v>6.6414363808783516</v>
      </c>
      <c r="L36" s="90"/>
    </row>
    <row r="37" spans="1:20" s="22" customFormat="1" ht="15.75" customHeight="1" x14ac:dyDescent="0.3">
      <c r="A37" s="98">
        <v>37530</v>
      </c>
      <c r="B37" s="99">
        <f>'[9]Activos '!BU52</f>
        <v>-23.067141003487723</v>
      </c>
      <c r="C37" s="99">
        <f>'[9]Activos '!BV52</f>
        <v>-32.155832177310415</v>
      </c>
      <c r="D37" s="99">
        <f>'[9]Activos '!BW52</f>
        <v>46.820368898668008</v>
      </c>
      <c r="E37" s="99" t="str">
        <f>'[9]Activos '!BX52</f>
        <v/>
      </c>
      <c r="F37" s="100">
        <f>'[9]Activos '!BT52</f>
        <v>14.072996991436671</v>
      </c>
      <c r="G37" s="104">
        <f>'[9]Activos '!CJ52</f>
        <v>6.3740626804600131</v>
      </c>
      <c r="H37" s="105">
        <f>'[9]Activos '!CK52</f>
        <v>-17.03068513927327</v>
      </c>
      <c r="I37" s="105">
        <f>'[9]Activos '!CL52</f>
        <v>-1.5440821235811031</v>
      </c>
      <c r="J37" s="105" t="str">
        <f>'[9]Activos '!CM52</f>
        <v/>
      </c>
      <c r="K37" s="106">
        <f>'[9]Activos '!CI52</f>
        <v>1.5188856131300055</v>
      </c>
      <c r="L37" s="90"/>
    </row>
    <row r="38" spans="1:20" s="22" customFormat="1" ht="15.75" customHeight="1" x14ac:dyDescent="0.3">
      <c r="A38" s="98">
        <v>37561</v>
      </c>
      <c r="B38" s="99">
        <f>'[9]Activos '!BU53</f>
        <v>-16.498364129848454</v>
      </c>
      <c r="C38" s="99">
        <f>'[9]Activos '!BV53</f>
        <v>-23.071808408503923</v>
      </c>
      <c r="D38" s="99">
        <f>'[9]Activos '!BW53</f>
        <v>42.091157136695642</v>
      </c>
      <c r="E38" s="99" t="str">
        <f>'[9]Activos '!BX53</f>
        <v/>
      </c>
      <c r="F38" s="100">
        <f>'[9]Activos '!BT53</f>
        <v>16.117533972360064</v>
      </c>
      <c r="G38" s="104">
        <f>'[9]Activos '!CJ53</f>
        <v>10.805399596824161</v>
      </c>
      <c r="H38" s="105">
        <f>'[9]Activos '!CK53</f>
        <v>-10.087882558814155</v>
      </c>
      <c r="I38" s="105">
        <f>'[9]Activos '!CL53</f>
        <v>-0.75551621841926098</v>
      </c>
      <c r="J38" s="105" t="str">
        <f>'[9]Activos '!CM53</f>
        <v/>
      </c>
      <c r="K38" s="106">
        <f>'[9]Activos '!CI53</f>
        <v>4.8362261503347437</v>
      </c>
      <c r="L38" s="90"/>
    </row>
    <row r="39" spans="1:20" s="22" customFormat="1" ht="15.75" customHeight="1" x14ac:dyDescent="0.3">
      <c r="A39" s="98">
        <v>37591</v>
      </c>
      <c r="B39" s="99">
        <f>'[9]Activos '!BU54</f>
        <v>-15.497269675132785</v>
      </c>
      <c r="C39" s="99">
        <f>'[9]Activos '!BV54</f>
        <v>-25.708941905038461</v>
      </c>
      <c r="D39" s="99">
        <f>'[9]Activos '!BW54</f>
        <v>39.694849178425919</v>
      </c>
      <c r="E39" s="99" t="str">
        <f>'[9]Activos '!BX54</f>
        <v/>
      </c>
      <c r="F39" s="100">
        <f>'[9]Activos '!BT54</f>
        <v>15.80936892445839</v>
      </c>
      <c r="G39" s="104">
        <f>'[9]Activos '!CJ54</f>
        <v>8.7650075786494632</v>
      </c>
      <c r="H39" s="105">
        <f>'[9]Activos '!CK54</f>
        <v>-17.826804488154469</v>
      </c>
      <c r="I39" s="105">
        <f>'[9]Activos '!CL54</f>
        <v>-5.4746433438042867</v>
      </c>
      <c r="J39" s="105" t="str">
        <f>'[9]Activos '!CM54</f>
        <v/>
      </c>
      <c r="K39" s="106">
        <f>'[9]Activos '!CI54</f>
        <v>0.96206383749630753</v>
      </c>
      <c r="L39" s="90"/>
    </row>
    <row r="40" spans="1:20" s="22" customFormat="1" ht="15.75" customHeight="1" x14ac:dyDescent="0.3">
      <c r="A40" s="98">
        <v>37622</v>
      </c>
      <c r="B40" s="99">
        <f>'[9]Activos '!BU55</f>
        <v>-37.538660975548623</v>
      </c>
      <c r="C40" s="99">
        <f>'[9]Activos '!BV55</f>
        <v>-12.125442216380922</v>
      </c>
      <c r="D40" s="99">
        <f>'[9]Activos '!BW55</f>
        <v>-12.626194879281961</v>
      </c>
      <c r="E40" s="99">
        <f>'[9]Activos '!BX55</f>
        <v>218.74097665135204</v>
      </c>
      <c r="F40" s="100">
        <f>'[9]Activos '!BT55</f>
        <v>-19.056763502122941</v>
      </c>
      <c r="G40" s="104">
        <f>'[9]Activos '!CJ55</f>
        <v>-5.1969312940064132</v>
      </c>
      <c r="H40" s="105">
        <f>'[9]Activos '!CK55</f>
        <v>-6.5278500581304471</v>
      </c>
      <c r="I40" s="105">
        <f>'[9]Activos '!CL55</f>
        <v>-2.5315148023905332</v>
      </c>
      <c r="J40" s="105">
        <f>'[9]Activos '!CM55</f>
        <v>221.63516727168181</v>
      </c>
      <c r="K40" s="106">
        <f>'[9]Activos '!CI55</f>
        <v>-4.0335516080751592</v>
      </c>
      <c r="L40" s="90"/>
    </row>
    <row r="41" spans="1:20" s="22" customFormat="1" ht="15.75" customHeight="1" x14ac:dyDescent="0.3">
      <c r="A41" s="98">
        <v>37653</v>
      </c>
      <c r="B41" s="99">
        <f>'[9]Activos '!BU56</f>
        <v>-32.458159731687388</v>
      </c>
      <c r="C41" s="99">
        <f>'[9]Activos '!BV56</f>
        <v>-12.449063216222845</v>
      </c>
      <c r="D41" s="99">
        <f>'[9]Activos '!BW56</f>
        <v>-14.33588470937497</v>
      </c>
      <c r="E41" s="99">
        <f>'[9]Activos '!BX56</f>
        <v>207.86116627218988</v>
      </c>
      <c r="F41" s="100">
        <f>'[9]Activos '!BT56</f>
        <v>-18.610763440019973</v>
      </c>
      <c r="G41" s="104">
        <f>'[9]Activos '!CJ56</f>
        <v>-7.8318993059715574</v>
      </c>
      <c r="H41" s="105">
        <f>'[9]Activos '!CK56</f>
        <v>-2.2975256529927268</v>
      </c>
      <c r="I41" s="105">
        <f>'[9]Activos '!CL56</f>
        <v>-2.1660257926886639</v>
      </c>
      <c r="J41" s="105">
        <f>'[9]Activos '!CM56</f>
        <v>217.57422361890249</v>
      </c>
      <c r="K41" s="106">
        <f>'[9]Activos '!CI56</f>
        <v>-5.0115146908990553</v>
      </c>
      <c r="L41" s="90"/>
    </row>
    <row r="42" spans="1:20" s="22" customFormat="1" ht="15.75" customHeight="1" x14ac:dyDescent="0.3">
      <c r="A42" s="98">
        <v>37681</v>
      </c>
      <c r="B42" s="99">
        <f>'[9]Activos '!BU57</f>
        <v>-31.752715360583728</v>
      </c>
      <c r="C42" s="99">
        <f>'[9]Activos '!BV57</f>
        <v>-11.693713388052696</v>
      </c>
      <c r="D42" s="99">
        <f>'[9]Activos '!BW57</f>
        <v>-13.738338279431639</v>
      </c>
      <c r="E42" s="99">
        <f>'[9]Activos '!BX57</f>
        <v>153.0701401741681</v>
      </c>
      <c r="F42" s="100">
        <f>'[9]Activos '!BT57</f>
        <v>-17.682630572764168</v>
      </c>
      <c r="G42" s="104">
        <f>'[9]Activos '!CJ57</f>
        <v>-8.2528219766577102</v>
      </c>
      <c r="H42" s="105">
        <f>'[9]Activos '!CK57</f>
        <v>-7.2636423466850513</v>
      </c>
      <c r="I42" s="105">
        <f>'[9]Activos '!CL57</f>
        <v>-1.3283991507625936</v>
      </c>
      <c r="J42" s="105">
        <f>'[9]Activos '!CM57</f>
        <v>161.62514849236928</v>
      </c>
      <c r="K42" s="106">
        <f>'[9]Activos '!CI57</f>
        <v>-5.4054160683772556</v>
      </c>
      <c r="L42" s="90"/>
    </row>
    <row r="43" spans="1:20" s="22" customFormat="1" ht="15.75" customHeight="1" x14ac:dyDescent="0.3">
      <c r="A43" s="98">
        <v>37712</v>
      </c>
      <c r="B43" s="99">
        <f>'[9]Activos '!BU58</f>
        <v>-32.600470122579004</v>
      </c>
      <c r="C43" s="99">
        <f>'[9]Activos '!BV58</f>
        <v>-5.4083158811692789</v>
      </c>
      <c r="D43" s="99">
        <f>'[9]Activos '!BW58</f>
        <v>-13.575113164203611</v>
      </c>
      <c r="E43" s="99">
        <f>'[9]Activos '!BX58</f>
        <v>165.58937029341553</v>
      </c>
      <c r="F43" s="100">
        <f>'[9]Activos '!BT58</f>
        <v>-17.253347381742181</v>
      </c>
      <c r="G43" s="104">
        <f>'[9]Activos '!CJ58</f>
        <v>-11.536655827438357</v>
      </c>
      <c r="H43" s="105">
        <f>'[9]Activos '!CK58</f>
        <v>-8.7201497987630443</v>
      </c>
      <c r="I43" s="105">
        <f>'[9]Activos '!CL58</f>
        <v>0.4251819822546743</v>
      </c>
      <c r="J43" s="105">
        <f>'[9]Activos '!CM58</f>
        <v>145.25672676762204</v>
      </c>
      <c r="K43" s="106">
        <f>'[9]Activos '!CI58</f>
        <v>-6.8002336195629232</v>
      </c>
      <c r="L43" s="90"/>
    </row>
    <row r="44" spans="1:20" s="22" customFormat="1" ht="15.75" customHeight="1" x14ac:dyDescent="0.3">
      <c r="A44" s="98">
        <v>37742</v>
      </c>
      <c r="B44" s="99">
        <f>'[9]Activos '!BU59</f>
        <v>-27.162378196913995</v>
      </c>
      <c r="C44" s="99">
        <f>'[9]Activos '!BV59</f>
        <v>-6.990207347021304</v>
      </c>
      <c r="D44" s="99">
        <f>'[9]Activos '!BW59</f>
        <v>-13.118220171053652</v>
      </c>
      <c r="E44" s="99">
        <f>'[9]Activos '!BX59</f>
        <v>154.99022804171028</v>
      </c>
      <c r="F44" s="100">
        <f>'[9]Activos '!BT59</f>
        <v>-15.631356334532986</v>
      </c>
      <c r="G44" s="104">
        <f>'[9]Activos '!CJ59</f>
        <v>-9.9228554895190779</v>
      </c>
      <c r="H44" s="105">
        <f>'[9]Activos '!CK59</f>
        <v>-10.802876715523713</v>
      </c>
      <c r="I44" s="105">
        <f>'[9]Activos '!CL59</f>
        <v>-2.281020107750853</v>
      </c>
      <c r="J44" s="105">
        <f>'[9]Activos '!CM59</f>
        <v>137.80502994466235</v>
      </c>
      <c r="K44" s="106">
        <f>'[9]Activos '!CI59</f>
        <v>-7.0001875011162173</v>
      </c>
      <c r="L44" s="90"/>
    </row>
    <row r="45" spans="1:20" s="22" customFormat="1" ht="15.75" customHeight="1" x14ac:dyDescent="0.3">
      <c r="A45" s="98">
        <v>37773</v>
      </c>
      <c r="B45" s="99">
        <f>'[9]Activos '!BU60</f>
        <v>-38.844654195260034</v>
      </c>
      <c r="C45" s="99">
        <f>'[9]Activos '!BV60</f>
        <v>-1.2072398892213121</v>
      </c>
      <c r="D45" s="99">
        <f>'[9]Activos '!BW60</f>
        <v>-13.836772450611768</v>
      </c>
      <c r="E45" s="99">
        <f>'[9]Activos '!BX60</f>
        <v>147.56752028984604</v>
      </c>
      <c r="F45" s="100">
        <f>'[9]Activos '!BT60</f>
        <v>-18.68106157923074</v>
      </c>
      <c r="G45" s="104">
        <f>'[9]Activos '!CJ60</f>
        <v>-12.6152437100572</v>
      </c>
      <c r="H45" s="105">
        <f>'[9]Activos '!CK60</f>
        <v>-2.5363501888253426</v>
      </c>
      <c r="I45" s="105">
        <f>'[9]Activos '!CL60</f>
        <v>-4.6649314625213822</v>
      </c>
      <c r="J45" s="105">
        <f>'[9]Activos '!CM60</f>
        <v>141.81642956884085</v>
      </c>
      <c r="K45" s="106">
        <f>'[9]Activos '!CI60</f>
        <v>-8.6270719846562098</v>
      </c>
      <c r="L45" s="90"/>
      <c r="M45" s="184" t="s">
        <v>61</v>
      </c>
      <c r="N45" s="184"/>
      <c r="O45" s="184"/>
      <c r="P45" s="184"/>
      <c r="Q45" s="184"/>
      <c r="R45" s="184"/>
      <c r="S45" s="184"/>
      <c r="T45" s="184"/>
    </row>
    <row r="46" spans="1:20" s="22" customFormat="1" ht="15.75" customHeight="1" x14ac:dyDescent="0.3">
      <c r="A46" s="98">
        <v>37803</v>
      </c>
      <c r="B46" s="99">
        <f>'[9]Activos '!BU61</f>
        <v>-40.072833875731376</v>
      </c>
      <c r="C46" s="99">
        <f>'[9]Activos '!BV61</f>
        <v>-3.390460756201219</v>
      </c>
      <c r="D46" s="99">
        <f>'[9]Activos '!BW61</f>
        <v>-14.965340812157081</v>
      </c>
      <c r="E46" s="99">
        <f>'[9]Activos '!BX61</f>
        <v>143.24347056805286</v>
      </c>
      <c r="F46" s="100">
        <f>'[9]Activos '!BT61</f>
        <v>-20.019772072284447</v>
      </c>
      <c r="G46" s="104">
        <f>'[9]Activos '!CJ61</f>
        <v>-13.645173352213803</v>
      </c>
      <c r="H46" s="105">
        <f>'[9]Activos '!CK61</f>
        <v>-4.7469055970783547</v>
      </c>
      <c r="I46" s="105">
        <f>'[9]Activos '!CL61</f>
        <v>-2.828470673035044</v>
      </c>
      <c r="J46" s="105">
        <f>'[9]Activos '!CM61</f>
        <v>125.49169009452261</v>
      </c>
      <c r="K46" s="106">
        <f>'[9]Activos '!CI61</f>
        <v>-8.7089296566912449</v>
      </c>
      <c r="L46" s="90"/>
    </row>
    <row r="47" spans="1:20" s="22" customFormat="1" ht="15.75" customHeight="1" x14ac:dyDescent="0.3">
      <c r="A47" s="98">
        <v>37834</v>
      </c>
      <c r="B47" s="99">
        <f>'[9]Activos '!BU62</f>
        <v>-31.756689006646578</v>
      </c>
      <c r="C47" s="99">
        <f>'[9]Activos '!BV62</f>
        <v>3.8026368968636426</v>
      </c>
      <c r="D47" s="99">
        <f>'[9]Activos '!BW62</f>
        <v>-14.800106950902203</v>
      </c>
      <c r="E47" s="99">
        <f>'[9]Activos '!BX62</f>
        <v>1.2313109106276476</v>
      </c>
      <c r="F47" s="100">
        <f>'[9]Activos '!BT62</f>
        <v>-17.067301934445346</v>
      </c>
      <c r="G47" s="104">
        <f>'[9]Activos '!CJ62</f>
        <v>-13.80487104081417</v>
      </c>
      <c r="H47" s="105">
        <f>'[9]Activos '!CK62</f>
        <v>-6.4036056341775671</v>
      </c>
      <c r="I47" s="105">
        <f>'[9]Activos '!CL62</f>
        <v>-3.5204678767727371</v>
      </c>
      <c r="J47" s="105">
        <f>'[9]Activos '!CM62</f>
        <v>-25.106194296884976</v>
      </c>
      <c r="K47" s="106">
        <f>'[9]Activos '!CI62</f>
        <v>-9.4977240129634701</v>
      </c>
      <c r="L47" s="90"/>
    </row>
    <row r="48" spans="1:20" s="22" customFormat="1" ht="15.75" customHeight="1" x14ac:dyDescent="0.3">
      <c r="A48" s="98">
        <v>37865</v>
      </c>
      <c r="B48" s="99">
        <f>'[9]Activos '!BU63</f>
        <v>-30.296809199984864</v>
      </c>
      <c r="C48" s="99">
        <f>'[9]Activos '!BV63</f>
        <v>-0.98540194036755846</v>
      </c>
      <c r="D48" s="99">
        <f>'[9]Activos '!BW63</f>
        <v>-14.850653409793468</v>
      </c>
      <c r="E48" s="99">
        <f>'[9]Activos '!BX63</f>
        <v>-4.97617348074243</v>
      </c>
      <c r="F48" s="100">
        <f>'[9]Activos '!BT63</f>
        <v>-16.993729643235756</v>
      </c>
      <c r="G48" s="104">
        <f>'[9]Activos '!CJ63</f>
        <v>-13.770094742559802</v>
      </c>
      <c r="H48" s="105">
        <f>'[9]Activos '!CK63</f>
        <v>-1.7083277726071544</v>
      </c>
      <c r="I48" s="105">
        <f>'[9]Activos '!CL63</f>
        <v>-0.30178483133421752</v>
      </c>
      <c r="J48" s="105">
        <f>'[9]Activos '!CM63</f>
        <v>-31.55612097281114</v>
      </c>
      <c r="K48" s="106">
        <f>'[9]Activos '!CI63</f>
        <v>-7.9481775527527336</v>
      </c>
      <c r="L48" s="90"/>
    </row>
    <row r="49" spans="1:12" s="22" customFormat="1" ht="15.75" customHeight="1" x14ac:dyDescent="0.3">
      <c r="A49" s="98">
        <v>37895</v>
      </c>
      <c r="B49" s="99">
        <f>'[9]Activos '!BU64</f>
        <v>-32.520121485401468</v>
      </c>
      <c r="C49" s="99">
        <f>'[9]Activos '!BV64</f>
        <v>-1.0581791656774753</v>
      </c>
      <c r="D49" s="99">
        <f>'[9]Activos '!BW64</f>
        <v>-14.48126868442835</v>
      </c>
      <c r="E49" s="99">
        <f>'[9]Activos '!BX64</f>
        <v>-6.187587806204176</v>
      </c>
      <c r="F49" s="100">
        <f>'[9]Activos '!BT64</f>
        <v>-17.18184977010042</v>
      </c>
      <c r="G49" s="104">
        <f>'[9]Activos '!CJ64</f>
        <v>-14.202842302249085</v>
      </c>
      <c r="H49" s="105">
        <f>'[9]Activos '!CK64</f>
        <v>-7.7092699761465049</v>
      </c>
      <c r="I49" s="105">
        <f>'[9]Activos '!CL64</f>
        <v>0.14041732415763786</v>
      </c>
      <c r="J49" s="105">
        <f>'[9]Activos '!CM64</f>
        <v>-28.995092728501358</v>
      </c>
      <c r="K49" s="106">
        <f>'[9]Activos '!CI64</f>
        <v>-8.4794089163581443</v>
      </c>
      <c r="L49" s="90"/>
    </row>
    <row r="50" spans="1:12" s="22" customFormat="1" ht="15.75" customHeight="1" x14ac:dyDescent="0.3">
      <c r="A50" s="98">
        <v>37926</v>
      </c>
      <c r="B50" s="99">
        <f>'[9]Activos '!BU65</f>
        <v>-37.982328424383049</v>
      </c>
      <c r="C50" s="99">
        <f>'[9]Activos '!BV65</f>
        <v>-0.27074260325706812</v>
      </c>
      <c r="D50" s="99">
        <f>'[9]Activos '!BW65</f>
        <v>-13.898452754785161</v>
      </c>
      <c r="E50" s="99">
        <f>'[9]Activos '!BX65</f>
        <v>-0.48978103891683666</v>
      </c>
      <c r="F50" s="100">
        <f>'[9]Activos '!BT65</f>
        <v>-17.922066656157387</v>
      </c>
      <c r="G50" s="104">
        <f>'[9]Activos '!CJ65</f>
        <v>-17.308209103646643</v>
      </c>
      <c r="H50" s="105">
        <f>'[9]Activos '!CK65</f>
        <v>-7.6688229792112654</v>
      </c>
      <c r="I50" s="105">
        <f>'[9]Activos '!CL65</f>
        <v>-0.17961627264054814</v>
      </c>
      <c r="J50" s="105">
        <f>'[9]Activos '!CM65</f>
        <v>-23.668627290253429</v>
      </c>
      <c r="K50" s="106">
        <f>'[9]Activos '!CI65</f>
        <v>-10.258426906217078</v>
      </c>
      <c r="L50" s="90"/>
    </row>
    <row r="51" spans="1:12" s="22" customFormat="1" ht="15.75" customHeight="1" x14ac:dyDescent="0.3">
      <c r="A51" s="98">
        <v>37956</v>
      </c>
      <c r="B51" s="99">
        <f>'[9]Activos '!BU66</f>
        <v>-36.743830893394467</v>
      </c>
      <c r="C51" s="99">
        <f>'[9]Activos '!BV66</f>
        <v>-0.79325300686171607</v>
      </c>
      <c r="D51" s="99">
        <f>'[9]Activos '!BW66</f>
        <v>-19.083526819926021</v>
      </c>
      <c r="E51" s="99">
        <f>'[9]Activos '!BX66</f>
        <v>11.180671183082547</v>
      </c>
      <c r="F51" s="100">
        <f>'[9]Activos '!BT66</f>
        <v>-21.143608220292808</v>
      </c>
      <c r="G51" s="104">
        <f>'[9]Activos '!CJ66</f>
        <v>-17.738806524466987</v>
      </c>
      <c r="H51" s="105">
        <f>'[9]Activos '!CK66</f>
        <v>-6.8504341840234462</v>
      </c>
      <c r="I51" s="105">
        <f>'[9]Activos '!CL66</f>
        <v>-11.681578596068821</v>
      </c>
      <c r="J51" s="105">
        <f>'[9]Activos '!CM66</f>
        <v>-7.912038964770673</v>
      </c>
      <c r="K51" s="106">
        <f>'[9]Activos '!CI66</f>
        <v>-14.575848008290038</v>
      </c>
      <c r="L51" s="90"/>
    </row>
    <row r="52" spans="1:12" s="22" customFormat="1" ht="15.75" customHeight="1" x14ac:dyDescent="0.3">
      <c r="A52" s="98">
        <v>37987</v>
      </c>
      <c r="B52" s="99">
        <f>'[9]Activos '!BU67</f>
        <v>-21.115559324155019</v>
      </c>
      <c r="C52" s="99">
        <f>'[9]Activos '!BV67</f>
        <v>1.6522214964257653</v>
      </c>
      <c r="D52" s="99">
        <f>'[9]Activos '!BW67</f>
        <v>-17.608155472785757</v>
      </c>
      <c r="E52" s="99">
        <f>'[9]Activos '!BX67</f>
        <v>15.42990057556648</v>
      </c>
      <c r="F52" s="100">
        <f>'[9]Activos '!BT67</f>
        <v>-16.492887543794044</v>
      </c>
      <c r="G52" s="104">
        <f>'[9]Activos '!CJ67</f>
        <v>-16.983939682323879</v>
      </c>
      <c r="H52" s="105">
        <f>'[9]Activos '!CK67</f>
        <v>-5.9437092383257557</v>
      </c>
      <c r="I52" s="105">
        <f>'[9]Activos '!CL67</f>
        <v>-8.7882084677580519</v>
      </c>
      <c r="J52" s="105">
        <f>'[9]Activos '!CM67</f>
        <v>-6.0667938694270562</v>
      </c>
      <c r="K52" s="106">
        <f>'[9]Activos '!CI67</f>
        <v>-12.994709253241599</v>
      </c>
      <c r="L52" s="90"/>
    </row>
    <row r="53" spans="1:12" s="22" customFormat="1" ht="15.75" customHeight="1" x14ac:dyDescent="0.3">
      <c r="A53" s="98">
        <v>38018</v>
      </c>
      <c r="B53" s="99">
        <f>'[9]Activos '!BU68</f>
        <v>-25.240173927228792</v>
      </c>
      <c r="C53" s="99">
        <f>'[9]Activos '!BV68</f>
        <v>2.1526509730128485</v>
      </c>
      <c r="D53" s="99">
        <f>'[9]Activos '!BW68</f>
        <v>-17.447829703784436</v>
      </c>
      <c r="E53" s="99">
        <f>'[9]Activos '!BX68</f>
        <v>15.056116842169498</v>
      </c>
      <c r="F53" s="100">
        <f>'[9]Activos '!BT68</f>
        <v>-17.170303319066228</v>
      </c>
      <c r="G53" s="104">
        <f>'[9]Activos '!CJ68</f>
        <v>-15.607828248605738</v>
      </c>
      <c r="H53" s="105">
        <f>'[9]Activos '!CK68</f>
        <v>-6.3662020156183168</v>
      </c>
      <c r="I53" s="105">
        <f>'[9]Activos '!CL68</f>
        <v>-7.0251726326654884</v>
      </c>
      <c r="J53" s="105">
        <f>'[9]Activos '!CM68</f>
        <v>-2.8716714315785707</v>
      </c>
      <c r="K53" s="106">
        <f>'[9]Activos '!CI68</f>
        <v>-11.572088357293065</v>
      </c>
      <c r="L53" s="90"/>
    </row>
    <row r="54" spans="1:12" s="22" customFormat="1" ht="15.75" customHeight="1" x14ac:dyDescent="0.3">
      <c r="A54" s="98">
        <v>38047</v>
      </c>
      <c r="B54" s="99">
        <f>'[9]Activos '!BU69</f>
        <v>-24.353450871751757</v>
      </c>
      <c r="C54" s="99">
        <f>'[9]Activos '!BV69</f>
        <v>1.2512729172324155</v>
      </c>
      <c r="D54" s="99">
        <f>'[9]Activos '!BW69</f>
        <v>-20.469001799569718</v>
      </c>
      <c r="E54" s="99">
        <f>'[9]Activos '!BX69</f>
        <v>23.595658855827217</v>
      </c>
      <c r="F54" s="100">
        <f>'[9]Activos '!BT69</f>
        <v>-19.016154882501656</v>
      </c>
      <c r="G54" s="104">
        <f>'[9]Activos '!CJ69</f>
        <v>-14.232110550054722</v>
      </c>
      <c r="H54" s="105">
        <f>'[9]Activos '!CK69</f>
        <v>3.2374119661010115</v>
      </c>
      <c r="I54" s="105">
        <f>'[9]Activos '!CL69</f>
        <v>-5.6101206035942592</v>
      </c>
      <c r="J54" s="105">
        <f>'[9]Activos '!CM69</f>
        <v>14.912099306768557</v>
      </c>
      <c r="K54" s="106">
        <f>'[9]Activos '!CI69</f>
        <v>-9.3902005662959596</v>
      </c>
      <c r="L54" s="90"/>
    </row>
    <row r="55" spans="1:12" s="22" customFormat="1" ht="15.75" customHeight="1" x14ac:dyDescent="0.3">
      <c r="A55" s="98">
        <v>38078</v>
      </c>
      <c r="B55" s="99">
        <f>'[9]Activos '!BU70</f>
        <v>-19.658371017761933</v>
      </c>
      <c r="C55" s="99">
        <f>'[9]Activos '!BV70</f>
        <v>6.7973867402201016</v>
      </c>
      <c r="D55" s="99">
        <f>'[9]Activos '!BW70</f>
        <v>-19.982887378077407</v>
      </c>
      <c r="E55" s="99">
        <f>'[9]Activos '!BX70</f>
        <v>35.601003971279297</v>
      </c>
      <c r="F55" s="100">
        <f>'[9]Activos '!BT70</f>
        <v>-17.157988979335272</v>
      </c>
      <c r="G55" s="104">
        <f>'[9]Activos '!CJ70</f>
        <v>-13.148955156310095</v>
      </c>
      <c r="H55" s="105">
        <f>'[9]Activos '!CK70</f>
        <v>8.1336619359751552</v>
      </c>
      <c r="I55" s="105">
        <f>'[9]Activos '!CL70</f>
        <v>-6.0487309288693725</v>
      </c>
      <c r="J55" s="105">
        <f>'[9]Activos '!CM70</f>
        <v>26.02168483351943</v>
      </c>
      <c r="K55" s="106">
        <f>'[9]Activos '!CI70</f>
        <v>-8.5167792634321842</v>
      </c>
      <c r="L55" s="90"/>
    </row>
    <row r="56" spans="1:12" s="22" customFormat="1" ht="15.75" customHeight="1" x14ac:dyDescent="0.3">
      <c r="A56" s="98">
        <v>38108</v>
      </c>
      <c r="B56" s="99">
        <f>'[9]Activos '!BU71</f>
        <v>-24.730801277446592</v>
      </c>
      <c r="C56" s="99">
        <f>'[9]Activos '!BV71</f>
        <v>9.5853343720025741</v>
      </c>
      <c r="D56" s="99">
        <f>'[9]Activos '!BW71</f>
        <v>-23.612388144397134</v>
      </c>
      <c r="E56" s="99">
        <f>'[9]Activos '!BX71</f>
        <v>41.3361763196731</v>
      </c>
      <c r="F56" s="100">
        <f>'[9]Activos '!BT71</f>
        <v>-20.521642785862191</v>
      </c>
      <c r="G56" s="104">
        <f>'[9]Activos '!CJ71</f>
        <v>-14.211226295951285</v>
      </c>
      <c r="H56" s="105">
        <f>'[9]Activos '!CK71</f>
        <v>8.4727899584351896</v>
      </c>
      <c r="I56" s="105">
        <f>'[9]Activos '!CL71</f>
        <v>-14.673891617964108</v>
      </c>
      <c r="J56" s="105">
        <f>'[9]Activos '!CM71</f>
        <v>25.060484761433099</v>
      </c>
      <c r="K56" s="106">
        <f>'[9]Activos '!CI71</f>
        <v>-12.359999197434203</v>
      </c>
      <c r="L56" s="90"/>
    </row>
    <row r="57" spans="1:12" s="22" customFormat="1" ht="15.75" customHeight="1" x14ac:dyDescent="0.3">
      <c r="A57" s="98">
        <v>38139</v>
      </c>
      <c r="B57" s="99">
        <f>'[9]Activos '!BU72</f>
        <v>-15.076302654101214</v>
      </c>
      <c r="C57" s="99">
        <f>'[9]Activos '!BV72</f>
        <v>5.1397522788417582</v>
      </c>
      <c r="D57" s="99">
        <f>'[9]Activos '!BW72</f>
        <v>-33.9309356529347</v>
      </c>
      <c r="E57" s="99">
        <f>'[9]Activos '!BX72</f>
        <v>37.878015828449477</v>
      </c>
      <c r="F57" s="100">
        <f>'[9]Activos '!BT72</f>
        <v>-26.356807681210014</v>
      </c>
      <c r="G57" s="104">
        <f>'[9]Activos '!CJ72</f>
        <v>-11.808631333143815</v>
      </c>
      <c r="H57" s="105">
        <f>'[9]Activos '!CK72</f>
        <v>2.9022653395794462</v>
      </c>
      <c r="I57" s="105">
        <f>'[9]Activos '!CL72</f>
        <v>-27.023866962186727</v>
      </c>
      <c r="J57" s="105">
        <f>'[9]Activos '!CM72</f>
        <v>18.602399115875535</v>
      </c>
      <c r="K57" s="106">
        <f>'[9]Activos '!CI72</f>
        <v>-16.167683487232388</v>
      </c>
      <c r="L57" s="90"/>
    </row>
    <row r="58" spans="1:12" s="22" customFormat="1" ht="15.75" customHeight="1" x14ac:dyDescent="0.3">
      <c r="A58" s="98">
        <v>38169</v>
      </c>
      <c r="B58" s="99">
        <f>'[9]Activos '!BU73</f>
        <v>-8.1944541953017485</v>
      </c>
      <c r="C58" s="99">
        <f>'[9]Activos '!BV73</f>
        <v>16.297214363927903</v>
      </c>
      <c r="D58" s="99">
        <f>'[9]Activos '!BW73</f>
        <v>-33.435956180119739</v>
      </c>
      <c r="E58" s="99">
        <f>'[9]Activos '!BX73</f>
        <v>45.308244923369756</v>
      </c>
      <c r="F58" s="100">
        <f>'[9]Activos '!BT73</f>
        <v>-23.770162638006155</v>
      </c>
      <c r="G58" s="104">
        <f>'[9]Activos '!CJ73</f>
        <v>-11.020360832890175</v>
      </c>
      <c r="H58" s="105">
        <f>'[9]Activos '!CK73</f>
        <v>6.8196840455127639</v>
      </c>
      <c r="I58" s="105">
        <f>'[9]Activos '!CL73</f>
        <v>-27.817377099783368</v>
      </c>
      <c r="J58" s="105">
        <f>'[9]Activos '!CM73</f>
        <v>27.856678476372522</v>
      </c>
      <c r="K58" s="106">
        <f>'[9]Activos '!CI73</f>
        <v>-15.796264038026708</v>
      </c>
      <c r="L58" s="90"/>
    </row>
    <row r="59" spans="1:12" s="22" customFormat="1" ht="15.75" customHeight="1" x14ac:dyDescent="0.3">
      <c r="A59" s="98">
        <v>38200</v>
      </c>
      <c r="B59" s="99">
        <f>'[9]Activos '!BU74</f>
        <v>-9.5085713714318842</v>
      </c>
      <c r="C59" s="99">
        <f>'[9]Activos '!BV74</f>
        <v>6.478956313975659</v>
      </c>
      <c r="D59" s="99">
        <f>'[9]Activos '!BW74</f>
        <v>-39.139350925069536</v>
      </c>
      <c r="E59" s="99">
        <f>'[9]Activos '!BX74</f>
        <v>37.21963046457082</v>
      </c>
      <c r="F59" s="100">
        <f>'[9]Activos '!BT74</f>
        <v>-28.861063812274491</v>
      </c>
      <c r="G59" s="104">
        <f>'[9]Activos '!CJ74</f>
        <v>-11.245247469367525</v>
      </c>
      <c r="H59" s="105">
        <f>'[9]Activos '!CK74</f>
        <v>6.3728389541312103</v>
      </c>
      <c r="I59" s="105">
        <f>'[9]Activos '!CL74</f>
        <v>-33.393238637523751</v>
      </c>
      <c r="J59" s="105">
        <f>'[9]Activos '!CM74</f>
        <v>21.132589270570712</v>
      </c>
      <c r="K59" s="106">
        <f>'[9]Activos '!CI74</f>
        <v>-18.148296973695633</v>
      </c>
      <c r="L59" s="90"/>
    </row>
    <row r="60" spans="1:12" s="22" customFormat="1" ht="15.75" customHeight="1" x14ac:dyDescent="0.3">
      <c r="A60" s="98">
        <v>38231</v>
      </c>
      <c r="B60" s="99">
        <f>'[9]Activos '!BU75</f>
        <v>-14.462836740735019</v>
      </c>
      <c r="C60" s="99">
        <f>'[9]Activos '!BV75</f>
        <v>10.871053477816538</v>
      </c>
      <c r="D60" s="99">
        <f>'[9]Activos '!BW75</f>
        <v>-45.29086715631815</v>
      </c>
      <c r="E60" s="99">
        <f>'[9]Activos '!BX75</f>
        <v>43.886938807714749</v>
      </c>
      <c r="F60" s="100">
        <f>'[9]Activos '!BT75</f>
        <v>-33.686302194825437</v>
      </c>
      <c r="G60" s="104">
        <f>'[9]Activos '!CJ75</f>
        <v>-10.036081479901382</v>
      </c>
      <c r="H60" s="105">
        <f>'[9]Activos '!CK75</f>
        <v>8.8203760154315525</v>
      </c>
      <c r="I60" s="105">
        <f>'[9]Activos '!CL75</f>
        <v>-40.822689117734242</v>
      </c>
      <c r="J60" s="105">
        <f>'[9]Activos '!CM75</f>
        <v>43.450235749403454</v>
      </c>
      <c r="K60" s="106">
        <f>'[9]Activos '!CI75</f>
        <v>-20.375879310526724</v>
      </c>
      <c r="L60" s="90"/>
    </row>
    <row r="61" spans="1:12" s="22" customFormat="1" ht="15.75" customHeight="1" x14ac:dyDescent="0.3">
      <c r="A61" s="98">
        <v>38261</v>
      </c>
      <c r="B61" s="99">
        <f>'[9]Activos '!BU76</f>
        <v>-11.397671390909803</v>
      </c>
      <c r="C61" s="99">
        <f>'[9]Activos '!BV76</f>
        <v>12.708138504974652</v>
      </c>
      <c r="D61" s="99">
        <f>'[9]Activos '!BW76</f>
        <v>-46.11825441504697</v>
      </c>
      <c r="E61" s="99">
        <f>'[9]Activos '!BX76</f>
        <v>45.436361688003799</v>
      </c>
      <c r="F61" s="100">
        <f>'[9]Activos '!BT76</f>
        <v>-33.691573599813587</v>
      </c>
      <c r="G61" s="104">
        <f>'[9]Activos '!CJ76</f>
        <v>-14.763883281491264</v>
      </c>
      <c r="H61" s="105">
        <f>'[9]Activos '!CK76</f>
        <v>13.657554506742819</v>
      </c>
      <c r="I61" s="105">
        <f>'[9]Activos '!CL76</f>
        <v>-41.918598050474742</v>
      </c>
      <c r="J61" s="105">
        <f>'[9]Activos '!CM76</f>
        <v>45.46543734944062</v>
      </c>
      <c r="K61" s="106">
        <f>'[9]Activos '!CI76</f>
        <v>-22.947517780669646</v>
      </c>
      <c r="L61" s="90"/>
    </row>
    <row r="62" spans="1:12" s="22" customFormat="1" ht="15.75" customHeight="1" x14ac:dyDescent="0.3">
      <c r="A62" s="98">
        <v>38292</v>
      </c>
      <c r="B62" s="99">
        <f>'[9]Activos '!BU77</f>
        <v>-5.3451580520867514</v>
      </c>
      <c r="C62" s="99">
        <f>'[9]Activos '!BV77</f>
        <v>6.8361265511236224</v>
      </c>
      <c r="D62" s="99">
        <f>'[9]Activos '!BW77</f>
        <v>-47.820605823538841</v>
      </c>
      <c r="E62" s="99">
        <f>'[9]Activos '!BX77</f>
        <v>49.211582612121887</v>
      </c>
      <c r="F62" s="100">
        <f>'[9]Activos '!BT77</f>
        <v>-34.357246915196271</v>
      </c>
      <c r="G62" s="104">
        <f>'[9]Activos '!CJ77</f>
        <v>-13.246065302227993</v>
      </c>
      <c r="H62" s="105">
        <f>'[9]Activos '!CK77</f>
        <v>13.554983846343083</v>
      </c>
      <c r="I62" s="105">
        <f>'[9]Activos '!CL77</f>
        <v>-50.547781132864856</v>
      </c>
      <c r="J62" s="105">
        <f>'[9]Activos '!CM77</f>
        <v>54.569191641158653</v>
      </c>
      <c r="K62" s="106">
        <f>'[9]Activos '!CI77</f>
        <v>-25.715092416320683</v>
      </c>
      <c r="L62" s="90"/>
    </row>
    <row r="63" spans="1:12" s="22" customFormat="1" ht="15.75" customHeight="1" x14ac:dyDescent="0.3">
      <c r="A63" s="98">
        <v>38322</v>
      </c>
      <c r="B63" s="99">
        <f>'[9]Activos '!BU78</f>
        <v>-9.436314592809536</v>
      </c>
      <c r="C63" s="99">
        <f>'[9]Activos '!BV78</f>
        <v>4.2826703312307091</v>
      </c>
      <c r="D63" s="99">
        <f>'[9]Activos '!BW78</f>
        <v>-56.431169264354942</v>
      </c>
      <c r="E63" s="99">
        <f>'[9]Activos '!BX78</f>
        <v>41.971764527878207</v>
      </c>
      <c r="F63" s="100">
        <f>'[9]Activos '!BT78</f>
        <v>-41.495248326949628</v>
      </c>
      <c r="G63" s="104">
        <f>'[9]Activos '!CJ78</f>
        <v>-10.994598562371205</v>
      </c>
      <c r="H63" s="105">
        <f>'[9]Activos '!CK78</f>
        <v>13.417954251120513</v>
      </c>
      <c r="I63" s="105">
        <f>'[9]Activos '!CL78</f>
        <v>-55.053440767105258</v>
      </c>
      <c r="J63" s="105">
        <f>'[9]Activos '!CM78</f>
        <v>40.104954073647782</v>
      </c>
      <c r="K63" s="106">
        <f>'[9]Activos '!CI78</f>
        <v>-25.498877183255718</v>
      </c>
      <c r="L63" s="90"/>
    </row>
    <row r="64" spans="1:12" s="22" customFormat="1" ht="15.75" customHeight="1" x14ac:dyDescent="0.3">
      <c r="A64" s="98">
        <v>38353</v>
      </c>
      <c r="B64" s="99">
        <f>'[9]Activos '!BU79</f>
        <v>-19.598884023550568</v>
      </c>
      <c r="C64" s="99">
        <f>'[9]Activos '!BV79</f>
        <v>4.4737581071810695</v>
      </c>
      <c r="D64" s="99">
        <f>'[9]Activos '!BW79</f>
        <v>-54.974085195587151</v>
      </c>
      <c r="E64" s="99">
        <f>'[9]Activos '!BX79</f>
        <v>49.599861450548048</v>
      </c>
      <c r="F64" s="100">
        <f>'[9]Activos '!BT79</f>
        <v>-40.944252707994785</v>
      </c>
      <c r="G64" s="104">
        <f>'[9]Activos '!CJ79</f>
        <v>-13.49165627264135</v>
      </c>
      <c r="H64" s="105">
        <f>'[9]Activos '!CK79</f>
        <v>14.852090232606496</v>
      </c>
      <c r="I64" s="105">
        <f>'[9]Activos '!CL79</f>
        <v>-55.592116075149136</v>
      </c>
      <c r="J64" s="105">
        <f>'[9]Activos '!CM79</f>
        <v>41.476519445149606</v>
      </c>
      <c r="K64" s="106">
        <f>'[9]Activos '!CI79</f>
        <v>-26.940617038248259</v>
      </c>
      <c r="L64" s="90"/>
    </row>
    <row r="65" spans="1:13" s="90" customFormat="1" ht="15.75" customHeight="1" x14ac:dyDescent="0.3">
      <c r="A65" s="98">
        <v>38384</v>
      </c>
      <c r="B65" s="99">
        <f>'[9]Activos '!BU80</f>
        <v>-19.856241955571939</v>
      </c>
      <c r="C65" s="99">
        <f>'[9]Activos '!BV80</f>
        <v>9.4060192259415309</v>
      </c>
      <c r="D65" s="99">
        <f>'[9]Activos '!BW80</f>
        <v>-55.503206004481441</v>
      </c>
      <c r="E65" s="99">
        <f>'[9]Activos '!BX80</f>
        <v>51.187435634861366</v>
      </c>
      <c r="F65" s="100">
        <f>'[9]Activos '!BT80</f>
        <v>-40.449420641326959</v>
      </c>
      <c r="G65" s="104">
        <f>'[9]Activos '!CJ80</f>
        <v>-14.007744760274699</v>
      </c>
      <c r="H65" s="105">
        <f>'[9]Activos '!CK80</f>
        <v>17.787047613582207</v>
      </c>
      <c r="I65" s="105">
        <f>'[9]Activos '!CL80</f>
        <v>-56.321940700765182</v>
      </c>
      <c r="J65" s="105">
        <f>'[9]Activos '!CM80</f>
        <v>40.839680073534424</v>
      </c>
      <c r="K65" s="106">
        <f>'[9]Activos '!CI80</f>
        <v>-27.309118450649848</v>
      </c>
      <c r="M65" t="s">
        <v>4</v>
      </c>
    </row>
    <row r="66" spans="1:13" s="90" customFormat="1" ht="15.75" customHeight="1" x14ac:dyDescent="0.3">
      <c r="A66" s="98">
        <v>38412</v>
      </c>
      <c r="B66" s="99">
        <f>'[9]Activos '!BU81</f>
        <v>-13.044878193622733</v>
      </c>
      <c r="C66" s="99">
        <f>'[9]Activos '!BV81</f>
        <v>12.661811605935846</v>
      </c>
      <c r="D66" s="99">
        <f>'[9]Activos '!BW81</f>
        <v>-54.44194350029462</v>
      </c>
      <c r="E66" s="99">
        <f>'[9]Activos '!BX81</f>
        <v>40.018151744236043</v>
      </c>
      <c r="F66" s="100">
        <f>'[9]Activos '!BT81</f>
        <v>-38.128538463755248</v>
      </c>
      <c r="G66" s="104">
        <f>'[9]Activos '!CJ81</f>
        <v>-14.415571646256709</v>
      </c>
      <c r="H66" s="105">
        <f>'[9]Activos '!CK81</f>
        <v>10.625545312147633</v>
      </c>
      <c r="I66" s="105">
        <f>'[9]Activos '!CL81</f>
        <v>-61.028000627218006</v>
      </c>
      <c r="J66" s="105">
        <f>'[9]Activos '!CM81</f>
        <v>32.448857793693286</v>
      </c>
      <c r="K66" s="106">
        <f>'[9]Activos '!CI81</f>
        <v>-29.948705813035204</v>
      </c>
    </row>
    <row r="67" spans="1:13" s="90" customFormat="1" ht="15.75" customHeight="1" x14ac:dyDescent="0.3">
      <c r="A67" s="98">
        <v>38443</v>
      </c>
      <c r="B67" s="99">
        <f>'[9]Activos '!BU82</f>
        <v>-14.611307360109471</v>
      </c>
      <c r="C67" s="99">
        <f>'[9]Activos '!BV82</f>
        <v>9.4222251537603654</v>
      </c>
      <c r="D67" s="99">
        <f>'[9]Activos '!BW82</f>
        <v>-56.22867013295825</v>
      </c>
      <c r="E67" s="99">
        <f>'[9]Activos '!BX82</f>
        <v>30.036701206747594</v>
      </c>
      <c r="F67" s="100">
        <f>'[9]Activos '!BT82</f>
        <v>-39.699744420915309</v>
      </c>
      <c r="G67" s="104">
        <f>'[9]Activos '!CJ82</f>
        <v>-12.880467156156383</v>
      </c>
      <c r="H67" s="105">
        <f>'[9]Activos '!CK82</f>
        <v>15.551643096448696</v>
      </c>
      <c r="I67" s="105">
        <f>'[9]Activos '!CL82</f>
        <v>-61.19503442491154</v>
      </c>
      <c r="J67" s="105">
        <f>'[9]Activos '!CM82</f>
        <v>24.680783700356891</v>
      </c>
      <c r="K67" s="106">
        <f>'[9]Activos '!CI82</f>
        <v>-28.851105215278427</v>
      </c>
    </row>
    <row r="68" spans="1:13" s="90" customFormat="1" ht="15.75" customHeight="1" x14ac:dyDescent="0.3">
      <c r="A68" s="98">
        <v>38473</v>
      </c>
      <c r="B68" s="99">
        <f>'[9]Activos '!BU83</f>
        <v>-8.6098563376326602</v>
      </c>
      <c r="C68" s="99">
        <f>'[9]Activos '!BV83</f>
        <v>11.730612425061349</v>
      </c>
      <c r="D68" s="99">
        <f>'[9]Activos '!BW83</f>
        <v>-53.388013606156434</v>
      </c>
      <c r="E68" s="99">
        <f>'[9]Activos '!BX83</f>
        <v>31.268761508044985</v>
      </c>
      <c r="F68" s="100">
        <f>'[9]Activos '!BT83</f>
        <v>-35.993874379531462</v>
      </c>
      <c r="G68" s="104">
        <f>'[9]Activos '!CJ83</f>
        <v>-13.412901858982329</v>
      </c>
      <c r="H68" s="105">
        <f>'[9]Activos '!CK83</f>
        <v>18.793327171503549</v>
      </c>
      <c r="I68" s="105">
        <f>'[9]Activos '!CL83</f>
        <v>-57.161491306204773</v>
      </c>
      <c r="J68" s="105">
        <f>'[9]Activos '!CM83</f>
        <v>28.832723095631785</v>
      </c>
      <c r="K68" s="106">
        <f>'[9]Activos '!CI83</f>
        <v>-26.000980989701418</v>
      </c>
    </row>
    <row r="69" spans="1:13" s="90" customFormat="1" ht="15.75" customHeight="1" x14ac:dyDescent="0.3">
      <c r="A69" s="98">
        <v>38504</v>
      </c>
      <c r="B69" s="99">
        <f>'[9]Activos '!BU84</f>
        <v>-14.062396352065543</v>
      </c>
      <c r="C69" s="99">
        <f>'[9]Activos '!BV84</f>
        <v>6.9164347617492572</v>
      </c>
      <c r="D69" s="99">
        <f>'[9]Activos '!BW84</f>
        <v>-47.394878913040252</v>
      </c>
      <c r="E69" s="99">
        <f>'[9]Activos '!BX84</f>
        <v>25.747362316804654</v>
      </c>
      <c r="F69" s="100">
        <f>'[9]Activos '!BT84</f>
        <v>-32.204207085430667</v>
      </c>
      <c r="G69" s="104">
        <f>'[9]Activos '!CJ84</f>
        <v>-13.194165187588114</v>
      </c>
      <c r="H69" s="105">
        <f>'[9]Activos '!CK84</f>
        <v>22.707217924471035</v>
      </c>
      <c r="I69" s="105">
        <f>'[9]Activos '!CL84</f>
        <v>-50.46054930869257</v>
      </c>
      <c r="J69" s="105">
        <f>'[9]Activos '!CM84</f>
        <v>28.941958180316661</v>
      </c>
      <c r="K69" s="106">
        <f>'[9]Activos '!CI84</f>
        <v>-21.405788790338633</v>
      </c>
    </row>
    <row r="70" spans="1:13" s="90" customFormat="1" ht="15.75" customHeight="1" x14ac:dyDescent="0.3">
      <c r="A70" s="98">
        <v>38534</v>
      </c>
      <c r="B70" s="99">
        <f>'[9]Activos '!BU85</f>
        <v>-8.0613144098412803</v>
      </c>
      <c r="C70" s="99">
        <f>'[9]Activos '!BV85</f>
        <v>9.1290854726069348</v>
      </c>
      <c r="D70" s="99">
        <f>'[9]Activos '!BW85</f>
        <v>-47.613092549231531</v>
      </c>
      <c r="E70" s="99">
        <f>'[9]Activos '!BX85</f>
        <v>25.965278479365338</v>
      </c>
      <c r="F70" s="100">
        <f>'[9]Activos '!BT85</f>
        <v>-30.08714325322882</v>
      </c>
      <c r="G70" s="104">
        <f>'[9]Activos '!CJ85</f>
        <v>-12.176677732658392</v>
      </c>
      <c r="H70" s="105">
        <f>'[9]Activos '!CK85</f>
        <v>27.577867785846209</v>
      </c>
      <c r="I70" s="105">
        <f>'[9]Activos '!CL85</f>
        <v>-49.491976511340297</v>
      </c>
      <c r="J70" s="105">
        <f>'[9]Activos '!CM85</f>
        <v>25.697054365838046</v>
      </c>
      <c r="K70" s="106">
        <f>'[9]Activos '!CI85</f>
        <v>-19.921714391987443</v>
      </c>
    </row>
    <row r="71" spans="1:13" s="90" customFormat="1" ht="15.75" customHeight="1" x14ac:dyDescent="0.3">
      <c r="A71" s="98">
        <v>38565</v>
      </c>
      <c r="B71" s="99">
        <f>'[9]Activos '!BU86</f>
        <v>-9.2208523498369175</v>
      </c>
      <c r="C71" s="99">
        <f>'[9]Activos '!BV86</f>
        <v>11.12501515339066</v>
      </c>
      <c r="D71" s="99">
        <f>'[9]Activos '!BW86</f>
        <v>-42.839202798774302</v>
      </c>
      <c r="E71" s="99">
        <f>'[9]Activos '!BX86</f>
        <v>33.539618046310871</v>
      </c>
      <c r="F71" s="100">
        <f>'[9]Activos '!BT86</f>
        <v>-26.358027171426514</v>
      </c>
      <c r="G71" s="104">
        <f>'[9]Activos '!CJ86</f>
        <v>-11.74759404305914</v>
      </c>
      <c r="H71" s="105">
        <f>'[9]Activos '!CK86</f>
        <v>31.594574491981664</v>
      </c>
      <c r="I71" s="105">
        <f>'[9]Activos '!CL86</f>
        <v>-44.650942252684125</v>
      </c>
      <c r="J71" s="105">
        <f>'[9]Activos '!CM86</f>
        <v>36.303568284031542</v>
      </c>
      <c r="K71" s="106">
        <f>'[9]Activos '!CI86</f>
        <v>-16.878627767735377</v>
      </c>
    </row>
    <row r="72" spans="1:13" s="90" customFormat="1" ht="15.75" customHeight="1" x14ac:dyDescent="0.3">
      <c r="A72" s="98">
        <v>38596</v>
      </c>
      <c r="B72" s="99">
        <f>'[9]Activos '!BU87</f>
        <v>-3.1076722230490961</v>
      </c>
      <c r="C72" s="99">
        <f>'[9]Activos '!BV87</f>
        <v>7.0721856774028202</v>
      </c>
      <c r="D72" s="99">
        <f>'[9]Activos '!BW87</f>
        <v>-37.948101397451573</v>
      </c>
      <c r="E72" s="99">
        <f>'[9]Activos '!BX87</f>
        <v>35.031229759842233</v>
      </c>
      <c r="F72" s="100">
        <f>'[9]Activos '!BT87</f>
        <v>-21.539599850860814</v>
      </c>
      <c r="G72" s="104">
        <f>'[9]Activos '!CJ87</f>
        <v>-11.332475289923515</v>
      </c>
      <c r="H72" s="105">
        <f>'[9]Activos '!CK87</f>
        <v>37.427754848907128</v>
      </c>
      <c r="I72" s="105">
        <f>'[9]Activos '!CL87</f>
        <v>-42.203591134972918</v>
      </c>
      <c r="J72" s="105">
        <f>'[9]Activos '!CM87</f>
        <v>24.805202109606839</v>
      </c>
      <c r="K72" s="106">
        <f>'[9]Activos '!CI87</f>
        <v>-14.329549872768776</v>
      </c>
    </row>
    <row r="73" spans="1:13" s="90" customFormat="1" ht="15.75" customHeight="1" x14ac:dyDescent="0.3">
      <c r="A73" s="98">
        <v>38626</v>
      </c>
      <c r="B73" s="99">
        <f>'[9]Activos '!BU88</f>
        <v>0.84680718873557659</v>
      </c>
      <c r="C73" s="99">
        <f>'[9]Activos '!BV88</f>
        <v>17.963821547622729</v>
      </c>
      <c r="D73" s="99">
        <f>'[9]Activos '!BW88</f>
        <v>-35.693680342633435</v>
      </c>
      <c r="E73" s="99">
        <f>'[9]Activos '!BX88</f>
        <v>24.200048151407593</v>
      </c>
      <c r="F73" s="100">
        <f>'[9]Activos '!BT88</f>
        <v>-17.357483217411307</v>
      </c>
      <c r="G73" s="104">
        <f>'[9]Activos '!CJ88</f>
        <v>-6.7742046194935508</v>
      </c>
      <c r="H73" s="105">
        <f>'[9]Activos '!CK88</f>
        <v>38.179799589107489</v>
      </c>
      <c r="I73" s="105">
        <f>'[9]Activos '!CL88</f>
        <v>-43.103687872868434</v>
      </c>
      <c r="J73" s="105">
        <f>'[9]Activos '!CM88</f>
        <v>6.0744001769151845</v>
      </c>
      <c r="K73" s="106">
        <f>'[9]Activos '!CI88</f>
        <v>-11.957339833943671</v>
      </c>
    </row>
    <row r="74" spans="1:13" s="90" customFormat="1" ht="15.75" customHeight="1" x14ac:dyDescent="0.3">
      <c r="A74" s="98">
        <v>38657</v>
      </c>
      <c r="B74" s="99">
        <f>'[9]Activos '!BU89</f>
        <v>-1.5849338024163107</v>
      </c>
      <c r="C74" s="99">
        <f>'[9]Activos '!BV89</f>
        <v>17.514608484177142</v>
      </c>
      <c r="D74" s="99">
        <f>'[9]Activos '!BW89</f>
        <v>-33.363107707118289</v>
      </c>
      <c r="E74" s="99">
        <f>'[9]Activos '!BX89</f>
        <v>15.042503007246211</v>
      </c>
      <c r="F74" s="100">
        <f>'[9]Activos '!BT89</f>
        <v>-16.258735097597498</v>
      </c>
      <c r="G74" s="104">
        <f>'[9]Activos '!CJ89</f>
        <v>-6.7746745148748673</v>
      </c>
      <c r="H74" s="105">
        <f>'[9]Activos '!CK89</f>
        <v>37.602757222243334</v>
      </c>
      <c r="I74" s="105">
        <f>'[9]Activos '!CL89</f>
        <v>-35.58691656774181</v>
      </c>
      <c r="J74" s="105">
        <f>'[9]Activos '!CM89</f>
        <v>-12.278486361061237</v>
      </c>
      <c r="K74" s="106">
        <f>'[9]Activos '!CI89</f>
        <v>-8.6305650232165636</v>
      </c>
    </row>
    <row r="75" spans="1:13" s="90" customFormat="1" ht="15.75" customHeight="1" x14ac:dyDescent="0.3">
      <c r="A75" s="98">
        <v>38687</v>
      </c>
      <c r="B75" s="99">
        <f>'[9]Activos '!BU90</f>
        <v>-2.5358900158278241</v>
      </c>
      <c r="C75" s="99">
        <f>'[9]Activos '!BV90</f>
        <v>24.191019655731228</v>
      </c>
      <c r="D75" s="99">
        <f>'[9]Activos '!BW90</f>
        <v>-29.93604165801511</v>
      </c>
      <c r="E75" s="99">
        <f>'[9]Activos '!BX90</f>
        <v>20.897616329427571</v>
      </c>
      <c r="F75" s="100">
        <f>'[9]Activos '!BT90</f>
        <v>-11.869072768962685</v>
      </c>
      <c r="G75" s="104">
        <f>'[9]Activos '!CJ90</f>
        <v>-1.0897426284520062</v>
      </c>
      <c r="H75" s="105">
        <f>'[9]Activos '!CK90</f>
        <v>49.466586705600115</v>
      </c>
      <c r="I75" s="105">
        <f>'[9]Activos '!CL90</f>
        <v>-21.865055395008206</v>
      </c>
      <c r="J75" s="105">
        <f>'[9]Activos '!CM90</f>
        <v>16.985653713099701</v>
      </c>
      <c r="K75" s="106">
        <f>'[9]Activos '!CI90</f>
        <v>1.0009163086219797</v>
      </c>
    </row>
    <row r="76" spans="1:13" s="90" customFormat="1" ht="15.75" customHeight="1" x14ac:dyDescent="0.3">
      <c r="A76" s="98">
        <v>38718</v>
      </c>
      <c r="B76" s="99">
        <f>'[9]Activos '!BU91</f>
        <v>4.000947091351148</v>
      </c>
      <c r="C76" s="99">
        <f>'[9]Activos '!BV91</f>
        <v>28.786003505557289</v>
      </c>
      <c r="D76" s="99">
        <f>'[9]Activos '!BW91</f>
        <v>-28.619270994070146</v>
      </c>
      <c r="E76" s="99">
        <f>'[9]Activos '!BX91</f>
        <v>16.586614766553165</v>
      </c>
      <c r="F76" s="100">
        <f>'[9]Activos '!BT91</f>
        <v>-8.2377026302843266</v>
      </c>
      <c r="G76" s="104">
        <f>'[9]Activos '!CJ91</f>
        <v>2.1738158081338055</v>
      </c>
      <c r="H76" s="105">
        <f>'[9]Activos '!CK91</f>
        <v>50.97169278417806</v>
      </c>
      <c r="I76" s="105">
        <f>'[9]Activos '!CL91</f>
        <v>-20.479799741719095</v>
      </c>
      <c r="J76" s="105">
        <f>'[9]Activos '!CM91</f>
        <v>17.658353590784117</v>
      </c>
      <c r="K76" s="106">
        <f>'[9]Activos '!CI91</f>
        <v>3.8983396755008393</v>
      </c>
    </row>
    <row r="77" spans="1:13" s="90" customFormat="1" ht="15.75" customHeight="1" x14ac:dyDescent="0.3">
      <c r="A77" s="98">
        <v>38749</v>
      </c>
      <c r="B77" s="99">
        <f>'[9]Activos '!BU92</f>
        <v>10.924729753602659</v>
      </c>
      <c r="C77" s="99">
        <f>'[9]Activos '!BV92</f>
        <v>24.89613513313007</v>
      </c>
      <c r="D77" s="99">
        <f>'[9]Activos '!BW92</f>
        <v>-28.871684486227089</v>
      </c>
      <c r="E77" s="99">
        <f>'[9]Activos '!BX92</f>
        <v>25.266428425616194</v>
      </c>
      <c r="F77" s="100">
        <f>'[9]Activos '!BT92</f>
        <v>-6.2665598277265255</v>
      </c>
      <c r="G77" s="104">
        <f>'[9]Activos '!CJ92</f>
        <v>5.7823566624761735</v>
      </c>
      <c r="H77" s="105">
        <f>'[9]Activos '!CK92</f>
        <v>50.92189069272888</v>
      </c>
      <c r="I77" s="105">
        <f>'[9]Activos '!CL92</f>
        <v>-21.799934490878002</v>
      </c>
      <c r="J77" s="105">
        <f>'[9]Activos '!CM92</f>
        <v>21.20116320702099</v>
      </c>
      <c r="K77" s="106">
        <f>'[9]Activos '!CI92</f>
        <v>6.1475083876084913</v>
      </c>
    </row>
    <row r="78" spans="1:13" s="90" customFormat="1" ht="15.75" customHeight="1" x14ac:dyDescent="0.3">
      <c r="A78" s="98">
        <v>38777</v>
      </c>
      <c r="B78" s="99">
        <f>'[9]Activos '!BU93</f>
        <v>10.229804390110786</v>
      </c>
      <c r="C78" s="99">
        <f>'[9]Activos '!BV93</f>
        <v>25.312682300029188</v>
      </c>
      <c r="D78" s="99">
        <f>'[9]Activos '!BW93</f>
        <v>-28.825658889724515</v>
      </c>
      <c r="E78" s="99">
        <f>'[9]Activos '!BX93</f>
        <v>33.417888753233662</v>
      </c>
      <c r="F78" s="100">
        <f>'[9]Activos '!BT93</f>
        <v>-5.9613250048248689</v>
      </c>
      <c r="G78" s="104">
        <f>'[9]Activos '!CJ93</f>
        <v>4.5686391912274527</v>
      </c>
      <c r="H78" s="105">
        <f>'[9]Activos '!CK93</f>
        <v>60.468741120112021</v>
      </c>
      <c r="I78" s="105">
        <f>'[9]Activos '!CL93</f>
        <v>-11.576861397179062</v>
      </c>
      <c r="J78" s="105">
        <f>'[9]Activos '!CM93</f>
        <v>27.667140279885572</v>
      </c>
      <c r="K78" s="106">
        <f>'[9]Activos '!CI93</f>
        <v>9.819729210778716</v>
      </c>
    </row>
    <row r="79" spans="1:13" s="90" customFormat="1" ht="15.75" customHeight="1" x14ac:dyDescent="0.3">
      <c r="A79" s="98">
        <v>38808</v>
      </c>
      <c r="B79" s="99">
        <f>'[9]Activos '!BU94</f>
        <v>22.2415367392246</v>
      </c>
      <c r="C79" s="99">
        <f>'[9]Activos '!BV94</f>
        <v>32.980019443619632</v>
      </c>
      <c r="D79" s="99">
        <f>'[9]Activos '!BW94</f>
        <v>-27.7100813684117</v>
      </c>
      <c r="E79" s="99">
        <f>'[9]Activos '!BX94</f>
        <v>39.131867452506384</v>
      </c>
      <c r="F79" s="100">
        <f>'[9]Activos '!BT94</f>
        <v>0.18918592662373612</v>
      </c>
      <c r="G79" s="104">
        <f>'[9]Activos '!CJ94</f>
        <v>4.2890350699391844</v>
      </c>
      <c r="H79" s="105">
        <f>'[9]Activos '!CK94</f>
        <v>58.580329846331544</v>
      </c>
      <c r="I79" s="105">
        <f>'[9]Activos '!CL94</f>
        <v>-13.361797761723304</v>
      </c>
      <c r="J79" s="105">
        <f>'[9]Activos '!CM94</f>
        <v>31.738287462973179</v>
      </c>
      <c r="K79" s="106">
        <f>'[9]Activos '!CI94</f>
        <v>9.3660186033707191</v>
      </c>
    </row>
    <row r="80" spans="1:13" s="90" customFormat="1" ht="15.75" customHeight="1" x14ac:dyDescent="0.3">
      <c r="A80" s="98">
        <v>38838</v>
      </c>
      <c r="B80" s="99">
        <f>'[9]Activos '!BU95</f>
        <v>13.195979661853041</v>
      </c>
      <c r="C80" s="99">
        <f>'[9]Activos '!BV95</f>
        <v>83.25385724638285</v>
      </c>
      <c r="D80" s="99">
        <f>'[9]Activos '!BW95</f>
        <v>-28.358105106018971</v>
      </c>
      <c r="E80" s="99">
        <f>'[9]Activos '!BX95</f>
        <v>36.613748414588287</v>
      </c>
      <c r="F80" s="100">
        <f>'[9]Activos '!BT95</f>
        <v>8.4488948471920224</v>
      </c>
      <c r="G80" s="104">
        <f>'[9]Activos '!CJ95</f>
        <v>6.5897846523124803</v>
      </c>
      <c r="H80" s="105">
        <f>'[9]Activos '!CK95</f>
        <v>59.72638634345504</v>
      </c>
      <c r="I80" s="105">
        <f>'[9]Activos '!CL95</f>
        <v>-13.009486936355097</v>
      </c>
      <c r="J80" s="105">
        <f>'[9]Activos '!CM95</f>
        <v>33.291345103290972</v>
      </c>
      <c r="K80" s="106">
        <f>'[9]Activos '!CI95</f>
        <v>11.344573817225779</v>
      </c>
    </row>
    <row r="81" spans="1:11" s="90" customFormat="1" ht="15.75" customHeight="1" x14ac:dyDescent="0.3">
      <c r="A81" s="98">
        <v>38869</v>
      </c>
      <c r="B81" s="99">
        <f>'[9]Activos '!BU96</f>
        <v>15.521356413706622</v>
      </c>
      <c r="C81" s="99">
        <f>'[9]Activos '!BV96</f>
        <v>48.383670121428793</v>
      </c>
      <c r="D81" s="99">
        <f>'[9]Activos '!BW96</f>
        <v>-28.922472244481124</v>
      </c>
      <c r="E81" s="99">
        <f>'[9]Activos '!BX96</f>
        <v>43.492044503721374</v>
      </c>
      <c r="F81" s="100">
        <f>'[9]Activos '!BT96</f>
        <v>0.97634307773613038</v>
      </c>
      <c r="G81" s="104">
        <f>'[9]Activos '!CJ96</f>
        <v>2.5141691220688545</v>
      </c>
      <c r="H81" s="105">
        <f>'[9]Activos '!CK96</f>
        <v>62.814008164019363</v>
      </c>
      <c r="I81" s="105">
        <f>'[9]Activos '!CL96</f>
        <v>-12.169950010703957</v>
      </c>
      <c r="J81" s="105">
        <f>'[9]Activos '!CM96</f>
        <v>44.138422744526309</v>
      </c>
      <c r="K81" s="106">
        <f>'[9]Activos '!CI96</f>
        <v>9.9655876707663626</v>
      </c>
    </row>
    <row r="82" spans="1:11" s="90" customFormat="1" ht="15.75" customHeight="1" x14ac:dyDescent="0.3">
      <c r="A82" s="98">
        <v>38899</v>
      </c>
      <c r="B82" s="99">
        <f>'[9]Activos '!BU97</f>
        <v>14.387917068146972</v>
      </c>
      <c r="C82" s="99">
        <f>'[9]Activos '!BV97</f>
        <v>48.087087346930211</v>
      </c>
      <c r="D82" s="99">
        <f>'[9]Activos '!BW97</f>
        <v>-28.388378422787241</v>
      </c>
      <c r="E82" s="99">
        <f>'[9]Activos '!BX97</f>
        <v>42.622269426445094</v>
      </c>
      <c r="F82" s="100">
        <f>'[9]Activos '!BT97</f>
        <v>2.2030311193408814</v>
      </c>
      <c r="G82" s="104">
        <f>'[9]Activos '!CJ97</f>
        <v>3.8624459198676186</v>
      </c>
      <c r="H82" s="105">
        <f>'[9]Activos '!CK97</f>
        <v>63.012644215378067</v>
      </c>
      <c r="I82" s="105">
        <f>'[9]Activos '!CL97</f>
        <v>-15.14788894304051</v>
      </c>
      <c r="J82" s="105">
        <f>'[9]Activos '!CM97</f>
        <v>45.323338971824882</v>
      </c>
      <c r="K82" s="106">
        <f>'[9]Activos '!CI97</f>
        <v>10.708264783233057</v>
      </c>
    </row>
    <row r="83" spans="1:11" s="90" customFormat="1" ht="15.75" customHeight="1" x14ac:dyDescent="0.3">
      <c r="A83" s="98">
        <v>38930</v>
      </c>
      <c r="B83" s="99">
        <f>'[9]Activos '!BU98</f>
        <v>1.2936515395637116</v>
      </c>
      <c r="C83" s="99">
        <f>'[9]Activos '!BV98</f>
        <v>48.173439722995838</v>
      </c>
      <c r="D83" s="99">
        <f>'[9]Activos '!BW98</f>
        <v>-28.366326439158453</v>
      </c>
      <c r="E83" s="99">
        <f>'[9]Activos '!BX98</f>
        <v>39.54150334997253</v>
      </c>
      <c r="F83" s="100">
        <f>'[9]Activos '!BT98</f>
        <v>-1.7606355058548684</v>
      </c>
      <c r="G83" s="104">
        <f>'[9]Activos '!CJ98</f>
        <v>2.803406332102476</v>
      </c>
      <c r="H83" s="105">
        <f>'[9]Activos '!CK98</f>
        <v>64.83974523933189</v>
      </c>
      <c r="I83" s="105">
        <f>'[9]Activos '!CL98</f>
        <v>-15.767479274975106</v>
      </c>
      <c r="J83" s="105">
        <f>'[9]Activos '!CM98</f>
        <v>43.644762904096048</v>
      </c>
      <c r="K83" s="106">
        <f>'[9]Activos '!CI98</f>
        <v>10.529845182663177</v>
      </c>
    </row>
    <row r="84" spans="1:11" s="90" customFormat="1" ht="15.75" customHeight="1" x14ac:dyDescent="0.3">
      <c r="A84" s="98">
        <v>38961</v>
      </c>
      <c r="B84" s="99">
        <f>'[9]Activos '!BU99</f>
        <v>11.026579334796338</v>
      </c>
      <c r="C84" s="99">
        <f>'[9]Activos '!BV99</f>
        <v>51.45526733168311</v>
      </c>
      <c r="D84" s="99">
        <f>'[9]Activos '!BW99</f>
        <v>-28.8866570552875</v>
      </c>
      <c r="E84" s="99">
        <f>'[9]Activos '!BX99</f>
        <v>41.837704603360805</v>
      </c>
      <c r="F84" s="100">
        <f>'[9]Activos '!BT99</f>
        <v>2.1318390667982134</v>
      </c>
      <c r="G84" s="104">
        <f>'[9]Activos '!CJ99</f>
        <v>4.9869165843823726</v>
      </c>
      <c r="H84" s="105">
        <f>'[9]Activos '!CK99</f>
        <v>58.044497135965287</v>
      </c>
      <c r="I84" s="105">
        <f>'[9]Activos '!CL99</f>
        <v>-10.84928527640513</v>
      </c>
      <c r="J84" s="105">
        <f>'[9]Activos '!CM99</f>
        <v>53.238577849942345</v>
      </c>
      <c r="K84" s="106">
        <f>'[9]Activos '!CI99</f>
        <v>12.54998264827214</v>
      </c>
    </row>
    <row r="85" spans="1:11" s="90" customFormat="1" ht="15.75" customHeight="1" x14ac:dyDescent="0.3">
      <c r="A85" s="98">
        <v>38991</v>
      </c>
      <c r="B85" s="99">
        <f>'[9]Activos '!BU100</f>
        <v>8.8314534752447891</v>
      </c>
      <c r="C85" s="99">
        <f>'[9]Activos '!BV100</f>
        <v>47.956484035074375</v>
      </c>
      <c r="D85" s="99">
        <f>'[9]Activos '!BW100</f>
        <v>-28.57020078698509</v>
      </c>
      <c r="E85" s="99">
        <f>'[9]Activos '!BX100</f>
        <v>47.05723093043801</v>
      </c>
      <c r="F85" s="100">
        <f>'[9]Activos '!BT100</f>
        <v>1.9588083785850197</v>
      </c>
      <c r="G85" s="104">
        <f>'[9]Activos '!CJ100</f>
        <v>9.7628322167685901</v>
      </c>
      <c r="H85" s="105">
        <f>'[9]Activos '!CK100</f>
        <v>66.367129997768231</v>
      </c>
      <c r="I85" s="105">
        <f>'[9]Activos '!CL100</f>
        <v>-15.748505199316387</v>
      </c>
      <c r="J85" s="105">
        <f>'[9]Activos '!CM100</f>
        <v>73.97876237967391</v>
      </c>
      <c r="K85" s="106">
        <f>'[9]Activos '!CI100</f>
        <v>16.659596856107605</v>
      </c>
    </row>
    <row r="86" spans="1:11" s="90" customFormat="1" ht="15.75" customHeight="1" x14ac:dyDescent="0.3">
      <c r="A86" s="98">
        <v>39022</v>
      </c>
      <c r="B86" s="99">
        <f>'[9]Activos '!BU101</f>
        <v>6.0267275166953516</v>
      </c>
      <c r="C86" s="99">
        <f>'[9]Activos '!BV101</f>
        <v>54.695972515449732</v>
      </c>
      <c r="D86" s="99">
        <f>'[9]Activos '!BW101</f>
        <v>-28.642329085208683</v>
      </c>
      <c r="E86" s="99">
        <f>'[9]Activos '!BX101</f>
        <v>45.002456618428766</v>
      </c>
      <c r="F86" s="100">
        <f>'[9]Activos '!BT101</f>
        <v>2.8109676190022359</v>
      </c>
      <c r="G86" s="104">
        <f>'[9]Activos '!CJ101</f>
        <v>10.304860554485295</v>
      </c>
      <c r="H86" s="105">
        <f>'[9]Activos '!CK101</f>
        <v>70.310402309027523</v>
      </c>
      <c r="I86" s="105">
        <f>'[9]Activos '!CL101</f>
        <v>-14.207742886084295</v>
      </c>
      <c r="J86" s="105">
        <f>'[9]Activos '!CM101</f>
        <v>96.532106972585055</v>
      </c>
      <c r="K86" s="106">
        <f>'[9]Activos '!CI101</f>
        <v>18.649362181327533</v>
      </c>
    </row>
    <row r="87" spans="1:11" s="90" customFormat="1" ht="15.75" customHeight="1" x14ac:dyDescent="0.3">
      <c r="A87" s="98">
        <v>39052</v>
      </c>
      <c r="B87" s="99">
        <f>'[9]Activos '!BU102</f>
        <v>16.994395270377737</v>
      </c>
      <c r="C87" s="99">
        <f>'[9]Activos '!BV102</f>
        <v>65.273891495823406</v>
      </c>
      <c r="D87" s="99">
        <f>'[9]Activos '!BW102</f>
        <v>-19.496798300830022</v>
      </c>
      <c r="E87" s="99">
        <f>'[9]Activos '!BX102</f>
        <v>51.12052271088865</v>
      </c>
      <c r="F87" s="100">
        <f>'[9]Activos '!BT102</f>
        <v>14.872100292673075</v>
      </c>
      <c r="G87" s="104">
        <f>'[9]Activos '!CJ102</f>
        <v>3.4275713510209194</v>
      </c>
      <c r="H87" s="105">
        <f>'[9]Activos '!CK102</f>
        <v>71.465551311790506</v>
      </c>
      <c r="I87" s="105">
        <f>'[9]Activos '!CL102</f>
        <v>-14.534036596264565</v>
      </c>
      <c r="J87" s="105">
        <f>'[9]Activos '!CM102</f>
        <v>69.9567688291054</v>
      </c>
      <c r="K87" s="106">
        <f>'[9]Activos '!CI102</f>
        <v>14.321090811608727</v>
      </c>
    </row>
    <row r="88" spans="1:11" s="90" customFormat="1" ht="15.75" customHeight="1" x14ac:dyDescent="0.3">
      <c r="A88" s="98">
        <v>39083</v>
      </c>
      <c r="B88" s="99">
        <f>'[9]Activos '!BU103</f>
        <v>10.862776004228492</v>
      </c>
      <c r="C88" s="99">
        <f>'[9]Activos '!BV103</f>
        <v>59.340499702666037</v>
      </c>
      <c r="D88" s="99">
        <f>'[9]Activos '!BW103</f>
        <v>-19.514644573345773</v>
      </c>
      <c r="E88" s="99">
        <f>'[9]Activos '!BX103</f>
        <v>45.939778250406228</v>
      </c>
      <c r="F88" s="100">
        <f>'[9]Activos '!BT103</f>
        <v>12.059555362761177</v>
      </c>
      <c r="G88" s="104">
        <f>'[9]Activos '!CJ103</f>
        <v>1.6005634182105322</v>
      </c>
      <c r="H88" s="105">
        <f>'[9]Activos '!CK103</f>
        <v>69.09870618373111</v>
      </c>
      <c r="I88" s="105">
        <f>'[9]Activos '!CL103</f>
        <v>-15.74108226838945</v>
      </c>
      <c r="J88" s="105">
        <f>'[9]Activos '!CM103</f>
        <v>85.172486290832765</v>
      </c>
      <c r="K88" s="106">
        <f>'[9]Activos '!CI103</f>
        <v>13.251529789060722</v>
      </c>
    </row>
    <row r="89" spans="1:11" s="90" customFormat="1" ht="15.75" customHeight="1" x14ac:dyDescent="0.3">
      <c r="A89" s="98">
        <v>39114</v>
      </c>
      <c r="B89" s="99">
        <f>'[9]Activos '!BU104</f>
        <v>12.605939343361383</v>
      </c>
      <c r="C89" s="99">
        <f>'[9]Activos '!BV104</f>
        <v>58.798608850251121</v>
      </c>
      <c r="D89" s="99">
        <f>'[9]Activos '!BW104</f>
        <v>-21.01600662447467</v>
      </c>
      <c r="E89" s="99">
        <f>'[9]Activos '!BX104</f>
        <v>38.088158175827289</v>
      </c>
      <c r="F89" s="100">
        <f>'[9]Activos '!BT104</f>
        <v>12.981682835019704</v>
      </c>
      <c r="G89" s="104">
        <f>'[9]Activos '!CJ104</f>
        <v>1.1589885134303923</v>
      </c>
      <c r="H89" s="105">
        <f>'[9]Activos '!CK104</f>
        <v>70.112573996180288</v>
      </c>
      <c r="I89" s="105">
        <f>'[9]Activos '!CL104</f>
        <v>-16.214726029317283</v>
      </c>
      <c r="J89" s="105">
        <f>'[9]Activos '!CM104</f>
        <v>78.085058106123256</v>
      </c>
      <c r="K89" s="106">
        <f>'[9]Activos '!CI104</f>
        <v>13.526164672394714</v>
      </c>
    </row>
    <row r="90" spans="1:11" s="90" customFormat="1" ht="15.75" customHeight="1" x14ac:dyDescent="0.3">
      <c r="A90" s="98">
        <v>39142</v>
      </c>
      <c r="B90" s="99">
        <f>'[9]Activos '!BU105</f>
        <v>8.833269254381948</v>
      </c>
      <c r="C90" s="99">
        <f>'[9]Activos '!BV105</f>
        <v>56.629605946420789</v>
      </c>
      <c r="D90" s="99">
        <f>'[9]Activos '!BW105</f>
        <v>-19.100304456291816</v>
      </c>
      <c r="E90" s="99">
        <f>'[9]Activos '!BX105</f>
        <v>37.533586101882022</v>
      </c>
      <c r="F90" s="100">
        <f>'[9]Activos '!BT105</f>
        <v>12.318630401376751</v>
      </c>
      <c r="G90" s="104">
        <f>'[9]Activos '!CJ105</f>
        <v>5.0480595419692742</v>
      </c>
      <c r="H90" s="105">
        <f>'[9]Activos '!CK105</f>
        <v>68.742915404865812</v>
      </c>
      <c r="I90" s="105">
        <f>'[9]Activos '!CL105</f>
        <v>-16.606964030814851</v>
      </c>
      <c r="J90" s="105">
        <f>'[9]Activos '!CM105</f>
        <v>81.33659666053201</v>
      </c>
      <c r="K90" s="106">
        <f>'[9]Activos '!CI105</f>
        <v>16.377772593245265</v>
      </c>
    </row>
    <row r="91" spans="1:11" s="90" customFormat="1" ht="15.75" customHeight="1" x14ac:dyDescent="0.3">
      <c r="A91" s="98">
        <v>39173</v>
      </c>
      <c r="B91" s="99">
        <f>'[9]Activos '!BU106</f>
        <v>11.567112914388279</v>
      </c>
      <c r="C91" s="99">
        <f>'[9]Activos '!BV106</f>
        <v>54.144744062117553</v>
      </c>
      <c r="D91" s="99">
        <f>'[9]Activos '!BW106</f>
        <v>-13.738880667015628</v>
      </c>
      <c r="E91" s="99">
        <f>'[9]Activos '!BX106</f>
        <v>34.585166481520211</v>
      </c>
      <c r="F91" s="100">
        <f>'[9]Activos '!BT106</f>
        <v>15.397218676941748</v>
      </c>
      <c r="G91" s="104">
        <f>'[9]Activos '!CJ106</f>
        <v>3.4989717476136217</v>
      </c>
      <c r="H91" s="105">
        <f>'[9]Activos '!CK106</f>
        <v>73.914372632585938</v>
      </c>
      <c r="I91" s="105">
        <f>'[9]Activos '!CL106</f>
        <v>-13.124968159786143</v>
      </c>
      <c r="J91" s="105">
        <f>'[9]Activos '!CM106</f>
        <v>79.15465555661774</v>
      </c>
      <c r="K91" s="106">
        <f>'[9]Activos '!CI106</f>
        <v>17.746427501451791</v>
      </c>
    </row>
    <row r="92" spans="1:11" s="90" customFormat="1" ht="15.75" customHeight="1" x14ac:dyDescent="0.3">
      <c r="A92" s="98">
        <v>39203</v>
      </c>
      <c r="B92" s="99">
        <f>'[9]Activos '!BU107</f>
        <v>12.595968582946938</v>
      </c>
      <c r="C92" s="99">
        <f>'[9]Activos '!BV107</f>
        <v>11.342872359540589</v>
      </c>
      <c r="D92" s="99">
        <f>'[9]Activos '!BW107</f>
        <v>-13.374411490008619</v>
      </c>
      <c r="E92" s="99">
        <f>'[9]Activos '!BX107</f>
        <v>34.091108873504751</v>
      </c>
      <c r="F92" s="100">
        <f>'[9]Activos '!BT107</f>
        <v>4.15079225824877</v>
      </c>
      <c r="G92" s="104">
        <f>'[9]Activos '!CJ107</f>
        <v>3.3851394509300192</v>
      </c>
      <c r="H92" s="105">
        <f>'[9]Activos '!CK107</f>
        <v>75.127050034830773</v>
      </c>
      <c r="I92" s="105">
        <f>'[9]Activos '!CL107</f>
        <v>-10.714670458038311</v>
      </c>
      <c r="J92" s="105">
        <f>'[9]Activos '!CM107</f>
        <v>82.192518645349793</v>
      </c>
      <c r="K92" s="106">
        <f>'[9]Activos '!CI107</f>
        <v>18.79109926894369</v>
      </c>
    </row>
    <row r="93" spans="1:11" s="90" customFormat="1" ht="15.75" customHeight="1" x14ac:dyDescent="0.3">
      <c r="A93" s="98">
        <v>39234</v>
      </c>
      <c r="B93" s="99">
        <f>'[9]Activos '!BU108</f>
        <v>23.154741811145584</v>
      </c>
      <c r="C93" s="99">
        <f>'[9]Activos '!BV108</f>
        <v>59.845955743605963</v>
      </c>
      <c r="D93" s="99">
        <f>'[9]Activos '!BW108</f>
        <v>-11.975439743026261</v>
      </c>
      <c r="E93" s="99">
        <f>'[9]Activos '!BX108</f>
        <v>38.972602726801277</v>
      </c>
      <c r="F93" s="100">
        <f>'[9]Activos '!BT108</f>
        <v>22.875585138890454</v>
      </c>
      <c r="G93" s="104">
        <f>'[9]Activos '!CJ108</f>
        <v>11.41647804384387</v>
      </c>
      <c r="H93" s="105">
        <f>'[9]Activos '!CK108</f>
        <v>79.741851584389309</v>
      </c>
      <c r="I93" s="105">
        <f>'[9]Activos '!CL108</f>
        <v>-8.9513357249709777</v>
      </c>
      <c r="J93" s="105">
        <f>'[9]Activos '!CM108</f>
        <v>74.513016506454804</v>
      </c>
      <c r="K93" s="106">
        <f>'[9]Activos '!CI108</f>
        <v>25.799860177722177</v>
      </c>
    </row>
    <row r="94" spans="1:11" s="90" customFormat="1" ht="15.75" customHeight="1" x14ac:dyDescent="0.3">
      <c r="A94" s="98">
        <v>39264</v>
      </c>
      <c r="B94" s="99">
        <f>'[9]Activos '!BU109</f>
        <v>19.830154206863181</v>
      </c>
      <c r="C94" s="99">
        <f>'[9]Activos '!BV109</f>
        <v>58.482891798601308</v>
      </c>
      <c r="D94" s="99">
        <f>'[9]Activos '!BW109</f>
        <v>-7.4168615588533608</v>
      </c>
      <c r="E94" s="99">
        <f>'[9]Activos '!BX109</f>
        <v>39.329913818248045</v>
      </c>
      <c r="F94" s="100">
        <f>'[9]Activos '!BT109</f>
        <v>23.638578225126828</v>
      </c>
      <c r="G94" s="104">
        <f>'[9]Activos '!CJ109</f>
        <v>54.918527073025317</v>
      </c>
      <c r="H94" s="105">
        <f>'[9]Activos '!CK109</f>
        <v>80.614679232494552</v>
      </c>
      <c r="I94" s="105">
        <f>'[9]Activos '!CL109</f>
        <v>-7.4417463257596683</v>
      </c>
      <c r="J94" s="105">
        <f>'[9]Activos '!CM109</f>
        <v>72.252991022580531</v>
      </c>
      <c r="K94" s="106">
        <f>'[9]Activos '!CI109</f>
        <v>51.795451351847866</v>
      </c>
    </row>
    <row r="95" spans="1:11" s="90" customFormat="1" ht="15.75" customHeight="1" x14ac:dyDescent="0.3">
      <c r="A95" s="98">
        <v>39295</v>
      </c>
      <c r="B95" s="99">
        <f>'[9]Activos '!BU110</f>
        <v>41.791291789290931</v>
      </c>
      <c r="C95" s="99">
        <f>'[9]Activos '!BV110</f>
        <v>61.115523412540341</v>
      </c>
      <c r="D95" s="99">
        <f>'[9]Activos '!BW110</f>
        <v>-8.6509386325079767</v>
      </c>
      <c r="E95" s="99">
        <f>'[9]Activos '!BX110</f>
        <v>40.098839394030406</v>
      </c>
      <c r="F95" s="100">
        <f>'[9]Activos '!BT110</f>
        <v>30.721683046990321</v>
      </c>
      <c r="G95" s="104">
        <f>'[9]Activos '!CJ110</f>
        <v>56.641729936114046</v>
      </c>
      <c r="H95" s="105">
        <f>'[9]Activos '!CK110</f>
        <v>76.210091038933882</v>
      </c>
      <c r="I95" s="105">
        <f>'[9]Activos '!CL110</f>
        <v>-5.9911053013915749</v>
      </c>
      <c r="J95" s="105">
        <f>'[9]Activos '!CM110</f>
        <v>70.114709641535939</v>
      </c>
      <c r="K95" s="106">
        <f>'[9]Activos '!CI110</f>
        <v>52.057309523235418</v>
      </c>
    </row>
    <row r="96" spans="1:11" s="90" customFormat="1" ht="15.75" customHeight="1" x14ac:dyDescent="0.3">
      <c r="A96" s="98">
        <v>39326</v>
      </c>
      <c r="B96" s="99">
        <f>'[9]Activos '!BU111</f>
        <v>34.250174881154273</v>
      </c>
      <c r="C96" s="99">
        <f>'[9]Activos '!BV111</f>
        <v>67.526885905430674</v>
      </c>
      <c r="D96" s="99">
        <f>'[9]Activos '!BW111</f>
        <v>-5.6088579105663889</v>
      </c>
      <c r="E96" s="99">
        <f>'[9]Activos '!BX111</f>
        <v>48.236061521565702</v>
      </c>
      <c r="F96" s="100">
        <f>'[9]Activos '!BT111</f>
        <v>32.820554754464304</v>
      </c>
      <c r="G96" s="104">
        <f>'[9]Activos '!CJ111</f>
        <v>55.106884134725156</v>
      </c>
      <c r="H96" s="105">
        <f>'[9]Activos '!CK111</f>
        <v>79.245947772425282</v>
      </c>
      <c r="I96" s="105">
        <f>'[9]Activos '!CL111</f>
        <v>-3.6113130519699888</v>
      </c>
      <c r="J96" s="105">
        <f>'[9]Activos '!CM111</f>
        <v>74.13043812995879</v>
      </c>
      <c r="K96" s="106">
        <f>'[9]Activos '!CI111</f>
        <v>52.644068773006715</v>
      </c>
    </row>
    <row r="97" spans="1:11" s="90" customFormat="1" ht="15.75" customHeight="1" x14ac:dyDescent="0.3">
      <c r="A97" s="98">
        <v>39356</v>
      </c>
      <c r="B97" s="99">
        <f>'[9]Activos '!BU112</f>
        <v>41.529277831115174</v>
      </c>
      <c r="C97" s="99">
        <f>'[9]Activos '!BV112</f>
        <v>63.480466257375198</v>
      </c>
      <c r="D97" s="99">
        <f>'[9]Activos '!BW112</f>
        <v>-3.3105100160294776</v>
      </c>
      <c r="E97" s="99">
        <f>'[9]Activos '!BX112</f>
        <v>50.608412039964243</v>
      </c>
      <c r="F97" s="100">
        <f>'[9]Activos '!BT112</f>
        <v>35.175197886296196</v>
      </c>
      <c r="G97" s="104">
        <f>'[9]Activos '!CJ112</f>
        <v>52.90753897850766</v>
      </c>
      <c r="H97" s="105">
        <f>'[9]Activos '!CK112</f>
        <v>77.095324386724926</v>
      </c>
      <c r="I97" s="105">
        <f>'[9]Activos '!CL112</f>
        <v>7.9327031429510919</v>
      </c>
      <c r="J97" s="105">
        <f>'[9]Activos '!CM112</f>
        <v>77.224189788324239</v>
      </c>
      <c r="K97" s="106">
        <f>'[9]Activos '!CI112</f>
        <v>53.775271766932335</v>
      </c>
    </row>
    <row r="98" spans="1:11" s="90" customFormat="1" ht="15.75" customHeight="1" x14ac:dyDescent="0.3">
      <c r="A98" s="98">
        <v>39387</v>
      </c>
      <c r="B98" s="99">
        <f>'[9]Activos '!BU113</f>
        <v>61.032007938861518</v>
      </c>
      <c r="C98" s="99">
        <f>'[9]Activos '!BV113</f>
        <v>65.231127643333537</v>
      </c>
      <c r="D98" s="99">
        <f>'[9]Activos '!BW113</f>
        <v>-0.81754354718541755</v>
      </c>
      <c r="E98" s="99">
        <f>'[9]Activos '!BX113</f>
        <v>53.940520422293424</v>
      </c>
      <c r="F98" s="100">
        <f>'[9]Activos '!BT113</f>
        <v>42.803778286011763</v>
      </c>
      <c r="G98" s="104">
        <f>'[9]Activos '!CJ113</f>
        <v>58.367557275454686</v>
      </c>
      <c r="H98" s="105">
        <f>'[9]Activos '!CK113</f>
        <v>76.167056383064178</v>
      </c>
      <c r="I98" s="105">
        <f>'[9]Activos '!CL113</f>
        <v>7.8025446889955719</v>
      </c>
      <c r="J98" s="105">
        <f>'[9]Activos '!CM113</f>
        <v>80.216018366664073</v>
      </c>
      <c r="K98" s="106">
        <f>'[9]Activos '!CI113</f>
        <v>56.93331493065552</v>
      </c>
    </row>
    <row r="99" spans="1:11" s="90" customFormat="1" ht="15.75" customHeight="1" x14ac:dyDescent="0.3">
      <c r="A99" s="98">
        <v>39417</v>
      </c>
      <c r="B99" s="99">
        <f>'[9]Activos '!BU114</f>
        <v>60.789074630794168</v>
      </c>
      <c r="C99" s="99">
        <f>'[9]Activos '!BV114</f>
        <v>62.880787419316107</v>
      </c>
      <c r="D99" s="99">
        <f>'[9]Activos '!BW114</f>
        <v>-1.4870469032030709</v>
      </c>
      <c r="E99" s="99">
        <f>'[9]Activos '!BX114</f>
        <v>46.013555006420944</v>
      </c>
      <c r="F99" s="100">
        <f>'[9]Activos '!BT114</f>
        <v>42.56049595513214</v>
      </c>
      <c r="G99" s="104">
        <f>'[9]Activos '!CJ114</f>
        <v>61.984127256038882</v>
      </c>
      <c r="H99" s="105">
        <f>'[9]Activos '!CK114</f>
        <v>79.057027149485521</v>
      </c>
      <c r="I99" s="105">
        <f>'[9]Activos '!CL114</f>
        <v>9.0951150901421141</v>
      </c>
      <c r="J99" s="105">
        <f>'[9]Activos '!CM114</f>
        <v>66.016412004374729</v>
      </c>
      <c r="K99" s="106">
        <f>'[9]Activos '!CI114</f>
        <v>60.018550162706497</v>
      </c>
    </row>
    <row r="100" spans="1:11" s="90" customFormat="1" ht="15.75" customHeight="1" x14ac:dyDescent="0.3">
      <c r="A100" s="98">
        <v>39448</v>
      </c>
      <c r="B100" s="99">
        <f>'[9]Activos '!BU115</f>
        <v>59.046013255879394</v>
      </c>
      <c r="C100" s="99">
        <f>'[9]Activos '!BV115</f>
        <v>62.318275381503916</v>
      </c>
      <c r="D100" s="99">
        <f>'[9]Activos '!BW115</f>
        <v>0.31379943604279426</v>
      </c>
      <c r="E100" s="99">
        <f>'[9]Activos '!BX115</f>
        <v>47.414575364055558</v>
      </c>
      <c r="F100" s="100">
        <f>'[9]Activos '!BT115</f>
        <v>42.72318247175135</v>
      </c>
      <c r="G100" s="104">
        <f>'[9]Activos '!CJ115</f>
        <v>61.786540667873993</v>
      </c>
      <c r="H100" s="105">
        <f>'[9]Activos '!CK115</f>
        <v>80.470015910364538</v>
      </c>
      <c r="I100" s="105">
        <f>'[9]Activos '!CL115</f>
        <v>7.7292119388677305</v>
      </c>
      <c r="J100" s="105">
        <f>'[9]Activos '!CM115</f>
        <v>52.838349014883114</v>
      </c>
      <c r="K100" s="106">
        <f>'[9]Activos '!CI115</f>
        <v>60.127444548040529</v>
      </c>
    </row>
    <row r="101" spans="1:11" s="90" customFormat="1" ht="15.75" customHeight="1" x14ac:dyDescent="0.3">
      <c r="A101" s="98">
        <v>39479</v>
      </c>
      <c r="B101" s="99">
        <f>'[9]Activos '!BU116</f>
        <v>61.193426865146975</v>
      </c>
      <c r="C101" s="99">
        <f>'[9]Activos '!BV116</f>
        <v>62.427533982505643</v>
      </c>
      <c r="D101" s="99">
        <f>'[9]Activos '!BW116</f>
        <v>5.2317417920025644</v>
      </c>
      <c r="E101" s="99">
        <f>'[9]Activos '!BX116</f>
        <v>41.934756761244451</v>
      </c>
      <c r="F101" s="100">
        <f>'[9]Activos '!BT116</f>
        <v>45.949436347244287</v>
      </c>
      <c r="G101" s="104">
        <f>'[9]Activos '!CJ116</f>
        <v>60.702508856157422</v>
      </c>
      <c r="H101" s="105">
        <f>'[9]Activos '!CK116</f>
        <v>74.952030567470686</v>
      </c>
      <c r="I101" s="105">
        <f>'[9]Activos '!CL116</f>
        <v>10.572022219998267</v>
      </c>
      <c r="J101" s="105">
        <f>'[9]Activos '!CM116</f>
        <v>47.910934214343868</v>
      </c>
      <c r="K101" s="106">
        <f>'[9]Activos '!CI116</f>
        <v>58.575043387618145</v>
      </c>
    </row>
    <row r="102" spans="1:11" s="90" customFormat="1" ht="15.75" customHeight="1" x14ac:dyDescent="0.3">
      <c r="A102" s="98">
        <v>39508</v>
      </c>
      <c r="B102" s="99">
        <f>'[9]Activos '!BU117</f>
        <v>74.825666798710472</v>
      </c>
      <c r="C102" s="99">
        <f>'[9]Activos '!BV117</f>
        <v>74.310387228174108</v>
      </c>
      <c r="D102" s="99">
        <f>'[9]Activos '!BW117</f>
        <v>6.8531535972351731</v>
      </c>
      <c r="E102" s="99">
        <f>'[9]Activos '!BX117</f>
        <v>46.773198605706789</v>
      </c>
      <c r="F102" s="100">
        <f>'[9]Activos '!BT117</f>
        <v>55.048712782871156</v>
      </c>
      <c r="G102" s="104">
        <f>'[9]Activos '!CJ117</f>
        <v>57.870447310726078</v>
      </c>
      <c r="H102" s="105">
        <f>'[9]Activos '!CK117</f>
        <v>75.991475781690582</v>
      </c>
      <c r="I102" s="105">
        <f>'[9]Activos '!CL117</f>
        <v>10.984119682509007</v>
      </c>
      <c r="J102" s="105">
        <f>'[9]Activos '!CM117</f>
        <v>42.031303083242364</v>
      </c>
      <c r="K102" s="106">
        <f>'[9]Activos '!CI117</f>
        <v>57.53375072275184</v>
      </c>
    </row>
    <row r="103" spans="1:11" s="90" customFormat="1" ht="15.75" customHeight="1" x14ac:dyDescent="0.3">
      <c r="A103" s="98">
        <v>39539</v>
      </c>
      <c r="B103" s="99">
        <f>'[9]Activos '!BU118</f>
        <v>53.941500580789281</v>
      </c>
      <c r="C103" s="99">
        <f>'[9]Activos '!BV118</f>
        <v>69.360983940110373</v>
      </c>
      <c r="D103" s="99">
        <f>'[9]Activos '!BW118</f>
        <v>1.3082451767765235E-2</v>
      </c>
      <c r="E103" s="99">
        <f>'[9]Activos '!BX118</f>
        <v>44.985857513630243</v>
      </c>
      <c r="F103" s="100">
        <f>'[9]Activos '!BT118</f>
        <v>45.278576738065389</v>
      </c>
      <c r="G103" s="104">
        <f>'[9]Activos '!CJ118</f>
        <v>62.708223274971253</v>
      </c>
      <c r="H103" s="105">
        <f>'[9]Activos '!CK118</f>
        <v>74.863851383846509</v>
      </c>
      <c r="I103" s="105">
        <f>'[9]Activos '!CL118</f>
        <v>11.746750377183357</v>
      </c>
      <c r="J103" s="105">
        <f>'[9]Activos '!CM118</f>
        <v>49.89346254354097</v>
      </c>
      <c r="K103" s="106">
        <f>'[9]Activos '!CI118</f>
        <v>60.195630242963347</v>
      </c>
    </row>
    <row r="104" spans="1:11" s="90" customFormat="1" ht="15.75" customHeight="1" x14ac:dyDescent="0.3">
      <c r="A104" s="98">
        <v>39569</v>
      </c>
      <c r="B104" s="99">
        <f>'[9]Activos '!BU119</f>
        <v>74.186531984774135</v>
      </c>
      <c r="C104" s="99">
        <f>'[9]Activos '!BV119</f>
        <v>68.281586324076486</v>
      </c>
      <c r="D104" s="99">
        <f>'[9]Activos '!BW119</f>
        <v>2.2599946151463657</v>
      </c>
      <c r="E104" s="99">
        <f>'[9]Activos '!BX119</f>
        <v>43.551899162444819</v>
      </c>
      <c r="F104" s="100">
        <f>'[9]Activos '!BT119</f>
        <v>51.562227662193607</v>
      </c>
      <c r="G104" s="104">
        <f>'[9]Activos '!CJ119</f>
        <v>65.114611010617836</v>
      </c>
      <c r="H104" s="105">
        <f>'[9]Activos '!CK119</f>
        <v>72.106703475824602</v>
      </c>
      <c r="I104" s="105">
        <f>'[9]Activos '!CL119</f>
        <v>9.4414796701608239</v>
      </c>
      <c r="J104" s="105">
        <f>'[9]Activos '!CM119</f>
        <v>39.674380510223003</v>
      </c>
      <c r="K104" s="106">
        <f>'[9]Activos '!CI119</f>
        <v>60.05609617782568</v>
      </c>
    </row>
    <row r="105" spans="1:11" s="90" customFormat="1" ht="15.75" customHeight="1" x14ac:dyDescent="0.3">
      <c r="A105" s="98">
        <v>39600</v>
      </c>
      <c r="B105" s="99">
        <f>'[9]Activos '!BU120</f>
        <v>70.166277093346537</v>
      </c>
      <c r="C105" s="99">
        <f>'[9]Activos '!BV120</f>
        <v>49.903126930160788</v>
      </c>
      <c r="D105" s="99">
        <f>'[9]Activos '!BW120</f>
        <v>2.1327813511299087</v>
      </c>
      <c r="E105" s="99">
        <f>'[9]Activos '!BX120</f>
        <v>37.317471129111567</v>
      </c>
      <c r="F105" s="100">
        <f>'[9]Activos '!BT120</f>
        <v>43.792200012155689</v>
      </c>
      <c r="G105" s="104">
        <f>'[9]Activos '!CJ120</f>
        <v>67.176870456829491</v>
      </c>
      <c r="H105" s="105">
        <f>'[9]Activos '!CK120</f>
        <v>56.59668715437909</v>
      </c>
      <c r="I105" s="105">
        <f>'[9]Activos '!CL120</f>
        <v>5.4467760645475538</v>
      </c>
      <c r="J105" s="105">
        <f>'[9]Activos '!CM120</f>
        <v>32.498157372796932</v>
      </c>
      <c r="K105" s="106">
        <f>'[9]Activos '!CI120</f>
        <v>55.324291164069471</v>
      </c>
    </row>
    <row r="106" spans="1:11" s="90" customFormat="1" ht="15.75" customHeight="1" x14ac:dyDescent="0.3">
      <c r="A106" s="98">
        <v>39630</v>
      </c>
      <c r="B106" s="99">
        <f>'[9]Activos '!BU121</f>
        <v>59.993378565116949</v>
      </c>
      <c r="C106" s="99">
        <f>'[9]Activos '!BV121</f>
        <v>44.480274884914728</v>
      </c>
      <c r="D106" s="99">
        <f>'[9]Activos '!BW121</f>
        <v>-2.9975881291760098</v>
      </c>
      <c r="E106" s="99">
        <f>'[9]Activos '!BX121</f>
        <v>29.237356382574898</v>
      </c>
      <c r="F106" s="100">
        <f>'[9]Activos '!BT121</f>
        <v>37.29560258643567</v>
      </c>
      <c r="G106" s="104">
        <f>'[9]Activos '!CJ121</f>
        <v>21.844512390099148</v>
      </c>
      <c r="H106" s="105">
        <f>'[9]Activos '!CK121</f>
        <v>81.610003862333855</v>
      </c>
      <c r="I106" s="105">
        <f>'[9]Activos '!CL121</f>
        <v>3.0365743559020331</v>
      </c>
      <c r="J106" s="105">
        <f>'[9]Activos '!CM121</f>
        <v>60.790878613649468</v>
      </c>
      <c r="K106" s="106">
        <f>'[9]Activos '!CI121</f>
        <v>38.997685451055574</v>
      </c>
    </row>
    <row r="107" spans="1:11" s="90" customFormat="1" ht="15.75" customHeight="1" x14ac:dyDescent="0.3">
      <c r="A107" s="98">
        <v>39661</v>
      </c>
      <c r="B107" s="99">
        <f>'[9]Activos '!BU122</f>
        <v>64.781002583735429</v>
      </c>
      <c r="C107" s="99">
        <f>'[9]Activos '!BV122</f>
        <v>57.053228821143541</v>
      </c>
      <c r="D107" s="99">
        <f>'[9]Activos '!BW122</f>
        <v>3.4590226661137757</v>
      </c>
      <c r="E107" s="99">
        <f>'[9]Activos '!BX122</f>
        <v>38.650841387500144</v>
      </c>
      <c r="F107" s="100">
        <f>'[9]Activos '!BT122</f>
        <v>46.085684106318794</v>
      </c>
      <c r="G107" s="104">
        <f>'[9]Activos '!CJ122</f>
        <v>24.422218305607469</v>
      </c>
      <c r="H107" s="105">
        <f>'[9]Activos '!CK122</f>
        <v>86.846219063460907</v>
      </c>
      <c r="I107" s="105">
        <f>'[9]Activos '!CL122</f>
        <v>-0.18355260861622202</v>
      </c>
      <c r="J107" s="105">
        <f>'[9]Activos '!CM122</f>
        <v>72.699698431454479</v>
      </c>
      <c r="K107" s="106">
        <f>'[9]Activos '!CI122</f>
        <v>42.202915621363957</v>
      </c>
    </row>
    <row r="108" spans="1:11" s="90" customFormat="1" ht="15.75" customHeight="1" x14ac:dyDescent="0.3">
      <c r="A108" s="98">
        <v>39692</v>
      </c>
      <c r="B108" s="99">
        <f>'[9]Activos '!BU123</f>
        <v>61.972254147907435</v>
      </c>
      <c r="C108" s="99">
        <f>'[9]Activos '!BV123</f>
        <v>47.615958048253113</v>
      </c>
      <c r="D108" s="99">
        <f>'[9]Activos '!BW123</f>
        <v>5.3129854364202034</v>
      </c>
      <c r="E108" s="99">
        <f>'[9]Activos '!BX123</f>
        <v>30.144178765198948</v>
      </c>
      <c r="F108" s="100">
        <f>'[9]Activos '!BT123</f>
        <v>41.899041738781584</v>
      </c>
      <c r="G108" s="104">
        <f>'[9]Activos '!CJ123</f>
        <v>24.759565533391225</v>
      </c>
      <c r="H108" s="105">
        <f>'[9]Activos '!CK123</f>
        <v>80.170434950620773</v>
      </c>
      <c r="I108" s="105">
        <f>'[9]Activos '!CL123</f>
        <v>0.41929266705620361</v>
      </c>
      <c r="J108" s="105">
        <f>'[9]Activos '!CM123</f>
        <v>64.634282991575475</v>
      </c>
      <c r="K108" s="106">
        <f>'[9]Activos '!CI123</f>
        <v>40.55315707747242</v>
      </c>
    </row>
    <row r="109" spans="1:11" s="90" customFormat="1" ht="15.75" customHeight="1" x14ac:dyDescent="0.3">
      <c r="A109" s="98">
        <v>39722</v>
      </c>
      <c r="B109" s="99">
        <f>'[9]Activos '!BU124</f>
        <v>58.851639159113574</v>
      </c>
      <c r="C109" s="99">
        <f>'[9]Activos '!BV124</f>
        <v>39.47512784014129</v>
      </c>
      <c r="D109" s="99">
        <f>'[9]Activos '!BW124</f>
        <v>2.9086230936182567</v>
      </c>
      <c r="E109" s="99">
        <f>'[9]Activos '!BX124</f>
        <v>19.339625019603979</v>
      </c>
      <c r="F109" s="100">
        <f>'[9]Activos '!BT124</f>
        <v>36.715060136162727</v>
      </c>
      <c r="G109" s="104">
        <f>'[9]Activos '!CJ124</f>
        <v>24.919147363630589</v>
      </c>
      <c r="H109" s="105">
        <f>'[9]Activos '!CK124</f>
        <v>71.807841297931716</v>
      </c>
      <c r="I109" s="105">
        <f>'[9]Activos '!CL124</f>
        <v>1.3101036238740482</v>
      </c>
      <c r="J109" s="105">
        <f>'[9]Activos '!CM124</f>
        <v>43.51459941216558</v>
      </c>
      <c r="K109" s="106">
        <f>'[9]Activos '!CI124</f>
        <v>38.191581242148786</v>
      </c>
    </row>
    <row r="110" spans="1:11" s="90" customFormat="1" ht="15.75" customHeight="1" x14ac:dyDescent="0.3">
      <c r="A110" s="98">
        <v>39753</v>
      </c>
      <c r="B110" s="99">
        <f>'[9]Activos '!BU125</f>
        <v>58.926863572862388</v>
      </c>
      <c r="C110" s="99">
        <f>'[9]Activos '!BV125</f>
        <v>43.17948080469143</v>
      </c>
      <c r="D110" s="99">
        <f>'[9]Activos '!BW125</f>
        <v>6.9276448606467644</v>
      </c>
      <c r="E110" s="99">
        <f>'[9]Activos '!BX125</f>
        <v>35.98784011844387</v>
      </c>
      <c r="F110" s="100">
        <f>'[9]Activos '!BT125</f>
        <v>40.152659390557297</v>
      </c>
      <c r="G110" s="104">
        <f>'[9]Activos '!CJ125</f>
        <v>27.459510563672886</v>
      </c>
      <c r="H110" s="105">
        <f>'[9]Activos '!CK125</f>
        <v>73.04099166944566</v>
      </c>
      <c r="I110" s="105">
        <f>'[9]Activos '!CL125</f>
        <v>5.9579051993142507</v>
      </c>
      <c r="J110" s="105">
        <f>'[9]Activos '!CM125</f>
        <v>54.492225426412787</v>
      </c>
      <c r="K110" s="106">
        <f>'[9]Activos '!CI125</f>
        <v>40.846080163924455</v>
      </c>
    </row>
    <row r="111" spans="1:11" s="90" customFormat="1" ht="15.75" customHeight="1" x14ac:dyDescent="0.3">
      <c r="A111" s="98">
        <v>39783</v>
      </c>
      <c r="B111" s="99">
        <f>'[9]Activos '!BU126</f>
        <v>52.360613564565426</v>
      </c>
      <c r="C111" s="99">
        <f>'[9]Activos '!BV126</f>
        <v>37.064694401881184</v>
      </c>
      <c r="D111" s="99">
        <f>'[9]Activos '!BW126</f>
        <v>11.494715192584426</v>
      </c>
      <c r="E111" s="99">
        <f>'[9]Activos '!BX126</f>
        <v>31.224280751170895</v>
      </c>
      <c r="F111" s="100">
        <f>'[9]Activos '!BT126</f>
        <v>36.701195122686258</v>
      </c>
      <c r="G111" s="104">
        <f>'[9]Activos '!CJ126</f>
        <v>23.648057281056612</v>
      </c>
      <c r="H111" s="105">
        <f>'[9]Activos '!CK126</f>
        <v>65.239667470867715</v>
      </c>
      <c r="I111" s="105">
        <f>'[9]Activos '!CL126</f>
        <v>7.2295361715665862</v>
      </c>
      <c r="J111" s="105">
        <f>'[9]Activos '!CM126</f>
        <v>70.924722328499357</v>
      </c>
      <c r="K111" s="106">
        <f>'[9]Activos '!CI126</f>
        <v>36.673133860311992</v>
      </c>
    </row>
    <row r="112" spans="1:11" s="90" customFormat="1" ht="15.75" customHeight="1" x14ac:dyDescent="0.3">
      <c r="A112" s="98">
        <v>39814</v>
      </c>
      <c r="B112" s="99">
        <f>'[9]Activos '!BU127</f>
        <v>55.687040096080878</v>
      </c>
      <c r="C112" s="99">
        <f>'[9]Activos '!BV127</f>
        <v>35.919745825326203</v>
      </c>
      <c r="D112" s="99">
        <f>'[9]Activos '!BW127</f>
        <v>12.231877936813262</v>
      </c>
      <c r="E112" s="99">
        <f>'[9]Activos '!BX127</f>
        <v>34.897301671928503</v>
      </c>
      <c r="F112" s="100">
        <f>'[9]Activos '!BT127</f>
        <v>37.645981049194653</v>
      </c>
      <c r="G112" s="104">
        <f>'[9]Activos '!CJ127</f>
        <v>26.008896181984632</v>
      </c>
      <c r="H112" s="105">
        <f>'[9]Activos '!CK127</f>
        <v>59.24949040288665</v>
      </c>
      <c r="I112" s="105">
        <f>'[9]Activos '!CL127</f>
        <v>11.610395865031343</v>
      </c>
      <c r="J112" s="105">
        <f>'[9]Activos '!CM127</f>
        <v>74.234635490917</v>
      </c>
      <c r="K112" s="106">
        <f>'[9]Activos '!CI127</f>
        <v>37.017411668179115</v>
      </c>
    </row>
    <row r="113" spans="1:11" s="90" customFormat="1" ht="15.75" customHeight="1" x14ac:dyDescent="0.3">
      <c r="A113" s="98">
        <v>39845</v>
      </c>
      <c r="B113" s="99">
        <f>'[9]Activos '!BU128</f>
        <v>49.850617353661164</v>
      </c>
      <c r="C113" s="99">
        <f>'[9]Activos '!BV128</f>
        <v>32.582536300274526</v>
      </c>
      <c r="D113" s="99">
        <f>'[9]Activos '!BW128</f>
        <v>12.506855250060699</v>
      </c>
      <c r="E113" s="99">
        <f>'[9]Activos '!BX128</f>
        <v>39.117465686294992</v>
      </c>
      <c r="F113" s="100">
        <f>'[9]Activos '!BT128</f>
        <v>34.745607950842647</v>
      </c>
      <c r="G113" s="104">
        <f>'[9]Activos '!CJ128</f>
        <v>26.690004471405437</v>
      </c>
      <c r="H113" s="105">
        <f>'[9]Activos '!CK128</f>
        <v>58.772531162227182</v>
      </c>
      <c r="I113" s="105">
        <f>'[9]Activos '!CL128</f>
        <v>15.476083214801806</v>
      </c>
      <c r="J113" s="105">
        <f>'[9]Activos '!CM128</f>
        <v>84.53814333370002</v>
      </c>
      <c r="K113" s="106">
        <f>'[9]Activos '!CI128</f>
        <v>37.805031719699869</v>
      </c>
    </row>
    <row r="114" spans="1:11" s="90" customFormat="1" ht="15.75" customHeight="1" x14ac:dyDescent="0.3">
      <c r="A114" s="98">
        <v>39873</v>
      </c>
      <c r="B114" s="99">
        <f>'[9]Activos '!BU129</f>
        <v>40.689107675834514</v>
      </c>
      <c r="C114" s="99">
        <f>'[9]Activos '!BV129</f>
        <v>18.244399751128615</v>
      </c>
      <c r="D114" s="99">
        <f>'[9]Activos '!BW129</f>
        <v>4.4698586407330598</v>
      </c>
      <c r="E114" s="99">
        <f>'[9]Activos '!BX129</f>
        <v>27.851092705373006</v>
      </c>
      <c r="F114" s="100">
        <f>'[9]Activos '!BT129</f>
        <v>23.49845280074647</v>
      </c>
      <c r="G114" s="104">
        <f>'[9]Activos '!CJ129</f>
        <v>29.213827014504901</v>
      </c>
      <c r="H114" s="105">
        <f>'[9]Activos '!CK129</f>
        <v>53.335587116891212</v>
      </c>
      <c r="I114" s="105">
        <f>'[9]Activos '!CL129</f>
        <v>13.77181374697447</v>
      </c>
      <c r="J114" s="105">
        <f>'[9]Activos '!CM129</f>
        <v>78.520280658840676</v>
      </c>
      <c r="K114" s="106">
        <f>'[9]Activos '!CI129</f>
        <v>37.40217670406696</v>
      </c>
    </row>
    <row r="115" spans="1:11" s="90" customFormat="1" ht="15.75" customHeight="1" x14ac:dyDescent="0.3">
      <c r="A115" s="98">
        <v>39904</v>
      </c>
      <c r="B115" s="99">
        <f>'[9]Activos '!BU130</f>
        <v>44.791351366174425</v>
      </c>
      <c r="C115" s="99">
        <f>'[9]Activos '!BV130</f>
        <v>18.632518087075734</v>
      </c>
      <c r="D115" s="99">
        <f>'[9]Activos '!BW130</f>
        <v>14.123609182938734</v>
      </c>
      <c r="E115" s="99">
        <f>'[9]Activos '!BX130</f>
        <v>30.420364286499701</v>
      </c>
      <c r="F115" s="100">
        <f>'[9]Activos '!BT130</f>
        <v>26.99605798654008</v>
      </c>
      <c r="G115" s="104">
        <f>'[9]Activos '!CJ130</f>
        <v>28.443798391001351</v>
      </c>
      <c r="H115" s="105">
        <f>'[9]Activos '!CK130</f>
        <v>46.550630821561171</v>
      </c>
      <c r="I115" s="105">
        <f>'[9]Activos '!CL130</f>
        <v>13.32420691099192</v>
      </c>
      <c r="J115" s="105">
        <f>'[9]Activos '!CM130</f>
        <v>75.726549032217449</v>
      </c>
      <c r="K115" s="106">
        <f>'[9]Activos '!CI130</f>
        <v>34.653421510821893</v>
      </c>
    </row>
    <row r="116" spans="1:11" s="90" customFormat="1" ht="15.75" customHeight="1" x14ac:dyDescent="0.3">
      <c r="A116" s="98">
        <v>39934</v>
      </c>
      <c r="B116" s="99">
        <f>'[9]Activos '!BU131</f>
        <v>37.229139445591031</v>
      </c>
      <c r="C116" s="99">
        <f>'[9]Activos '!BV131</f>
        <v>16.827914985608562</v>
      </c>
      <c r="D116" s="99">
        <f>'[9]Activos '!BW131</f>
        <v>14.534871339840194</v>
      </c>
      <c r="E116" s="99">
        <f>'[9]Activos '!BX131</f>
        <v>36.703278329641201</v>
      </c>
      <c r="F116" s="100">
        <f>'[9]Activos '!BT131</f>
        <v>24.135807647503892</v>
      </c>
      <c r="G116" s="104">
        <f>'[9]Activos '!CJ131</f>
        <v>27.020592932040355</v>
      </c>
      <c r="H116" s="105">
        <f>'[9]Activos '!CK131</f>
        <v>42.871670633093231</v>
      </c>
      <c r="I116" s="105">
        <f>'[9]Activos '!CL131</f>
        <v>14.133303413022613</v>
      </c>
      <c r="J116" s="105">
        <f>'[9]Activos '!CM131</f>
        <v>91.000916252548222</v>
      </c>
      <c r="K116" s="106">
        <f>'[9]Activos '!CI131</f>
        <v>32.873320806010888</v>
      </c>
    </row>
    <row r="117" spans="1:11" s="90" customFormat="1" ht="15.75" customHeight="1" x14ac:dyDescent="0.3">
      <c r="A117" s="98">
        <v>39965</v>
      </c>
      <c r="B117" s="99">
        <f>'[9]Activos '!BU132</f>
        <v>35.629315005668175</v>
      </c>
      <c r="C117" s="99">
        <f>'[9]Activos '!BV132</f>
        <v>18.157943199163885</v>
      </c>
      <c r="D117" s="99">
        <f>'[9]Activos '!BW132</f>
        <v>13.291543491186175</v>
      </c>
      <c r="E117" s="99">
        <f>'[9]Activos '!BX132</f>
        <v>34.865212433189761</v>
      </c>
      <c r="F117" s="100">
        <f>'[9]Activos '!BT132</f>
        <v>24.108780242490411</v>
      </c>
      <c r="G117" s="104">
        <f>'[9]Activos '!CJ132</f>
        <v>24.581508586839984</v>
      </c>
      <c r="H117" s="105">
        <f>'[9]Activos '!CK132</f>
        <v>47.78271310320801</v>
      </c>
      <c r="I117" s="105">
        <f>'[9]Activos '!CL132</f>
        <v>18.752582429895991</v>
      </c>
      <c r="J117" s="105">
        <f>'[9]Activos '!CM132</f>
        <v>97.677472215665347</v>
      </c>
      <c r="K117" s="106">
        <f>'[9]Activos '!CI132</f>
        <v>33.582043033914765</v>
      </c>
    </row>
    <row r="118" spans="1:11" s="90" customFormat="1" ht="15.75" customHeight="1" x14ac:dyDescent="0.3">
      <c r="A118" s="98">
        <v>39995</v>
      </c>
      <c r="B118" s="99">
        <f>'[9]Activos '!BU133</f>
        <v>32.798403816399244</v>
      </c>
      <c r="C118" s="99">
        <f>'[9]Activos '!BV133</f>
        <v>11.206113436573739</v>
      </c>
      <c r="D118" s="99">
        <f>'[9]Activos '!BW133</f>
        <v>11.5160829179082</v>
      </c>
      <c r="E118" s="99">
        <f>'[9]Activos '!BX133</f>
        <v>31.149973804205189</v>
      </c>
      <c r="F118" s="100">
        <f>'[9]Activos '!BT133</f>
        <v>19.794110318929281</v>
      </c>
      <c r="G118" s="104">
        <f>'[9]Activos '!CJ133</f>
        <v>22.321884355343947</v>
      </c>
      <c r="H118" s="105">
        <f>'[9]Activos '!CK133</f>
        <v>19.411142868767662</v>
      </c>
      <c r="I118" s="105">
        <f>'[9]Activos '!CL133</f>
        <v>21.650173178842614</v>
      </c>
      <c r="J118" s="105">
        <f>'[9]Activos '!CM133</f>
        <v>53.865308293793149</v>
      </c>
      <c r="K118" s="106">
        <f>'[9]Activos '!CI133</f>
        <v>21.7081869416754</v>
      </c>
    </row>
    <row r="119" spans="1:11" s="90" customFormat="1" ht="15.75" customHeight="1" x14ac:dyDescent="0.3">
      <c r="A119" s="98">
        <v>40026</v>
      </c>
      <c r="B119" s="99">
        <f>'[9]Activos '!BU134</f>
        <v>30.93111675531668</v>
      </c>
      <c r="C119" s="99">
        <f>'[9]Activos '!BV134</f>
        <v>4.2092145718446883</v>
      </c>
      <c r="D119" s="99">
        <f>'[9]Activos '!BW134</f>
        <v>9.6169581407658189</v>
      </c>
      <c r="E119" s="99">
        <f>'[9]Activos '!BX134</f>
        <v>29.842012660296866</v>
      </c>
      <c r="F119" s="100">
        <f>'[9]Activos '!BT134</f>
        <v>15.511501203761547</v>
      </c>
      <c r="G119" s="104">
        <f>'[9]Activos '!CJ134</f>
        <v>20.725236851279139</v>
      </c>
      <c r="H119" s="105">
        <f>'[9]Activos '!CK134</f>
        <v>16.388152568729097</v>
      </c>
      <c r="I119" s="105">
        <f>'[9]Activos '!CL134</f>
        <v>24.602486851806017</v>
      </c>
      <c r="J119" s="105">
        <f>'[9]Activos '!CM134</f>
        <v>50.053472770393114</v>
      </c>
      <c r="K119" s="106">
        <f>'[9]Activos '!CI134</f>
        <v>19.80261261421483</v>
      </c>
    </row>
    <row r="120" spans="1:11" s="90" customFormat="1" ht="15.75" customHeight="1" x14ac:dyDescent="0.3">
      <c r="A120" s="98">
        <v>40057</v>
      </c>
      <c r="B120" s="99">
        <f>'[9]Activos '!BU135</f>
        <v>24.494454657160713</v>
      </c>
      <c r="C120" s="99">
        <f>'[9]Activos '!BV135</f>
        <v>-1.2388910258207875</v>
      </c>
      <c r="D120" s="99">
        <f>'[9]Activos '!BW135</f>
        <v>5.2161459961864276</v>
      </c>
      <c r="E120" s="99">
        <f>'[9]Activos '!BX135</f>
        <v>23.996173156654589</v>
      </c>
      <c r="F120" s="100">
        <f>'[9]Activos '!BT135</f>
        <v>9.8775919593125483</v>
      </c>
      <c r="G120" s="104">
        <f>'[9]Activos '!CJ135</f>
        <v>18.869019959712485</v>
      </c>
      <c r="H120" s="105">
        <f>'[9]Activos '!CK135</f>
        <v>13.325697693557469</v>
      </c>
      <c r="I120" s="105">
        <f>'[9]Activos '!CL135</f>
        <v>20.039316588593504</v>
      </c>
      <c r="J120" s="105">
        <f>'[9]Activos '!CM135</f>
        <v>49.615961782867089</v>
      </c>
      <c r="K120" s="106">
        <f>'[9]Activos '!CI135</f>
        <v>17.322238927181431</v>
      </c>
    </row>
    <row r="121" spans="1:11" s="90" customFormat="1" ht="15.75" customHeight="1" x14ac:dyDescent="0.3">
      <c r="A121" s="98">
        <v>40087</v>
      </c>
      <c r="B121" s="99">
        <f>'[9]Activos '!BU136</f>
        <v>21.528766038515634</v>
      </c>
      <c r="C121" s="99">
        <f>'[9]Activos '!BV136</f>
        <v>-0.53667561498337291</v>
      </c>
      <c r="D121" s="99">
        <f>'[9]Activos '!BW136</f>
        <v>6.0746558848933763</v>
      </c>
      <c r="E121" s="99">
        <f>'[9]Activos '!BX136</f>
        <v>36.887702188805108</v>
      </c>
      <c r="F121" s="100">
        <f>'[9]Activos '!BT136</f>
        <v>9.6823417108686129</v>
      </c>
      <c r="G121" s="104">
        <f>'[9]Activos '!CJ136</f>
        <v>19.1018497425951</v>
      </c>
      <c r="H121" s="105">
        <f>'[9]Activos '!CK136</f>
        <v>13.912939097939446</v>
      </c>
      <c r="I121" s="105">
        <f>'[9]Activos '!CL136</f>
        <v>16.24393647610156</v>
      </c>
      <c r="J121" s="105">
        <f>'[9]Activos '!CM136</f>
        <v>72.550670159913409</v>
      </c>
      <c r="K121" s="106">
        <f>'[9]Activos '!CI136</f>
        <v>17.738450611751876</v>
      </c>
    </row>
    <row r="122" spans="1:11" s="90" customFormat="1" ht="15.75" customHeight="1" x14ac:dyDescent="0.3">
      <c r="A122" s="98">
        <v>40118</v>
      </c>
      <c r="B122" s="99">
        <f>'[9]Activos '!BU137</f>
        <v>15.879424287949728</v>
      </c>
      <c r="C122" s="99">
        <f>'[9]Activos '!BV137</f>
        <v>-7.3195735591781608</v>
      </c>
      <c r="D122" s="99">
        <f>'[9]Activos '!BW137</f>
        <v>1.5669397996743939</v>
      </c>
      <c r="E122" s="99">
        <f>'[9]Activos '!BX137</f>
        <v>14.274185937973694</v>
      </c>
      <c r="F122" s="100">
        <f>'[9]Activos '!BT137</f>
        <v>3.3615852676704971</v>
      </c>
      <c r="G122" s="104">
        <f>'[9]Activos '!CJ137</f>
        <v>18.735895817140435</v>
      </c>
      <c r="H122" s="105">
        <f>'[9]Activos '!CK137</f>
        <v>9.6622492250046488</v>
      </c>
      <c r="I122" s="105">
        <f>'[9]Activos '!CL137</f>
        <v>14.064496639174372</v>
      </c>
      <c r="J122" s="105">
        <f>'[9]Activos '!CM137</f>
        <v>44.284841452765903</v>
      </c>
      <c r="K122" s="106">
        <f>'[9]Activos '!CI137</f>
        <v>15.254571524278182</v>
      </c>
    </row>
    <row r="123" spans="1:11" s="90" customFormat="1" ht="15.75" customHeight="1" x14ac:dyDescent="0.3">
      <c r="A123" s="98">
        <v>40148</v>
      </c>
      <c r="B123" s="99">
        <f>'[9]Activos '!BU138</f>
        <v>12.627103761724756</v>
      </c>
      <c r="C123" s="99">
        <f>'[9]Activos '!BV138</f>
        <v>-11.00784186077437</v>
      </c>
      <c r="D123" s="99">
        <f>'[9]Activos '!BW138</f>
        <v>-5.6028458682094158</v>
      </c>
      <c r="E123" s="99">
        <f>'[9]Activos '!BX138</f>
        <v>12.975569686964249</v>
      </c>
      <c r="F123" s="100">
        <f>'[9]Activos '!BT138</f>
        <v>-0.67231588426429623</v>
      </c>
      <c r="G123" s="104">
        <f>'[9]Activos '!CJ138</f>
        <v>19.939974435651209</v>
      </c>
      <c r="H123" s="105">
        <f>'[9]Activos '!CK138</f>
        <v>6.8483643877001343</v>
      </c>
      <c r="I123" s="105">
        <f>'[9]Activos '!CL138</f>
        <v>13.305994857677828</v>
      </c>
      <c r="J123" s="105">
        <f>'[9]Activos '!CM138</f>
        <v>32.68477623732575</v>
      </c>
      <c r="K123" s="106">
        <f>'[9]Activos '!CI138</f>
        <v>14.493137890937646</v>
      </c>
    </row>
    <row r="124" spans="1:11" s="90" customFormat="1" ht="15.75" customHeight="1" x14ac:dyDescent="0.3">
      <c r="A124" s="98">
        <v>40179</v>
      </c>
      <c r="B124" s="99">
        <f>'[9]Activos '!BU139</f>
        <v>8.4029311868743193</v>
      </c>
      <c r="C124" s="99">
        <f>'[9]Activos '!BV139</f>
        <v>-12.996121147056295</v>
      </c>
      <c r="D124" s="99">
        <f>'[9]Activos '!BW139</f>
        <v>-8.9443190586551253</v>
      </c>
      <c r="E124" s="99">
        <f>'[9]Activos '!BX139</f>
        <v>7.5623971855867111</v>
      </c>
      <c r="F124" s="100">
        <f>'[9]Activos '!BT139</f>
        <v>-3.609297239859155</v>
      </c>
      <c r="G124" s="104">
        <f>'[9]Activos '!CJ139</f>
        <v>18.399606231941057</v>
      </c>
      <c r="H124" s="105">
        <f>'[9]Activos '!CK139</f>
        <v>3.9759936415530772</v>
      </c>
      <c r="I124" s="105">
        <f>'[9]Activos '!CL139</f>
        <v>8.7149265159536462</v>
      </c>
      <c r="J124" s="105">
        <f>'[9]Activos '!CM139</f>
        <v>25.173774418837567</v>
      </c>
      <c r="K124" s="106">
        <f>'[9]Activos '!CI139</f>
        <v>12.041283079085986</v>
      </c>
    </row>
    <row r="125" spans="1:11" s="90" customFormat="1" ht="15.75" customHeight="1" x14ac:dyDescent="0.3">
      <c r="A125" s="98">
        <v>40210</v>
      </c>
      <c r="B125" s="99">
        <f>'[9]Activos '!BU140</f>
        <v>7.8306952733019353</v>
      </c>
      <c r="C125" s="99">
        <f>'[9]Activos '!BV140</f>
        <v>-13.212037470800087</v>
      </c>
      <c r="D125" s="99">
        <f>'[9]Activos '!BW140</f>
        <v>-6.5512581568221817</v>
      </c>
      <c r="E125" s="99">
        <f>'[9]Activos '!BX140</f>
        <v>8.2848445720668629</v>
      </c>
      <c r="F125" s="100">
        <f>'[9]Activos '!BT140</f>
        <v>-3.5048049416836036</v>
      </c>
      <c r="G125" s="104">
        <f>'[9]Activos '!CJ140</f>
        <v>16.940233746830778</v>
      </c>
      <c r="H125" s="105">
        <f>'[9]Activos '!CK140</f>
        <v>3.0490009059999101</v>
      </c>
      <c r="I125" s="105">
        <f>'[9]Activos '!CL140</f>
        <v>5.6779137151455883</v>
      </c>
      <c r="J125" s="105">
        <f>'[9]Activos '!CM140</f>
        <v>20.901445296879075</v>
      </c>
      <c r="K125" s="106">
        <f>'[9]Activos '!CI140</f>
        <v>10.636081908352546</v>
      </c>
    </row>
    <row r="126" spans="1:11" s="90" customFormat="1" ht="15.75" customHeight="1" x14ac:dyDescent="0.3">
      <c r="A126" s="98">
        <v>40238</v>
      </c>
      <c r="B126" s="99">
        <f>'[9]Activos '!BU141</f>
        <v>8.4212104701343549</v>
      </c>
      <c r="C126" s="99">
        <f>'[9]Activos '!BV141</f>
        <v>-15.154171224469648</v>
      </c>
      <c r="D126" s="99">
        <f>'[9]Activos '!BW141</f>
        <v>-11.201469093466487</v>
      </c>
      <c r="E126" s="99">
        <f>'[9]Activos '!BX141</f>
        <v>5.970189503371448</v>
      </c>
      <c r="F126" s="100">
        <f>'[9]Activos '!BT141</f>
        <v>-4.8119540106413394</v>
      </c>
      <c r="G126" s="104">
        <f>'[9]Activos '!CJ141</f>
        <v>17.132788232966334</v>
      </c>
      <c r="H126" s="105">
        <f>'[9]Activos '!CK141</f>
        <v>-7.565355541739871E-2</v>
      </c>
      <c r="I126" s="105">
        <f>'[9]Activos '!CL141</f>
        <v>7.1146290744083185</v>
      </c>
      <c r="J126" s="105">
        <f>'[9]Activos '!CM141</f>
        <v>10.090709154364831</v>
      </c>
      <c r="K126" s="106">
        <f>'[9]Activos '!CI141</f>
        <v>9.317166037517687</v>
      </c>
    </row>
    <row r="127" spans="1:11" s="90" customFormat="1" ht="15.75" customHeight="1" x14ac:dyDescent="0.3">
      <c r="A127" s="98">
        <v>40269</v>
      </c>
      <c r="B127" s="99">
        <f>'[9]Activos '!BU142</f>
        <v>7.2882888019448755</v>
      </c>
      <c r="C127" s="99">
        <f>'[9]Activos '!BV142</f>
        <v>-17.773519362706004</v>
      </c>
      <c r="D127" s="99">
        <f>'[9]Activos '!BW142</f>
        <v>-6.2167867007455584</v>
      </c>
      <c r="E127" s="99">
        <f>'[9]Activos '!BX142</f>
        <v>3.59240009514743</v>
      </c>
      <c r="F127" s="100">
        <f>'[9]Activos '!BT142</f>
        <v>-5.5802247434299961</v>
      </c>
      <c r="G127" s="104">
        <f>'[9]Activos '!CJ142</f>
        <v>14.569109153640603</v>
      </c>
      <c r="H127" s="105">
        <f>'[9]Activos '!CK142</f>
        <v>-1.955223099350023</v>
      </c>
      <c r="I127" s="105">
        <f>'[9]Activos '!CL142</f>
        <v>5.4343649631655833</v>
      </c>
      <c r="J127" s="105">
        <f>'[9]Activos '!CM142</f>
        <v>7.118319230863368</v>
      </c>
      <c r="K127" s="106">
        <f>'[9]Activos '!CI142</f>
        <v>7.089468958932299</v>
      </c>
    </row>
    <row r="128" spans="1:11" s="90" customFormat="1" ht="15.75" customHeight="1" x14ac:dyDescent="0.3">
      <c r="A128" s="98">
        <v>40299</v>
      </c>
      <c r="B128" s="99">
        <f>'[9]Activos '!BU143</f>
        <v>-0.93315410828210821</v>
      </c>
      <c r="C128" s="99">
        <f>'[9]Activos '!BV143</f>
        <v>-19.626693654551698</v>
      </c>
      <c r="D128" s="99">
        <f>'[9]Activos '!BW143</f>
        <v>-10.22359562901638</v>
      </c>
      <c r="E128" s="99">
        <f>'[9]Activos '!BX143</f>
        <v>-3.4635642606662631</v>
      </c>
      <c r="F128" s="100">
        <f>'[9]Activos '!BT143</f>
        <v>-10.278584654760813</v>
      </c>
      <c r="G128" s="104">
        <f>'[9]Activos '!CJ143</f>
        <v>13.045057029820107</v>
      </c>
      <c r="H128" s="105">
        <f>'[9]Activos '!CK143</f>
        <v>-1.5362522434172465</v>
      </c>
      <c r="I128" s="105">
        <f>'[9]Activos '!CL143</f>
        <v>6.3227610115029753</v>
      </c>
      <c r="J128" s="105">
        <f>'[9]Activos '!CM143</f>
        <v>0.49464985238218961</v>
      </c>
      <c r="K128" s="106">
        <f>'[9]Activos '!CI143</f>
        <v>6.4400251534090236</v>
      </c>
    </row>
    <row r="129" spans="1:11" s="90" customFormat="1" ht="15.75" customHeight="1" x14ac:dyDescent="0.3">
      <c r="A129" s="98">
        <v>40330</v>
      </c>
      <c r="B129" s="99">
        <f>'[9]Activos '!BU144</f>
        <v>-7.8446522792076756</v>
      </c>
      <c r="C129" s="99">
        <f>'[9]Activos '!BV144</f>
        <v>-20.885548195262871</v>
      </c>
      <c r="D129" s="99">
        <f>'[9]Activos '!BW144</f>
        <v>-10.372324995128611</v>
      </c>
      <c r="E129" s="99">
        <f>'[9]Activos '!BX144</f>
        <v>-3.9475058830223175</v>
      </c>
      <c r="F129" s="100">
        <f>'[9]Activos '!BT144</f>
        <v>-13.482767014308127</v>
      </c>
      <c r="G129" s="104">
        <f>'[9]Activos '!CJ144</f>
        <v>10.800799309933694</v>
      </c>
      <c r="H129" s="105">
        <f>'[9]Activos '!CK144</f>
        <v>-2.2418408314693661</v>
      </c>
      <c r="I129" s="105">
        <f>'[9]Activos '!CL144</f>
        <v>10.373941298674305</v>
      </c>
      <c r="J129" s="105">
        <f>'[9]Activos '!CM144</f>
        <v>1.1857942713772163</v>
      </c>
      <c r="K129" s="106">
        <f>'[9]Activos '!CI144</f>
        <v>5.3956478049127288</v>
      </c>
    </row>
    <row r="130" spans="1:11" s="90" customFormat="1" ht="15.75" customHeight="1" x14ac:dyDescent="0.3">
      <c r="A130" s="98">
        <v>40360</v>
      </c>
      <c r="B130" s="99">
        <f>'[9]Activos '!BU145</f>
        <v>-5.0753730004921227</v>
      </c>
      <c r="C130" s="99">
        <f>'[9]Activos '!BV145</f>
        <v>-16.377760683124155</v>
      </c>
      <c r="D130" s="99">
        <f>'[9]Activos '!BW145</f>
        <v>-5.0340229849693108</v>
      </c>
      <c r="E130" s="99">
        <f>'[9]Activos '!BX145</f>
        <v>0.17538915429597957</v>
      </c>
      <c r="F130" s="100">
        <f>'[9]Activos '!BT145</f>
        <v>-9.4151738607888049</v>
      </c>
      <c r="G130" s="104">
        <f>'[9]Activos '!CJ145</f>
        <v>9.6374497254628988</v>
      </c>
      <c r="H130" s="105">
        <f>'[9]Activos '!CK145</f>
        <v>-2.8085806180708772</v>
      </c>
      <c r="I130" s="105">
        <f>'[9]Activos '!CL145</f>
        <v>8.5855155273828032</v>
      </c>
      <c r="J130" s="105">
        <f>'[9]Activos '!CM145</f>
        <v>2.9820722503011821</v>
      </c>
      <c r="K130" s="106">
        <f>'[9]Activos '!CI145</f>
        <v>4.5017996642012781</v>
      </c>
    </row>
    <row r="131" spans="1:11" s="90" customFormat="1" ht="15.75" customHeight="1" x14ac:dyDescent="0.3">
      <c r="A131" s="98">
        <v>40391</v>
      </c>
      <c r="B131" s="99">
        <f>'[9]Activos '!BU146</f>
        <v>-10.421146914786572</v>
      </c>
      <c r="C131" s="99">
        <f>'[9]Activos '!BV146</f>
        <v>-21.7858863472403</v>
      </c>
      <c r="D131" s="99">
        <f>'[9]Activos '!BW146</f>
        <v>-10.236818612064891</v>
      </c>
      <c r="E131" s="99">
        <f>'[9]Activos '!BX146</f>
        <v>-6.5507718016744825</v>
      </c>
      <c r="F131" s="100">
        <f>'[9]Activos '!BT146</f>
        <v>-14.783156262589081</v>
      </c>
      <c r="G131" s="104">
        <f>'[9]Activos '!CJ146</f>
        <v>9.9723385508129869</v>
      </c>
      <c r="H131" s="105">
        <f>'[9]Activos '!CK146</f>
        <v>-4.9431596822310357</v>
      </c>
      <c r="I131" s="105">
        <f>'[9]Activos '!CL146</f>
        <v>7.6046446329323336</v>
      </c>
      <c r="J131" s="105">
        <f>'[9]Activos '!CM146</f>
        <v>1.4076342221922999</v>
      </c>
      <c r="K131" s="106">
        <f>'[9]Activos '!CI146</f>
        <v>3.662068325946688</v>
      </c>
    </row>
    <row r="132" spans="1:11" s="90" customFormat="1" ht="15.75" customHeight="1" x14ac:dyDescent="0.3">
      <c r="A132" s="98">
        <v>40422</v>
      </c>
      <c r="B132" s="99">
        <f>'[9]Activos '!BU147</f>
        <v>-15.845571738076814</v>
      </c>
      <c r="C132" s="99">
        <f>'[9]Activos '!BV147</f>
        <v>-20.832395657062143</v>
      </c>
      <c r="D132" s="99">
        <f>'[9]Activos '!BW147</f>
        <v>-6.8998288013838227</v>
      </c>
      <c r="E132" s="99">
        <f>'[9]Activos '!BX147</f>
        <v>-7.9099287209189129</v>
      </c>
      <c r="F132" s="100">
        <f>'[9]Activos '!BT147</f>
        <v>-16.104852838755789</v>
      </c>
      <c r="G132" s="104">
        <f>'[9]Activos '!CJ147</f>
        <v>9.643893348251197</v>
      </c>
      <c r="H132" s="105">
        <f>'[9]Activos '!CK147</f>
        <v>-4.1904433018462921</v>
      </c>
      <c r="I132" s="105">
        <f>'[9]Activos '!CL147</f>
        <v>9.2313662384478246</v>
      </c>
      <c r="J132" s="105">
        <f>'[9]Activos '!CM147</f>
        <v>-1.7199178517839031</v>
      </c>
      <c r="K132" s="106">
        <f>'[9]Activos '!CI147</f>
        <v>3.9029504467814835</v>
      </c>
    </row>
    <row r="133" spans="1:11" s="90" customFormat="1" ht="15.75" customHeight="1" x14ac:dyDescent="0.3">
      <c r="A133" s="98">
        <v>40452</v>
      </c>
      <c r="B133" s="99">
        <f>'[9]Activos '!BU148</f>
        <v>-15.950347924745822</v>
      </c>
      <c r="C133" s="99">
        <f>'[9]Activos '!BV148</f>
        <v>-20.633925231099205</v>
      </c>
      <c r="D133" s="99">
        <f>'[9]Activos '!BW148</f>
        <v>-7.157884839639661</v>
      </c>
      <c r="E133" s="99">
        <f>'[9]Activos '!BX148</f>
        <v>-12.573766963807998</v>
      </c>
      <c r="F133" s="100">
        <f>'[9]Activos '!BT148</f>
        <v>-16.227486229525702</v>
      </c>
      <c r="G133" s="104">
        <f>'[9]Activos '!CJ148</f>
        <v>7.1876237180007907</v>
      </c>
      <c r="H133" s="105">
        <f>'[9]Activos '!CK148</f>
        <v>-6.8429434710719272</v>
      </c>
      <c r="I133" s="105">
        <f>'[9]Activos '!CL148</f>
        <v>9.1289302920064976</v>
      </c>
      <c r="J133" s="105">
        <f>'[9]Activos '!CM148</f>
        <v>-3.9752167686484485</v>
      </c>
      <c r="K133" s="106">
        <f>'[9]Activos '!CI148</f>
        <v>1.5325974679396559</v>
      </c>
    </row>
    <row r="134" spans="1:11" s="90" customFormat="1" ht="15.75" customHeight="1" x14ac:dyDescent="0.3">
      <c r="A134" s="98">
        <v>40483</v>
      </c>
      <c r="B134" s="99">
        <f>'[9]Activos '!BU149</f>
        <v>-20.41822393140108</v>
      </c>
      <c r="C134" s="99">
        <f>'[9]Activos '!BV149</f>
        <v>-22.995487535764404</v>
      </c>
      <c r="D134" s="99">
        <f>'[9]Activos '!BW149</f>
        <v>-9.9650796702184898</v>
      </c>
      <c r="E134" s="99">
        <f>'[9]Activos '!BX149</f>
        <v>-13.376250853208994</v>
      </c>
      <c r="F134" s="100">
        <f>'[9]Activos '!BT149</f>
        <v>-19.485575411670819</v>
      </c>
      <c r="G134" s="104">
        <f>'[9]Activos '!CJ149</f>
        <v>3.7152986648468111</v>
      </c>
      <c r="H134" s="105">
        <f>'[9]Activos '!CK149</f>
        <v>-4.7468990066565571</v>
      </c>
      <c r="I134" s="105">
        <f>'[9]Activos '!CL149</f>
        <v>11.315574092488291</v>
      </c>
      <c r="J134" s="105">
        <f>'[9]Activos '!CM149</f>
        <v>9.1064059041742631</v>
      </c>
      <c r="K134" s="106">
        <f>'[9]Activos '!CI149</f>
        <v>1.1430694500633942</v>
      </c>
    </row>
    <row r="135" spans="1:11" s="90" customFormat="1" ht="15.75" customHeight="1" x14ac:dyDescent="0.3">
      <c r="A135" s="98">
        <v>40513</v>
      </c>
      <c r="B135" s="99">
        <f>'[9]Activos '!BU150</f>
        <v>-23.128783755089131</v>
      </c>
      <c r="C135" s="99">
        <f>'[9]Activos '!BV150</f>
        <v>-22.589798380095516</v>
      </c>
      <c r="D135" s="99">
        <f>'[9]Activos '!BW150</f>
        <v>-7.9972409378339488</v>
      </c>
      <c r="E135" s="99">
        <f>'[9]Activos '!BX150</f>
        <v>-16.833344203531077</v>
      </c>
      <c r="F135" s="100">
        <f>'[9]Activos '!BT150</f>
        <v>-20.298747224255376</v>
      </c>
      <c r="G135" s="104">
        <f>'[9]Activos '!CJ150</f>
        <v>3.3235291575593351</v>
      </c>
      <c r="H135" s="105">
        <f>'[9]Activos '!CK150</f>
        <v>-4.8578351696567328</v>
      </c>
      <c r="I135" s="105">
        <f>'[9]Activos '!CL150</f>
        <v>3.1360106681958877</v>
      </c>
      <c r="J135" s="105">
        <f>'[9]Activos '!CM150</f>
        <v>20.210427758335705</v>
      </c>
      <c r="K135" s="106">
        <f>'[9]Activos '!CI150</f>
        <v>0.65830668486273058</v>
      </c>
    </row>
    <row r="136" spans="1:11" s="90" customFormat="1" ht="15.75" customHeight="1" x14ac:dyDescent="0.3">
      <c r="A136" s="98">
        <v>40544</v>
      </c>
      <c r="B136" s="99">
        <f>'[9]Activos '!BU151</f>
        <v>-21.266906224033953</v>
      </c>
      <c r="C136" s="99">
        <f>'[9]Activos '!BV151</f>
        <v>-22.329930708451652</v>
      </c>
      <c r="D136" s="99">
        <f>'[9]Activos '!BW151</f>
        <v>-8.7145824327949146</v>
      </c>
      <c r="E136" s="99">
        <f>'[9]Activos '!BX151</f>
        <v>-14.738922414358013</v>
      </c>
      <c r="F136" s="100">
        <f>'[9]Activos '!BT151</f>
        <v>-19.476220801735977</v>
      </c>
      <c r="G136" s="104">
        <f>'[9]Activos '!CJ151</f>
        <v>3.3496507873752579</v>
      </c>
      <c r="H136" s="105">
        <f>'[9]Activos '!CK151</f>
        <v>-4.4411778223067522</v>
      </c>
      <c r="I136" s="105">
        <f>'[9]Activos '!CL151</f>
        <v>4.1612445743022475</v>
      </c>
      <c r="J136" s="105">
        <f>'[9]Activos '!CM151</f>
        <v>21.231811192452611</v>
      </c>
      <c r="K136" s="106">
        <f>'[9]Activos '!CI151</f>
        <v>0.93250615027258288</v>
      </c>
    </row>
    <row r="137" spans="1:11" s="90" customFormat="1" ht="15.75" customHeight="1" x14ac:dyDescent="0.3">
      <c r="A137" s="98">
        <v>40575</v>
      </c>
      <c r="B137" s="99">
        <f>'[9]Activos '!BU152</f>
        <v>-22.330453813181872</v>
      </c>
      <c r="C137" s="99">
        <f>'[9]Activos '!BV152</f>
        <v>-20.098279445526313</v>
      </c>
      <c r="D137" s="99">
        <f>'[9]Activos '!BW152</f>
        <v>-8.3773442940431426</v>
      </c>
      <c r="E137" s="99">
        <f>'[9]Activos '!BX152</f>
        <v>-5.6458911552349829</v>
      </c>
      <c r="F137" s="100">
        <f>'[9]Activos '!BT152</f>
        <v>-18.734444862577803</v>
      </c>
      <c r="G137" s="104">
        <f>'[9]Activos '!CJ152</f>
        <v>3.7786088040857368</v>
      </c>
      <c r="H137" s="105">
        <f>'[9]Activos '!CK152</f>
        <v>-3.9509241524061989</v>
      </c>
      <c r="I137" s="105">
        <f>'[9]Activos '!CL152</f>
        <v>5.5143406614078794</v>
      </c>
      <c r="J137" s="105">
        <f>'[9]Activos '!CM152</f>
        <v>32.349706957461997</v>
      </c>
      <c r="K137" s="106">
        <f>'[9]Activos '!CI152</f>
        <v>1.7258296769415704</v>
      </c>
    </row>
    <row r="138" spans="1:11" s="90" customFormat="1" ht="15.75" customHeight="1" x14ac:dyDescent="0.3">
      <c r="A138" s="98">
        <v>40603</v>
      </c>
      <c r="B138" s="99">
        <f>'[9]Activos '!BU153</f>
        <v>-22.725511524312648</v>
      </c>
      <c r="C138" s="99">
        <f>'[9]Activos '!BV153</f>
        <v>-18.477129534692804</v>
      </c>
      <c r="D138" s="99">
        <f>'[9]Activos '!BW153</f>
        <v>-5.3496001532650546</v>
      </c>
      <c r="E138" s="99">
        <f>'[9]Activos '!BX153</f>
        <v>-3.8379757292111627</v>
      </c>
      <c r="F138" s="100">
        <f>'[9]Activos '!BT153</f>
        <v>-17.914742189931932</v>
      </c>
      <c r="G138" s="104">
        <f>'[9]Activos '!CJ153</f>
        <v>3.0159894284280231</v>
      </c>
      <c r="H138" s="105">
        <f>'[9]Activos '!CK153</f>
        <v>-1.9320083028606549</v>
      </c>
      <c r="I138" s="105">
        <f>'[9]Activos '!CL153</f>
        <v>5.8264353584341233</v>
      </c>
      <c r="J138" s="105">
        <f>'[9]Activos '!CM153</f>
        <v>42.62139046105542</v>
      </c>
      <c r="K138" s="106">
        <f>'[9]Activos '!CI153</f>
        <v>2.29698907508189</v>
      </c>
    </row>
    <row r="139" spans="1:11" s="90" customFormat="1" ht="15.75" customHeight="1" x14ac:dyDescent="0.3">
      <c r="A139" s="98">
        <v>40634</v>
      </c>
      <c r="B139" s="99">
        <f>'[9]Activos '!BU154</f>
        <v>-25.13046723107789</v>
      </c>
      <c r="C139" s="99">
        <f>'[9]Activos '!BV154</f>
        <v>-13.834587319819214</v>
      </c>
      <c r="D139" s="99">
        <f>'[9]Activos '!BW154</f>
        <v>-10.894645343630794</v>
      </c>
      <c r="E139" s="99">
        <f>'[9]Activos '!BX154</f>
        <v>0.95799565710659174</v>
      </c>
      <c r="F139" s="100">
        <f>'[9]Activos '!BT154</f>
        <v>-17.855450255255967</v>
      </c>
      <c r="G139" s="104">
        <f>'[9]Activos '!CJ154</f>
        <v>3.5534761349805377</v>
      </c>
      <c r="H139" s="105">
        <f>'[9]Activos '!CK154</f>
        <v>0.24817482148584702</v>
      </c>
      <c r="I139" s="105">
        <f>'[9]Activos '!CL154</f>
        <v>6.7336825749620743</v>
      </c>
      <c r="J139" s="105">
        <f>'[9]Activos '!CM154</f>
        <v>44.240912843548806</v>
      </c>
      <c r="K139" s="106">
        <f>'[9]Activos '!CI154</f>
        <v>3.5227312857502913</v>
      </c>
    </row>
    <row r="140" spans="1:11" s="90" customFormat="1" ht="15.75" customHeight="1" x14ac:dyDescent="0.3">
      <c r="A140" s="98">
        <v>40664</v>
      </c>
      <c r="B140" s="99">
        <f>'[9]Activos '!BU155</f>
        <v>-26.318748187468934</v>
      </c>
      <c r="C140" s="99">
        <f>'[9]Activos '!BV155</f>
        <v>-14.204199255563765</v>
      </c>
      <c r="D140" s="99">
        <f>'[9]Activos '!BW155</f>
        <v>-14.870992450441245</v>
      </c>
      <c r="E140" s="99">
        <f>'[9]Activos '!BX155</f>
        <v>3.7614585183242344</v>
      </c>
      <c r="F140" s="100">
        <f>'[9]Activos '!BT155</f>
        <v>-18.984175000851845</v>
      </c>
      <c r="G140" s="104">
        <f>'[9]Activos '!CJ155</f>
        <v>3.0985007626959327</v>
      </c>
      <c r="H140" s="105">
        <f>'[9]Activos '!CK155</f>
        <v>1.4615542075949284</v>
      </c>
      <c r="I140" s="105">
        <f>'[9]Activos '!CL155</f>
        <v>6.3742499764413596</v>
      </c>
      <c r="J140" s="105">
        <f>'[9]Activos '!CM155</f>
        <v>49.445070232284237</v>
      </c>
      <c r="K140" s="106">
        <f>'[9]Activos '!CI155</f>
        <v>3.8060978713222005</v>
      </c>
    </row>
    <row r="141" spans="1:11" s="90" customFormat="1" ht="15.75" customHeight="1" x14ac:dyDescent="0.3">
      <c r="A141" s="98">
        <v>40695</v>
      </c>
      <c r="B141" s="99">
        <f>'[9]Activos '!BU156</f>
        <v>-22.685799382095119</v>
      </c>
      <c r="C141" s="99">
        <f>'[9]Activos '!BV156</f>
        <v>-10.700687958158095</v>
      </c>
      <c r="D141" s="99">
        <f>'[9]Activos '!BW156</f>
        <v>-7.4640240308462502</v>
      </c>
      <c r="E141" s="99">
        <f>'[9]Activos '!BX156</f>
        <v>6.0424857262626475</v>
      </c>
      <c r="F141" s="100">
        <f>'[9]Activos '!BT156</f>
        <v>-14.693447720307063</v>
      </c>
      <c r="G141" s="104">
        <f>'[9]Activos '!CJ156</f>
        <v>5.0068719091877378</v>
      </c>
      <c r="H141" s="105">
        <f>'[9]Activos '!CK156</f>
        <v>2.5527426127522901</v>
      </c>
      <c r="I141" s="105">
        <f>'[9]Activos '!CL156</f>
        <v>4.3587196997129318</v>
      </c>
      <c r="J141" s="105">
        <f>'[9]Activos '!CM156</f>
        <v>49.544044560081701</v>
      </c>
      <c r="K141" s="106">
        <f>'[9]Activos '!CI156</f>
        <v>5.1145485041514949</v>
      </c>
    </row>
    <row r="142" spans="1:11" s="90" customFormat="1" ht="15.75" customHeight="1" x14ac:dyDescent="0.3">
      <c r="A142" s="98">
        <v>40725</v>
      </c>
      <c r="B142" s="99">
        <f>'[9]Activos '!BU157</f>
        <v>-19.287230337325202</v>
      </c>
      <c r="C142" s="99">
        <f>'[9]Activos '!BV157</f>
        <v>-7.2689681253328526</v>
      </c>
      <c r="D142" s="99">
        <f>'[9]Activos '!BW157</f>
        <v>-10.552232138273821</v>
      </c>
      <c r="E142" s="99">
        <f>'[9]Activos '!BX157</f>
        <v>11.339379758438195</v>
      </c>
      <c r="F142" s="100">
        <f>'[9]Activos '!BT157</f>
        <v>-12.409216507762377</v>
      </c>
      <c r="G142" s="104">
        <f>'[9]Activos '!CJ157</f>
        <v>4.8409376471894472</v>
      </c>
      <c r="H142" s="105">
        <f>'[9]Activos '!CK157</f>
        <v>4.1992925575897733</v>
      </c>
      <c r="I142" s="105">
        <f>'[9]Activos '!CL157</f>
        <v>7.6955895891256398</v>
      </c>
      <c r="J142" s="105">
        <f>'[9]Activos '!CM157</f>
        <v>52.107325611587818</v>
      </c>
      <c r="K142" s="106">
        <f>'[9]Activos '!CI157</f>
        <v>5.9462099998557116</v>
      </c>
    </row>
    <row r="143" spans="1:11" s="90" customFormat="1" ht="15.75" customHeight="1" x14ac:dyDescent="0.3">
      <c r="A143" s="98">
        <v>40756</v>
      </c>
      <c r="B143" s="99">
        <f>'[9]Activos '!BU158</f>
        <v>-18.759086970735105</v>
      </c>
      <c r="C143" s="99">
        <f>'[9]Activos '!BV158</f>
        <v>-2.8555343177914083</v>
      </c>
      <c r="D143" s="99">
        <f>'[9]Activos '!BW158</f>
        <v>-10.473529322503294</v>
      </c>
      <c r="E143" s="99">
        <f>'[9]Activos '!BX158</f>
        <v>12.039078549481319</v>
      </c>
      <c r="F143" s="100">
        <f>'[9]Activos '!BT158</f>
        <v>-10.556447168734328</v>
      </c>
      <c r="G143" s="104">
        <f>'[9]Activos '!CJ158</f>
        <v>4.5293595614164905</v>
      </c>
      <c r="H143" s="105">
        <f>'[9]Activos '!CK158</f>
        <v>6.3999204123134312</v>
      </c>
      <c r="I143" s="105">
        <f>'[9]Activos '!CL158</f>
        <v>8.9806167670615444</v>
      </c>
      <c r="J143" s="105">
        <f>'[9]Activos '!CM158</f>
        <v>51.621220553906142</v>
      </c>
      <c r="K143" s="106">
        <f>'[9]Activos '!CI158</f>
        <v>6.6891774598925258</v>
      </c>
    </row>
    <row r="144" spans="1:11" s="90" customFormat="1" ht="15.75" customHeight="1" x14ac:dyDescent="0.3">
      <c r="A144" s="98">
        <v>40787</v>
      </c>
      <c r="B144" s="99">
        <f>'[9]Activos '!BU159</f>
        <v>-7.2400274680798233</v>
      </c>
      <c r="C144" s="99">
        <f>'[9]Activos '!BV159</f>
        <v>2.9932355723923054</v>
      </c>
      <c r="D144" s="99">
        <f>'[9]Activos '!BW159</f>
        <v>-9.5044254133802912</v>
      </c>
      <c r="E144" s="99">
        <f>'[9]Activos '!BX159</f>
        <v>11.878137270339417</v>
      </c>
      <c r="F144" s="100">
        <f>'[9]Activos '!BT159</f>
        <v>-3.1977824874622973</v>
      </c>
      <c r="G144" s="104">
        <f>'[9]Activos '!CJ159</f>
        <v>5.1566199879315544</v>
      </c>
      <c r="H144" s="105">
        <f>'[9]Activos '!CK159</f>
        <v>9.1254395726559689</v>
      </c>
      <c r="I144" s="105">
        <f>'[9]Activos '!CL159</f>
        <v>7.5812766025589839</v>
      </c>
      <c r="J144" s="105">
        <f>'[9]Activos '!CM159</f>
        <v>50.114960635627149</v>
      </c>
      <c r="K144" s="106">
        <f>'[9]Activos '!CI159</f>
        <v>7.8660432651141088</v>
      </c>
    </row>
    <row r="145" spans="1:11" s="90" customFormat="1" ht="15.75" customHeight="1" x14ac:dyDescent="0.3">
      <c r="A145" s="98">
        <v>40817</v>
      </c>
      <c r="B145" s="99">
        <f>'[9]Activos '!BU160</f>
        <v>-4.4170967699997954</v>
      </c>
      <c r="C145" s="99">
        <f>'[9]Activos '!BV160</f>
        <v>6.7672245335184344</v>
      </c>
      <c r="D145" s="99">
        <f>'[9]Activos '!BW160</f>
        <v>-8.1835620748303413</v>
      </c>
      <c r="E145" s="99">
        <f>'[9]Activos '!BX160</f>
        <v>18.0586660148061</v>
      </c>
      <c r="F145" s="100">
        <f>'[9]Activos '!BT160</f>
        <v>-0.21171884776245431</v>
      </c>
      <c r="G145" s="104">
        <f>'[9]Activos '!CJ160</f>
        <v>4.7210305932621432</v>
      </c>
      <c r="H145" s="105">
        <f>'[9]Activos '!CK160</f>
        <v>12.969744723637589</v>
      </c>
      <c r="I145" s="105">
        <f>'[9]Activos '!CL160</f>
        <v>9.310367401814478</v>
      </c>
      <c r="J145" s="105">
        <f>'[9]Activos '!CM160</f>
        <v>53.324883079177084</v>
      </c>
      <c r="K145" s="106">
        <f>'[9]Activos '!CI160</f>
        <v>9.2380105970331314</v>
      </c>
    </row>
    <row r="146" spans="1:11" s="90" customFormat="1" ht="15.75" customHeight="1" x14ac:dyDescent="0.3">
      <c r="A146" s="98">
        <v>40848</v>
      </c>
      <c r="B146" s="99">
        <f>'[9]Activos '!BU161</f>
        <v>-7.2674084755986357</v>
      </c>
      <c r="C146" s="99">
        <f>'[9]Activos '!BV161</f>
        <v>10.946920978038776</v>
      </c>
      <c r="D146" s="99">
        <f>'[9]Activos '!BW161</f>
        <v>-6.5175838672294599</v>
      </c>
      <c r="E146" s="99">
        <f>'[9]Activos '!BX161</f>
        <v>21.128726335917936</v>
      </c>
      <c r="F146" s="100">
        <f>'[9]Activos '!BT161</f>
        <v>0.57440933314449882</v>
      </c>
      <c r="G146" s="104">
        <f>'[9]Activos '!CJ161</f>
        <v>4.7806900333387414</v>
      </c>
      <c r="H146" s="105">
        <f>'[9]Activos '!CK161</f>
        <v>15.652599742226059</v>
      </c>
      <c r="I146" s="105">
        <f>'[9]Activos '!CL161</f>
        <v>4.3006858383839219</v>
      </c>
      <c r="J146" s="105">
        <f>'[9]Activos '!CM161</f>
        <v>45.613689650039845</v>
      </c>
      <c r="K146" s="106">
        <f>'[9]Activos '!CI161</f>
        <v>9.7545096004367551</v>
      </c>
    </row>
    <row r="147" spans="1:11" s="90" customFormat="1" ht="15.75" customHeight="1" x14ac:dyDescent="0.3">
      <c r="A147" s="98">
        <v>40878</v>
      </c>
      <c r="B147" s="99">
        <f>'[9]Activos '!BU162</f>
        <v>-7.2785305643471627</v>
      </c>
      <c r="C147" s="99">
        <f>'[9]Activos '!BV162</f>
        <v>15.229670091963898</v>
      </c>
      <c r="D147" s="99">
        <f>'[9]Activos '!BW162</f>
        <v>-1.4394248795741138</v>
      </c>
      <c r="E147" s="99">
        <f>'[9]Activos '!BX162</f>
        <v>22.828821232006469</v>
      </c>
      <c r="F147" s="100">
        <f>'[9]Activos '!BT162</f>
        <v>3.2850408762261862</v>
      </c>
      <c r="G147" s="104">
        <f>'[9]Activos '!CJ162</f>
        <v>3.5138654368669142</v>
      </c>
      <c r="H147" s="105">
        <f>'[9]Activos '!CK162</f>
        <v>21.077547595158407</v>
      </c>
      <c r="I147" s="105">
        <f>'[9]Activos '!CL162</f>
        <v>12.485527164248023</v>
      </c>
      <c r="J147" s="105">
        <f>'[9]Activos '!CM162</f>
        <v>35.61718124843285</v>
      </c>
      <c r="K147" s="106">
        <f>'[9]Activos '!CI162</f>
        <v>11.264458357963946</v>
      </c>
    </row>
    <row r="148" spans="1:11" s="90" customFormat="1" ht="15.75" customHeight="1" x14ac:dyDescent="0.3">
      <c r="A148" s="98">
        <v>40909</v>
      </c>
      <c r="B148" s="99">
        <f>'[9]Activos '!BU163</f>
        <v>-6.0960103590238628</v>
      </c>
      <c r="C148" s="99">
        <f>'[9]Activos '!BV163</f>
        <v>18.97597640777413</v>
      </c>
      <c r="D148" s="99">
        <f>'[9]Activos '!BW163</f>
        <v>0.88025581825459387</v>
      </c>
      <c r="E148" s="99">
        <f>'[9]Activos '!BX163</f>
        <v>20.85061370361705</v>
      </c>
      <c r="F148" s="100">
        <f>'[9]Activos '!BT163</f>
        <v>5.3007675963161915</v>
      </c>
      <c r="G148" s="104">
        <f>'[9]Activos '!CJ163</f>
        <v>3.4297617482780929</v>
      </c>
      <c r="H148" s="105">
        <f>'[9]Activos '!CK163</f>
        <v>24.413823824363323</v>
      </c>
      <c r="I148" s="105">
        <f>'[9]Activos '!CL163</f>
        <v>12.064995109589272</v>
      </c>
      <c r="J148" s="105">
        <f>'[9]Activos '!CM163</f>
        <v>34.4642380120886</v>
      </c>
      <c r="K148" s="106">
        <f>'[9]Activos '!CI163</f>
        <v>12.365030978548441</v>
      </c>
    </row>
    <row r="149" spans="1:11" s="90" customFormat="1" ht="15.75" customHeight="1" x14ac:dyDescent="0.3">
      <c r="A149" s="98">
        <v>40940</v>
      </c>
      <c r="B149" s="99">
        <f>'[9]Activos '!BU164</f>
        <v>-3.5594303927330984</v>
      </c>
      <c r="C149" s="99">
        <f>'[9]Activos '!BV164</f>
        <v>18.932818850626496</v>
      </c>
      <c r="D149" s="99">
        <f>'[9]Activos '!BW164</f>
        <v>-2.1961739820607007</v>
      </c>
      <c r="E149" s="99">
        <f>'[9]Activos '!BX164</f>
        <v>12.984003910915742</v>
      </c>
      <c r="F149" s="100">
        <f>'[9]Activos '!BT164</f>
        <v>5.8007147986662622</v>
      </c>
      <c r="G149" s="104">
        <f>'[9]Activos '!CJ164</f>
        <v>3.4818823309623381</v>
      </c>
      <c r="H149" s="105">
        <f>'[9]Activos '!CK164</f>
        <v>25.206545877176168</v>
      </c>
      <c r="I149" s="105">
        <f>'[9]Activos '!CL164</f>
        <v>10.236773318878601</v>
      </c>
      <c r="J149" s="105">
        <f>'[9]Activos '!CM164</f>
        <v>21.385434271326218</v>
      </c>
      <c r="K149" s="106">
        <f>'[9]Activos '!CI164</f>
        <v>12.19441856961847</v>
      </c>
    </row>
    <row r="150" spans="1:11" s="90" customFormat="1" ht="15.75" customHeight="1" x14ac:dyDescent="0.3">
      <c r="A150" s="98">
        <v>40969</v>
      </c>
      <c r="B150" s="99">
        <f>'[9]Activos '!BU165</f>
        <v>-5.2430820154336981</v>
      </c>
      <c r="C150" s="99">
        <f>'[9]Activos '!BV165</f>
        <v>22.923654652291738</v>
      </c>
      <c r="D150" s="99">
        <f>'[9]Activos '!BW165</f>
        <v>4.4280473869390047</v>
      </c>
      <c r="E150" s="99">
        <f>'[9]Activos '!BX165</f>
        <v>19.704506267357136</v>
      </c>
      <c r="F150" s="100">
        <f>'[9]Activos '!BT165</f>
        <v>7.9344322888122099</v>
      </c>
      <c r="G150" s="104">
        <f>'[9]Activos '!CJ165</f>
        <v>3.2789689140502842</v>
      </c>
      <c r="H150" s="105">
        <f>'[9]Activos '!CK165</f>
        <v>25.08683607487616</v>
      </c>
      <c r="I150" s="105">
        <f>'[9]Activos '!CL165</f>
        <v>6.3858544485148938</v>
      </c>
      <c r="J150" s="105">
        <f>'[9]Activos '!CM165</f>
        <v>27.679420945890708</v>
      </c>
      <c r="K150" s="106">
        <f>'[9]Activos '!CI165</f>
        <v>11.970873551051087</v>
      </c>
    </row>
    <row r="151" spans="1:11" s="90" customFormat="1" ht="15.75" customHeight="1" x14ac:dyDescent="0.3">
      <c r="A151" s="98">
        <v>41000</v>
      </c>
      <c r="B151" s="99">
        <f>'[9]Activos '!BU166</f>
        <v>4.6415858639725416</v>
      </c>
      <c r="C151" s="99">
        <f>'[9]Activos '!BV166</f>
        <v>24.2970588034906</v>
      </c>
      <c r="D151" s="99">
        <f>'[9]Activos '!BW166</f>
        <v>4.3303857675649704</v>
      </c>
      <c r="E151" s="99">
        <f>'[9]Activos '!BX166</f>
        <v>12.919270042302244</v>
      </c>
      <c r="F151" s="100">
        <f>'[9]Activos '!BT166</f>
        <v>12.451029179442784</v>
      </c>
      <c r="G151" s="104">
        <f>'[9]Activos '!CJ166</f>
        <v>3.3295350231687504</v>
      </c>
      <c r="H151" s="105">
        <f>'[9]Activos '!CK166</f>
        <v>24.435345256706299</v>
      </c>
      <c r="I151" s="105">
        <f>'[9]Activos '!CL166</f>
        <v>7.0407605603250767</v>
      </c>
      <c r="J151" s="105">
        <f>'[9]Activos '!CM166</f>
        <v>22.21137143016696</v>
      </c>
      <c r="K151" s="106">
        <f>'[9]Activos '!CI166</f>
        <v>11.735654484060664</v>
      </c>
    </row>
    <row r="152" spans="1:11" s="90" customFormat="1" ht="15.75" customHeight="1" x14ac:dyDescent="0.3">
      <c r="A152" s="98">
        <v>41030</v>
      </c>
      <c r="B152" s="99">
        <f>'[9]Activos '!BU167</f>
        <v>8.3222202955938851</v>
      </c>
      <c r="C152" s="99">
        <f>'[9]Activos '!BV167</f>
        <v>29.00873651820508</v>
      </c>
      <c r="D152" s="99">
        <f>'[9]Activos '!BW167</f>
        <v>7.7113742585270595</v>
      </c>
      <c r="E152" s="99">
        <f>'[9]Activos '!BX167</f>
        <v>15.936105778830356</v>
      </c>
      <c r="F152" s="100">
        <f>'[9]Activos '!BT167</f>
        <v>16.60865260110025</v>
      </c>
      <c r="G152" s="104">
        <f>'[9]Activos '!CJ167</f>
        <v>4.3542624285350939</v>
      </c>
      <c r="H152" s="105">
        <f>'[9]Activos '!CK167</f>
        <v>25.918033002124609</v>
      </c>
      <c r="I152" s="105">
        <f>'[9]Activos '!CL167</f>
        <v>6.0086550162849139</v>
      </c>
      <c r="J152" s="105">
        <f>'[9]Activos '!CM167</f>
        <v>23.453201918526801</v>
      </c>
      <c r="K152" s="106">
        <f>'[9]Activos '!CI167</f>
        <v>12.874109638781238</v>
      </c>
    </row>
    <row r="153" spans="1:11" s="90" customFormat="1" ht="15.75" customHeight="1" x14ac:dyDescent="0.3">
      <c r="A153" s="98">
        <v>41061</v>
      </c>
      <c r="B153" s="99">
        <f>'[9]Activos '!BU168</f>
        <v>9.6957988277873497</v>
      </c>
      <c r="C153" s="99">
        <f>'[9]Activos '!BV168</f>
        <v>31.410627905187383</v>
      </c>
      <c r="D153" s="99">
        <f>'[9]Activos '!BW168</f>
        <v>4.4145447652603309</v>
      </c>
      <c r="E153" s="99">
        <f>'[9]Activos '!BX168</f>
        <v>18.384239068852672</v>
      </c>
      <c r="F153" s="100">
        <f>'[9]Activos '!BT168</f>
        <v>17.59483193917799</v>
      </c>
      <c r="G153" s="104">
        <f>'[9]Activos '!CJ168</f>
        <v>4.5415435318928443</v>
      </c>
      <c r="H153" s="105">
        <f>'[9]Activos '!CK168</f>
        <v>27.2048863728672</v>
      </c>
      <c r="I153" s="105">
        <f>'[9]Activos '!CL168</f>
        <v>5.2381187054127309</v>
      </c>
      <c r="J153" s="105">
        <f>'[9]Activos '!CM168</f>
        <v>21.350861698604874</v>
      </c>
      <c r="K153" s="106">
        <f>'[9]Activos '!CI168</f>
        <v>13.237849170024107</v>
      </c>
    </row>
    <row r="154" spans="1:11" s="90" customFormat="1" ht="15.75" customHeight="1" x14ac:dyDescent="0.3">
      <c r="A154" s="98">
        <v>41091</v>
      </c>
      <c r="B154" s="99">
        <f>'[9]Activos '!BU169</f>
        <v>12.435535001136454</v>
      </c>
      <c r="C154" s="99">
        <f>'[9]Activos '!BV169</f>
        <v>27.030633329218155</v>
      </c>
      <c r="D154" s="99">
        <f>'[9]Activos '!BW169</f>
        <v>2.4896999091968297</v>
      </c>
      <c r="E154" s="99">
        <f>'[9]Activos '!BX169</f>
        <v>17.757982639055925</v>
      </c>
      <c r="F154" s="100">
        <f>'[9]Activos '!BT169</f>
        <v>16.603866348851469</v>
      </c>
      <c r="G154" s="104">
        <f>'[9]Activos '!CJ169</f>
        <v>4.6759326373585042</v>
      </c>
      <c r="H154" s="105">
        <f>'[9]Activos '!CK169</f>
        <v>26.813862765905739</v>
      </c>
      <c r="I154" s="105">
        <f>'[9]Activos '!CL169</f>
        <v>-3.1659565585229199E-2</v>
      </c>
      <c r="J154" s="105">
        <f>'[9]Activos '!CM169</f>
        <v>20.444102626429171</v>
      </c>
      <c r="K154" s="106">
        <f>'[9]Activos '!CI169</f>
        <v>12.824473261486391</v>
      </c>
    </row>
    <row r="155" spans="1:11" s="90" customFormat="1" ht="15.75" customHeight="1" x14ac:dyDescent="0.3">
      <c r="A155" s="98">
        <v>41122</v>
      </c>
      <c r="B155" s="99">
        <f>'[9]Activos '!BU170</f>
        <v>9.1705694043342501</v>
      </c>
      <c r="C155" s="99">
        <f>'[9]Activos '!BV170</f>
        <v>27.531235674911404</v>
      </c>
      <c r="D155" s="99">
        <f>'[9]Activos '!BW170</f>
        <v>8.6761904107929269</v>
      </c>
      <c r="E155" s="99">
        <f>'[9]Activos '!BX170</f>
        <v>23.359477860925448</v>
      </c>
      <c r="F155" s="100">
        <f>'[9]Activos '!BT170</f>
        <v>16.919247923622649</v>
      </c>
      <c r="G155" s="104">
        <f>'[9]Activos '!CJ170</f>
        <v>4.5428581919864985</v>
      </c>
      <c r="H155" s="105">
        <f>'[9]Activos '!CK170</f>
        <v>26.288253263588768</v>
      </c>
      <c r="I155" s="105">
        <f>'[9]Activos '!CL170</f>
        <v>-0.54499246842401039</v>
      </c>
      <c r="J155" s="105">
        <f>'[9]Activos '!CM170</f>
        <v>21.773374692893842</v>
      </c>
      <c r="K155" s="106">
        <f>'[9]Activos '!CI170</f>
        <v>12.648856534867271</v>
      </c>
    </row>
    <row r="156" spans="1:11" s="90" customFormat="1" ht="15.75" customHeight="1" x14ac:dyDescent="0.3">
      <c r="A156" s="98">
        <v>41153</v>
      </c>
      <c r="B156" s="99">
        <f>'[9]Activos '!BU171</f>
        <v>6.0560571108177585</v>
      </c>
      <c r="C156" s="99">
        <f>'[9]Activos '!BV171</f>
        <v>28.125451157513993</v>
      </c>
      <c r="D156" s="99">
        <f>'[9]Activos '!BW171</f>
        <v>10.36013111720564</v>
      </c>
      <c r="E156" s="99">
        <f>'[9]Activos '!BX171</f>
        <v>33.442295342805075</v>
      </c>
      <c r="F156" s="100">
        <f>'[9]Activos '!BT171</f>
        <v>16.598426821376577</v>
      </c>
      <c r="G156" s="104">
        <f>'[9]Activos '!CJ171</f>
        <v>3.9160586322415147</v>
      </c>
      <c r="H156" s="105">
        <f>'[9]Activos '!CK171</f>
        <v>24.671977228708709</v>
      </c>
      <c r="I156" s="105">
        <f>'[9]Activos '!CL171</f>
        <v>0.83695994069286073</v>
      </c>
      <c r="J156" s="105">
        <f>'[9]Activos '!CM171</f>
        <v>25.793734847255244</v>
      </c>
      <c r="K156" s="106">
        <f>'[9]Activos '!CI171</f>
        <v>12.004888646623236</v>
      </c>
    </row>
    <row r="157" spans="1:11" s="90" customFormat="1" ht="15.75" customHeight="1" x14ac:dyDescent="0.3">
      <c r="A157" s="98">
        <v>41183</v>
      </c>
      <c r="B157" s="99">
        <f>'[9]Activos '!BU172</f>
        <v>1.8234674766296255</v>
      </c>
      <c r="C157" s="99">
        <f>'[9]Activos '!BV172</f>
        <v>23.408213439528147</v>
      </c>
      <c r="D157" s="99">
        <f>'[9]Activos '!BW172</f>
        <v>3.0747577529878445</v>
      </c>
      <c r="E157" s="99">
        <f>'[9]Activos '!BX172</f>
        <v>31.914698056697311</v>
      </c>
      <c r="F157" s="100">
        <f>'[9]Activos '!BT172</f>
        <v>11.800200220434176</v>
      </c>
      <c r="G157" s="104">
        <f>'[9]Activos '!CJ172</f>
        <v>4.2760210660425457</v>
      </c>
      <c r="H157" s="105">
        <f>'[9]Activos '!CK172</f>
        <v>23.62386032590511</v>
      </c>
      <c r="I157" s="105">
        <f>'[9]Activos '!CL172</f>
        <v>0.66209736183218126</v>
      </c>
      <c r="J157" s="105">
        <f>'[9]Activos '!CM172</f>
        <v>29.396280804782272</v>
      </c>
      <c r="K157" s="106">
        <f>'[9]Activos '!CI172</f>
        <v>12.065882295538932</v>
      </c>
    </row>
    <row r="158" spans="1:11" s="90" customFormat="1" ht="15.75" customHeight="1" x14ac:dyDescent="0.3">
      <c r="A158" s="98">
        <v>41214</v>
      </c>
      <c r="B158" s="99">
        <f>'[9]Activos '!BU173</f>
        <v>12.808252894259908</v>
      </c>
      <c r="C158" s="99">
        <f>'[9]Activos '!BV173</f>
        <v>24.790850426188761</v>
      </c>
      <c r="D158" s="99">
        <f>'[9]Activos '!BW173</f>
        <v>12.446793590498363</v>
      </c>
      <c r="E158" s="99">
        <f>'[9]Activos '!BX173</f>
        <v>39.109926709966913</v>
      </c>
      <c r="F158" s="100">
        <f>'[9]Activos '!BT173</f>
        <v>18.696185163369016</v>
      </c>
      <c r="G158" s="104">
        <f>'[9]Activos '!CJ173</f>
        <v>4.9785471000764137</v>
      </c>
      <c r="H158" s="105">
        <f>'[9]Activos '!CK173</f>
        <v>20.329232992919689</v>
      </c>
      <c r="I158" s="105">
        <f>'[9]Activos '!CL173</f>
        <v>3.969339511164427</v>
      </c>
      <c r="J158" s="105">
        <f>'[9]Activos '!CM173</f>
        <v>25.909936520207211</v>
      </c>
      <c r="K158" s="106">
        <f>'[9]Activos '!CI173</f>
        <v>11.480125263064366</v>
      </c>
    </row>
    <row r="159" spans="1:11" s="90" customFormat="1" ht="15.75" customHeight="1" x14ac:dyDescent="0.3">
      <c r="A159" s="98">
        <v>41244</v>
      </c>
      <c r="B159" s="99">
        <f>'[9]Activos '!BU174</f>
        <v>25.186878306415107</v>
      </c>
      <c r="C159" s="99">
        <f>'[9]Activos '!BV174</f>
        <v>30.369911254338433</v>
      </c>
      <c r="D159" s="99">
        <f>'[9]Activos '!BW174</f>
        <v>15.274167803260763</v>
      </c>
      <c r="E159" s="99">
        <f>'[9]Activos '!BX174</f>
        <v>51.591871004824831</v>
      </c>
      <c r="F159" s="100">
        <f>'[9]Activos '!BT174</f>
        <v>26.662108041591036</v>
      </c>
      <c r="G159" s="104">
        <f>'[9]Activos '!CJ174</f>
        <v>6.451584439698288</v>
      </c>
      <c r="H159" s="105">
        <f>'[9]Activos '!CK174</f>
        <v>20.646461760788281</v>
      </c>
      <c r="I159" s="105">
        <f>'[9]Activos '!CL174</f>
        <v>7.1793614490496704</v>
      </c>
      <c r="J159" s="105">
        <f>'[9]Activos '!CM174</f>
        <v>32.727894850764642</v>
      </c>
      <c r="K159" s="106">
        <f>'[9]Activos '!CI174</f>
        <v>12.856314541153125</v>
      </c>
    </row>
    <row r="160" spans="1:11" s="90" customFormat="1" ht="15.75" customHeight="1" x14ac:dyDescent="0.3">
      <c r="A160" s="98">
        <v>41275</v>
      </c>
      <c r="B160" s="99">
        <f>'[9]Activos '!BU175</f>
        <v>23.46231479616252</v>
      </c>
      <c r="C160" s="99">
        <f>'[9]Activos '!BV175</f>
        <v>25.58921084959238</v>
      </c>
      <c r="D160" s="99">
        <f>'[9]Activos '!BW175</f>
        <v>12.816043268200271</v>
      </c>
      <c r="E160" s="99">
        <f>'[9]Activos '!BX175</f>
        <v>53.317082728031615</v>
      </c>
      <c r="F160" s="100">
        <f>'[9]Activos '!BT175</f>
        <v>23.640112932590984</v>
      </c>
      <c r="G160" s="104">
        <f>'[9]Activos '!CJ175</f>
        <v>6.5731234188367349</v>
      </c>
      <c r="H160" s="105">
        <f>'[9]Activos '!CK175</f>
        <v>18.212758821737786</v>
      </c>
      <c r="I160" s="105">
        <f>'[9]Activos '!CL175</f>
        <v>8.1876659788686634</v>
      </c>
      <c r="J160" s="105">
        <f>'[9]Activos '!CM175</f>
        <v>32.103416600543099</v>
      </c>
      <c r="K160" s="106">
        <f>'[9]Activos '!CI175</f>
        <v>12.121296946589656</v>
      </c>
    </row>
    <row r="161" spans="1:11" s="90" customFormat="1" ht="15.75" customHeight="1" x14ac:dyDescent="0.3">
      <c r="A161" s="98">
        <v>41306</v>
      </c>
      <c r="B161" s="99">
        <f>'[9]Activos '!BU176</f>
        <v>18.530289015845348</v>
      </c>
      <c r="C161" s="99">
        <f>'[9]Activos '!BV176</f>
        <v>23.958167681731734</v>
      </c>
      <c r="D161" s="99">
        <f>'[9]Activos '!BW176</f>
        <v>14.196296288930842</v>
      </c>
      <c r="E161" s="99">
        <f>'[9]Activos '!BX176</f>
        <v>49.456257030336403</v>
      </c>
      <c r="F161" s="100">
        <f>'[9]Activos '!BT176</f>
        <v>21.342385084319048</v>
      </c>
      <c r="G161" s="104">
        <f>'[9]Activos '!CJ176</f>
        <v>7.1222591478211417</v>
      </c>
      <c r="H161" s="105">
        <f>'[9]Activos '!CK176</f>
        <v>16.82756446421827</v>
      </c>
      <c r="I161" s="105">
        <f>'[9]Activos '!CL176</f>
        <v>10.295121226492077</v>
      </c>
      <c r="J161" s="105">
        <f>'[9]Activos '!CM176</f>
        <v>31.972453995624363</v>
      </c>
      <c r="K161" s="106">
        <f>'[9]Activos '!CI176</f>
        <v>12.022755453429701</v>
      </c>
    </row>
    <row r="162" spans="1:11" s="90" customFormat="1" ht="15.75" customHeight="1" x14ac:dyDescent="0.3">
      <c r="A162" s="98">
        <v>41334</v>
      </c>
      <c r="B162" s="99">
        <f>'[9]Activos '!BU177</f>
        <v>27.763226500912275</v>
      </c>
      <c r="C162" s="99">
        <f>'[9]Activos '!BV177</f>
        <v>29.247696970513061</v>
      </c>
      <c r="D162" s="99">
        <f>'[9]Activos '!BW177</f>
        <v>21.468351971129017</v>
      </c>
      <c r="E162" s="99">
        <f>'[9]Activos '!BX177</f>
        <v>53.968255752954811</v>
      </c>
      <c r="F162" s="100">
        <f>'[9]Activos '!BT177</f>
        <v>28.416614228381263</v>
      </c>
      <c r="G162" s="104">
        <f>'[9]Activos '!CJ177</f>
        <v>7.5073262301940336</v>
      </c>
      <c r="H162" s="105">
        <f>'[9]Activos '!CK177</f>
        <v>16.294646122406608</v>
      </c>
      <c r="I162" s="105">
        <f>'[9]Activos '!CL177</f>
        <v>13.792532945788572</v>
      </c>
      <c r="J162" s="105">
        <f>'[9]Activos '!CM177</f>
        <v>34.638012224666696</v>
      </c>
      <c r="K162" s="106">
        <f>'[9]Activos '!CI177</f>
        <v>12.390740454013116</v>
      </c>
    </row>
    <row r="163" spans="1:11" s="90" customFormat="1" ht="15.75" customHeight="1" x14ac:dyDescent="0.3">
      <c r="A163" s="98">
        <v>41365</v>
      </c>
      <c r="B163" s="99">
        <f>'[9]Activos '!BU178</f>
        <v>22.386542284469257</v>
      </c>
      <c r="C163" s="99">
        <f>'[9]Activos '!BV178</f>
        <v>20.140421362190807</v>
      </c>
      <c r="D163" s="99">
        <f>'[9]Activos '!BW178</f>
        <v>12.765693939356915</v>
      </c>
      <c r="E163" s="99">
        <f>'[9]Activos '!BX178</f>
        <v>53.891485897096182</v>
      </c>
      <c r="F163" s="100">
        <f>'[9]Activos '!BT178</f>
        <v>21.05149984129384</v>
      </c>
      <c r="G163" s="104">
        <f>'[9]Activos '!CJ178</f>
        <v>8.8260493762410732</v>
      </c>
      <c r="H163" s="105">
        <f>'[9]Activos '!CK178</f>
        <v>17.284009697916968</v>
      </c>
      <c r="I163" s="105">
        <f>'[9]Activos '!CL178</f>
        <v>13.811231517310318</v>
      </c>
      <c r="J163" s="105">
        <f>'[9]Activos '!CM178</f>
        <v>36.740174384623202</v>
      </c>
      <c r="K163" s="106">
        <f>'[9]Activos '!CI178</f>
        <v>13.532462435612391</v>
      </c>
    </row>
    <row r="164" spans="1:11" s="90" customFormat="1" ht="15.75" customHeight="1" x14ac:dyDescent="0.3">
      <c r="A164" s="98">
        <v>41395</v>
      </c>
      <c r="B164" s="99">
        <f>'[9]Activos '!BU179</f>
        <v>16.647624276406404</v>
      </c>
      <c r="C164" s="99">
        <f>'[9]Activos '!BV179</f>
        <v>17.135234414364753</v>
      </c>
      <c r="D164" s="99">
        <f>'[9]Activos '!BW179</f>
        <v>16.011458972386784</v>
      </c>
      <c r="E164" s="99">
        <f>'[9]Activos '!BX179</f>
        <v>51.315787026887705</v>
      </c>
      <c r="F164" s="100">
        <f>'[9]Activos '!BT179</f>
        <v>18.121200405977554</v>
      </c>
      <c r="G164" s="104">
        <f>'[9]Activos '!CJ179</f>
        <v>8.7878512777042506</v>
      </c>
      <c r="H164" s="105">
        <f>'[9]Activos '!CK179</f>
        <v>14.405736946136937</v>
      </c>
      <c r="I164" s="105">
        <f>'[9]Activos '!CL179</f>
        <v>13.021354253210227</v>
      </c>
      <c r="J164" s="105">
        <f>'[9]Activos '!CM179</f>
        <v>31.449584961683573</v>
      </c>
      <c r="K164" s="106">
        <f>'[9]Activos '!CI179</f>
        <v>12.166211010760343</v>
      </c>
    </row>
    <row r="165" spans="1:11" s="90" customFormat="1" ht="15.75" customHeight="1" x14ac:dyDescent="0.3">
      <c r="A165" s="98">
        <v>41426</v>
      </c>
      <c r="B165" s="99">
        <f>'[9]Activos '!BU180</f>
        <v>17.224535076333968</v>
      </c>
      <c r="C165" s="99">
        <f>'[9]Activos '!BV180</f>
        <v>15.35036976555868</v>
      </c>
      <c r="D165" s="99">
        <f>'[9]Activos '!BW180</f>
        <v>16.630337744430456</v>
      </c>
      <c r="E165" s="99">
        <f>'[9]Activos '!BX180</f>
        <v>51.373022501098987</v>
      </c>
      <c r="F165" s="100">
        <f>'[9]Activos '!BT180</f>
        <v>17.699935269322342</v>
      </c>
      <c r="G165" s="104">
        <f>'[9]Activos '!CJ180</f>
        <v>8.3749768542299883</v>
      </c>
      <c r="H165" s="105">
        <f>'[9]Activos '!CK180</f>
        <v>13.41123982300212</v>
      </c>
      <c r="I165" s="105">
        <f>'[9]Activos '!CL180</f>
        <v>14.931869907125339</v>
      </c>
      <c r="J165" s="105">
        <f>'[9]Activos '!CM180</f>
        <v>31.753518771605659</v>
      </c>
      <c r="K165" s="106">
        <f>'[9]Activos '!CI180</f>
        <v>11.695479156058974</v>
      </c>
    </row>
    <row r="166" spans="1:11" s="90" customFormat="1" ht="15.75" customHeight="1" x14ac:dyDescent="0.3">
      <c r="A166" s="98">
        <v>41456</v>
      </c>
      <c r="B166" s="99">
        <f>'[9]Activos '!BU181</f>
        <v>7.8935382338826354</v>
      </c>
      <c r="C166" s="99">
        <f>'[9]Activos '!BV181</f>
        <v>9.3452185511370587</v>
      </c>
      <c r="D166" s="99">
        <f>'[9]Activos '!BW181</f>
        <v>13.061959784651368</v>
      </c>
      <c r="E166" s="99">
        <f>'[9]Activos '!BX181</f>
        <v>48.975153716232313</v>
      </c>
      <c r="F166" s="100">
        <f>'[9]Activos '!BT181</f>
        <v>10.982340374877619</v>
      </c>
      <c r="G166" s="104">
        <f>'[9]Activos '!CJ181</f>
        <v>8.8748476320095868</v>
      </c>
      <c r="H166" s="105">
        <f>'[9]Activos '!CK181</f>
        <v>12.497657581646294</v>
      </c>
      <c r="I166" s="105">
        <f>'[9]Activos '!CL181</f>
        <v>20.693266180229799</v>
      </c>
      <c r="J166" s="105">
        <f>'[9]Activos '!CM181</f>
        <v>29.44505034903613</v>
      </c>
      <c r="K166" s="106">
        <f>'[9]Activos '!CI181</f>
        <v>11.893132339901126</v>
      </c>
    </row>
    <row r="167" spans="1:11" s="90" customFormat="1" ht="15.75" customHeight="1" x14ac:dyDescent="0.3">
      <c r="A167" s="98">
        <v>41487</v>
      </c>
      <c r="B167" s="99">
        <f>'[9]Activos '!BU182</f>
        <v>20.022819121404289</v>
      </c>
      <c r="C167" s="99">
        <f>'[9]Activos '!BV182</f>
        <v>9.3534543268112955</v>
      </c>
      <c r="D167" s="99">
        <f>'[9]Activos '!BW182</f>
        <v>16.331197662211714</v>
      </c>
      <c r="E167" s="99">
        <f>'[9]Activos '!BX182</f>
        <v>49.264834206072038</v>
      </c>
      <c r="F167" s="100">
        <f>'[9]Activos '!BT182</f>
        <v>16.087861620490362</v>
      </c>
      <c r="G167" s="104">
        <f>'[9]Activos '!CJ182</f>
        <v>9.523551007298936</v>
      </c>
      <c r="H167" s="105">
        <f>'[9]Activos '!CK182</f>
        <v>10.144763163636682</v>
      </c>
      <c r="I167" s="105">
        <f>'[9]Activos '!CL182</f>
        <v>21.089829535652083</v>
      </c>
      <c r="J167" s="105">
        <f>'[9]Activos '!CM182</f>
        <v>30.791255255868833</v>
      </c>
      <c r="K167" s="106">
        <f>'[9]Activos '!CI182</f>
        <v>11.353546548024651</v>
      </c>
    </row>
    <row r="168" spans="1:11" s="90" customFormat="1" ht="15.75" customHeight="1" x14ac:dyDescent="0.3">
      <c r="A168" s="98">
        <v>41518</v>
      </c>
      <c r="B168" s="99">
        <f>'[9]Activos '!BU183</f>
        <v>22.962248468200585</v>
      </c>
      <c r="C168" s="99">
        <f>'[9]Activos '!BV183</f>
        <v>7.1018871620967428</v>
      </c>
      <c r="D168" s="99">
        <f>'[9]Activos '!BW183</f>
        <v>12.929650896115664</v>
      </c>
      <c r="E168" s="99">
        <f>'[9]Activos '!BX183</f>
        <v>44.561288037310256</v>
      </c>
      <c r="F168" s="100">
        <f>'[9]Activos '!BT183</f>
        <v>15.398490879527715</v>
      </c>
      <c r="G168" s="104">
        <f>'[9]Activos '!CJ183</f>
        <v>10.805809415198087</v>
      </c>
      <c r="H168" s="105">
        <f>'[9]Activos '!CK183</f>
        <v>10.306288601761949</v>
      </c>
      <c r="I168" s="105">
        <f>'[9]Activos '!CL183</f>
        <v>20.984738840723026</v>
      </c>
      <c r="J168" s="105">
        <f>'[9]Activos '!CM183</f>
        <v>32.35924086549975</v>
      </c>
      <c r="K168" s="106">
        <f>'[9]Activos '!CI183</f>
        <v>12.118545262211766</v>
      </c>
    </row>
    <row r="169" spans="1:11" s="90" customFormat="1" ht="15.75" customHeight="1" x14ac:dyDescent="0.3">
      <c r="A169" s="98">
        <v>41548</v>
      </c>
      <c r="B169" s="99">
        <f>'[9]Activos '!BU184</f>
        <v>22.303586482412129</v>
      </c>
      <c r="C169" s="99">
        <f>'[9]Activos '!BV184</f>
        <v>5.8784357447463575</v>
      </c>
      <c r="D169" s="99">
        <f>'[9]Activos '!BW184</f>
        <v>14.973555266053307</v>
      </c>
      <c r="E169" s="99">
        <f>'[9]Activos '!BX184</f>
        <v>39.604316393192285</v>
      </c>
      <c r="F169" s="100">
        <f>'[9]Activos '!BT184</f>
        <v>14.711128230848104</v>
      </c>
      <c r="G169" s="104">
        <f>'[9]Activos '!CJ184</f>
        <v>11.561686096153046</v>
      </c>
      <c r="H169" s="105">
        <f>'[9]Activos '!CK184</f>
        <v>8.9204366215795758</v>
      </c>
      <c r="I169" s="105">
        <f>'[9]Activos '!CL184</f>
        <v>22.002256910621188</v>
      </c>
      <c r="J169" s="105">
        <f>'[9]Activos '!CM184</f>
        <v>24.696426393221071</v>
      </c>
      <c r="K169" s="106">
        <f>'[9]Activos '!CI184</f>
        <v>11.722982859351339</v>
      </c>
    </row>
    <row r="170" spans="1:11" s="90" customFormat="1" ht="15.75" customHeight="1" x14ac:dyDescent="0.3">
      <c r="A170" s="98">
        <v>41579</v>
      </c>
      <c r="B170" s="99">
        <f>'[9]Activos '!BU185</f>
        <v>22.071024483686163</v>
      </c>
      <c r="C170" s="99">
        <f>'[9]Activos '!BV185</f>
        <v>6.0550806036686833</v>
      </c>
      <c r="D170" s="99">
        <f>'[9]Activos '!BW185</f>
        <v>10.84250537662561</v>
      </c>
      <c r="E170" s="99">
        <f>'[9]Activos '!BX185</f>
        <v>35.771285298680411</v>
      </c>
      <c r="F170" s="100">
        <f>'[9]Activos '!BT185</f>
        <v>13.959551375625324</v>
      </c>
      <c r="G170" s="104">
        <f>'[9]Activos '!CJ185</f>
        <v>11.116717341262738</v>
      </c>
      <c r="H170" s="105">
        <f>'[9]Activos '!CK185</f>
        <v>8.3983375373994242</v>
      </c>
      <c r="I170" s="105">
        <f>'[9]Activos '!CL185</f>
        <v>23.114619222288056</v>
      </c>
      <c r="J170" s="105">
        <f>'[9]Activos '!CM185</f>
        <v>25.348153392251515</v>
      </c>
      <c r="K170" s="106">
        <f>'[9]Activos '!CI185</f>
        <v>11.395423808705129</v>
      </c>
    </row>
    <row r="171" spans="1:11" s="90" customFormat="1" ht="15.75" customHeight="1" x14ac:dyDescent="0.3">
      <c r="A171" s="98">
        <v>41609</v>
      </c>
      <c r="B171" s="99">
        <f>'[9]Activos '!BU186</f>
        <v>18.471076800464271</v>
      </c>
      <c r="C171" s="99">
        <f>'[9]Activos '!BV186</f>
        <v>1.1402087265824701</v>
      </c>
      <c r="D171" s="99">
        <f>'[9]Activos '!BW186</f>
        <v>3.8862452751497356</v>
      </c>
      <c r="E171" s="99">
        <f>'[9]Activos '!BX186</f>
        <v>40.423915644855988</v>
      </c>
      <c r="F171" s="100">
        <f>'[9]Activos '!BT186</f>
        <v>9.665260766168938</v>
      </c>
      <c r="G171" s="104">
        <f>'[9]Activos '!CJ186</f>
        <v>9.6411100678678743</v>
      </c>
      <c r="H171" s="105">
        <f>'[9]Activos '!CK186</f>
        <v>5.8327795612854283</v>
      </c>
      <c r="I171" s="105">
        <f>'[9]Activos '!CL186</f>
        <v>20.886687799113112</v>
      </c>
      <c r="J171" s="105">
        <f>'[9]Activos '!CM186</f>
        <v>38.953177582791085</v>
      </c>
      <c r="K171" s="106">
        <f>'[9]Activos '!CI186</f>
        <v>10.050151134061224</v>
      </c>
    </row>
    <row r="172" spans="1:11" s="90" customFormat="1" ht="15.75" customHeight="1" x14ac:dyDescent="0.3">
      <c r="A172" s="98">
        <v>41640</v>
      </c>
      <c r="B172" s="99">
        <f>'[9]Activos '!BU187</f>
        <v>16.028300451482956</v>
      </c>
      <c r="C172" s="99">
        <f>'[9]Activos '!BV187</f>
        <v>0.17182805380964172</v>
      </c>
      <c r="D172" s="99">
        <f>'[9]Activos '!BW187</f>
        <v>7.5044000241701436</v>
      </c>
      <c r="E172" s="99">
        <f>'[9]Activos '!BX187</f>
        <v>42.409992480022353</v>
      </c>
      <c r="F172" s="100">
        <f>'[9]Activos '!BT187</f>
        <v>9.2060949055622565</v>
      </c>
      <c r="G172" s="104">
        <f>'[9]Activos '!CJ187</f>
        <v>10.590208673745337</v>
      </c>
      <c r="H172" s="105">
        <f>'[9]Activos '!CK187</f>
        <v>5.2410600672977203</v>
      </c>
      <c r="I172" s="105">
        <f>'[9]Activos '!CL187</f>
        <v>19.665022688423008</v>
      </c>
      <c r="J172" s="105">
        <f>'[9]Activos '!CM187</f>
        <v>36.536018702296211</v>
      </c>
      <c r="K172" s="106">
        <f>'[9]Activos '!CI187</f>
        <v>10.082546541714565</v>
      </c>
    </row>
    <row r="173" spans="1:11" s="90" customFormat="1" ht="15.75" customHeight="1" x14ac:dyDescent="0.3">
      <c r="A173" s="98">
        <v>41671</v>
      </c>
      <c r="B173" s="99">
        <f>'[9]Activos '!BU188</f>
        <v>19.880977488899411</v>
      </c>
      <c r="C173" s="99">
        <f>'[9]Activos '!BV188</f>
        <v>-0.80323097866539239</v>
      </c>
      <c r="D173" s="99">
        <f>'[9]Activos '!BW188</f>
        <v>5.1526634393833426</v>
      </c>
      <c r="E173" s="99">
        <f>'[9]Activos '!BX188</f>
        <v>38.287420475236189</v>
      </c>
      <c r="F173" s="100">
        <f>'[9]Activos '!BT188</f>
        <v>9.5064365023916473</v>
      </c>
      <c r="G173" s="104">
        <f>'[9]Activos '!CJ188</f>
        <v>10.049838576612323</v>
      </c>
      <c r="H173" s="105">
        <f>'[9]Activos '!CK188</f>
        <v>4.8280491321411656</v>
      </c>
      <c r="I173" s="105">
        <f>'[9]Activos '!CL188</f>
        <v>19.898933208321989</v>
      </c>
      <c r="J173" s="105">
        <f>'[9]Activos '!CM188</f>
        <v>37.683399881954486</v>
      </c>
      <c r="K173" s="106">
        <f>'[9]Activos '!CI188</f>
        <v>9.7423618833631931</v>
      </c>
    </row>
    <row r="174" spans="1:11" s="90" customFormat="1" ht="15.75" customHeight="1" x14ac:dyDescent="0.3">
      <c r="A174" s="98">
        <v>41699</v>
      </c>
      <c r="B174" s="99">
        <f>'[9]Activos '!BU189</f>
        <v>16.768726952388423</v>
      </c>
      <c r="C174" s="99">
        <f>'[9]Activos '!BV189</f>
        <v>-4.3278651120858385</v>
      </c>
      <c r="D174" s="99">
        <f>'[9]Activos '!BW189</f>
        <v>-1.1507809908414268</v>
      </c>
      <c r="E174" s="99">
        <f>'[9]Activos '!BX189</f>
        <v>29.543937010717535</v>
      </c>
      <c r="F174" s="100">
        <f>'[9]Activos '!BT189</f>
        <v>5.4712163427781624</v>
      </c>
      <c r="G174" s="104">
        <f>'[9]Activos '!CJ189</f>
        <v>10.180805071655374</v>
      </c>
      <c r="H174" s="105">
        <f>'[9]Activos '!CK189</f>
        <v>3.9283721143331007</v>
      </c>
      <c r="I174" s="105">
        <f>'[9]Activos '!CL189</f>
        <v>19.341564707029725</v>
      </c>
      <c r="J174" s="105">
        <f>'[9]Activos '!CM189</f>
        <v>31.222850580670645</v>
      </c>
      <c r="K174" s="106">
        <f>'[9]Activos '!CI189</f>
        <v>9.1960294089620476</v>
      </c>
    </row>
    <row r="175" spans="1:11" s="90" customFormat="1" ht="15.75" customHeight="1" x14ac:dyDescent="0.3">
      <c r="A175" s="98">
        <v>41730</v>
      </c>
      <c r="B175" s="99">
        <f>'[9]Activos '!BU190</f>
        <v>16.478765909564117</v>
      </c>
      <c r="C175" s="99">
        <f>'[9]Activos '!BV190</f>
        <v>-1.9472568012140368</v>
      </c>
      <c r="D175" s="99">
        <f>'[9]Activos '!BW190</f>
        <v>4.2771873016658413</v>
      </c>
      <c r="E175" s="99">
        <f>'[9]Activos '!BX190</f>
        <v>31.366063204635729</v>
      </c>
      <c r="F175" s="100">
        <f>'[9]Activos '!BT190</f>
        <v>7.5648583295619742</v>
      </c>
      <c r="G175" s="104">
        <f>'[9]Activos '!CJ190</f>
        <v>10.04082948789895</v>
      </c>
      <c r="H175" s="105">
        <f>'[9]Activos '!CK190</f>
        <v>2.2684198383194243</v>
      </c>
      <c r="I175" s="105">
        <f>'[9]Activos '!CL190</f>
        <v>19.519194305071185</v>
      </c>
      <c r="J175" s="105">
        <f>'[9]Activos '!CM190</f>
        <v>30.208063979565878</v>
      </c>
      <c r="K175" s="106">
        <f>'[9]Activos '!CI190</f>
        <v>8.4047085438490932</v>
      </c>
    </row>
    <row r="176" spans="1:11" s="90" customFormat="1" ht="15.75" customHeight="1" x14ac:dyDescent="0.3">
      <c r="A176" s="98">
        <v>41760</v>
      </c>
      <c r="B176" s="99">
        <f>'[9]Activos '!BU191</f>
        <v>24.075097171628634</v>
      </c>
      <c r="C176" s="99">
        <f>'[9]Activos '!BV191</f>
        <v>0.53523841758578161</v>
      </c>
      <c r="D176" s="99">
        <f>'[9]Activos '!BW191</f>
        <v>6.6272546942298449</v>
      </c>
      <c r="E176" s="99">
        <f>'[9]Activos '!BX191</f>
        <v>31.536807066458294</v>
      </c>
      <c r="F176" s="100">
        <f>'[9]Activos '!BT191</f>
        <v>11.547271277371095</v>
      </c>
      <c r="G176" s="104">
        <f>'[9]Activos '!CJ191</f>
        <v>10.318520132446718</v>
      </c>
      <c r="H176" s="105">
        <f>'[9]Activos '!CK191</f>
        <v>4.0072230722359548</v>
      </c>
      <c r="I176" s="105">
        <f>'[9]Activos '!CL191</f>
        <v>21.827474501208499</v>
      </c>
      <c r="J176" s="105">
        <f>'[9]Activos '!CM191</f>
        <v>31.354314098681947</v>
      </c>
      <c r="K176" s="106">
        <f>'[9]Activos '!CI191</f>
        <v>9.4497317196112096</v>
      </c>
    </row>
    <row r="177" spans="1:11" s="90" customFormat="1" ht="15.75" customHeight="1" x14ac:dyDescent="0.3">
      <c r="A177" s="98">
        <v>41791</v>
      </c>
      <c r="B177" s="99">
        <f>'[9]Activos '!BU192</f>
        <v>27.743294104797744</v>
      </c>
      <c r="C177" s="99">
        <f>'[9]Activos '!BV192</f>
        <v>2.4244305542322708</v>
      </c>
      <c r="D177" s="99">
        <f>'[9]Activos '!BW192</f>
        <v>11.634864056827698</v>
      </c>
      <c r="E177" s="99">
        <f>'[9]Activos '!BX192</f>
        <v>32.912808002332113</v>
      </c>
      <c r="F177" s="100">
        <f>'[9]Activos '!BT192</f>
        <v>14.550644338215047</v>
      </c>
      <c r="G177" s="104">
        <f>'[9]Activos '!CJ192</f>
        <v>10.188791022892229</v>
      </c>
      <c r="H177" s="105">
        <f>'[9]Activos '!CK192</f>
        <v>4.5326005603174568</v>
      </c>
      <c r="I177" s="105">
        <f>'[9]Activos '!CL192</f>
        <v>21.145027535842843</v>
      </c>
      <c r="J177" s="105">
        <f>'[9]Activos '!CM192</f>
        <v>31.445483785357165</v>
      </c>
      <c r="K177" s="106">
        <f>'[9]Activos '!CI192</f>
        <v>9.5859636106741419</v>
      </c>
    </row>
    <row r="178" spans="1:11" s="90" customFormat="1" ht="15.75" customHeight="1" x14ac:dyDescent="0.3">
      <c r="A178" s="98">
        <v>41821</v>
      </c>
      <c r="B178" s="99">
        <f>'[9]Activos '!BU193</f>
        <v>25.942637588586372</v>
      </c>
      <c r="C178" s="99">
        <f>'[9]Activos '!BV193</f>
        <v>1.9664890257480083</v>
      </c>
      <c r="D178" s="99">
        <f>'[9]Activos '!BW193</f>
        <v>9.8488721201505527</v>
      </c>
      <c r="E178" s="99">
        <f>'[9]Activos '!BX193</f>
        <v>28.450989168588258</v>
      </c>
      <c r="F178" s="100">
        <f>'[9]Activos '!BT193</f>
        <v>13.571649713542122</v>
      </c>
      <c r="G178" s="104">
        <f>'[9]Activos '!CJ193</f>
        <v>10.079962248147512</v>
      </c>
      <c r="H178" s="105">
        <f>'[9]Activos '!CK193</f>
        <v>3.7046876509095883</v>
      </c>
      <c r="I178" s="105">
        <f>'[9]Activos '!CL193</f>
        <v>20.363694567685918</v>
      </c>
      <c r="J178" s="105">
        <f>'[9]Activos '!CM193</f>
        <v>30.719617186215697</v>
      </c>
      <c r="K178" s="106">
        <f>'[9]Activos '!CI193</f>
        <v>9.1098840966315606</v>
      </c>
    </row>
    <row r="179" spans="1:11" s="90" customFormat="1" ht="15.75" customHeight="1" x14ac:dyDescent="0.3">
      <c r="A179" s="98">
        <v>41852</v>
      </c>
      <c r="B179" s="99">
        <f>'[9]Activos '!BU194</f>
        <v>25.007974182833891</v>
      </c>
      <c r="C179" s="99">
        <f>'[9]Activos '!BV194</f>
        <v>4.9297732264963923</v>
      </c>
      <c r="D179" s="99">
        <f>'[9]Activos '!BW194</f>
        <v>12.72470288914478</v>
      </c>
      <c r="E179" s="99">
        <f>'[9]Activos '!BX194</f>
        <v>25.857134260200198</v>
      </c>
      <c r="F179" s="100">
        <f>'[9]Activos '!BT194</f>
        <v>14.942127147850726</v>
      </c>
      <c r="G179" s="104">
        <f>'[9]Activos '!CJ194</f>
        <v>9.3800816185747316</v>
      </c>
      <c r="H179" s="105">
        <f>'[9]Activos '!CK194</f>
        <v>5.1393891662736113</v>
      </c>
      <c r="I179" s="105">
        <f>'[9]Activos '!CL194</f>
        <v>20.252368249480913</v>
      </c>
      <c r="J179" s="105">
        <f>'[9]Activos '!CM194</f>
        <v>25.850022574497356</v>
      </c>
      <c r="K179" s="106">
        <f>'[9]Activos '!CI194</f>
        <v>9.1939469186722356</v>
      </c>
    </row>
    <row r="180" spans="1:11" s="90" customFormat="1" ht="15.75" customHeight="1" x14ac:dyDescent="0.3">
      <c r="A180" s="98">
        <v>41883</v>
      </c>
      <c r="B180" s="99">
        <f>'[9]Activos '!BU195</f>
        <v>22.656937447344362</v>
      </c>
      <c r="C180" s="99">
        <f>'[9]Activos '!BV195</f>
        <v>4.3091340623816698</v>
      </c>
      <c r="D180" s="99">
        <f>'[9]Activos '!BW195</f>
        <v>12.013317276489799</v>
      </c>
      <c r="E180" s="99">
        <f>'[9]Activos '!BX195</f>
        <v>24.050450489158614</v>
      </c>
      <c r="F180" s="100">
        <f>'[9]Activos '!BT195</f>
        <v>13.640833586204494</v>
      </c>
      <c r="G180" s="104">
        <f>'[9]Activos '!CJ195</f>
        <v>8.5206440333650981</v>
      </c>
      <c r="H180" s="105">
        <f>'[9]Activos '!CK195</f>
        <v>5.7974817585442429</v>
      </c>
      <c r="I180" s="105">
        <f>'[9]Activos '!CL195</f>
        <v>19.579943969869863</v>
      </c>
      <c r="J180" s="105">
        <f>'[9]Activos '!CM195</f>
        <v>20.015541418043114</v>
      </c>
      <c r="K180" s="106">
        <f>'[9]Activos '!CI195</f>
        <v>8.7646269148848877</v>
      </c>
    </row>
    <row r="181" spans="1:11" s="90" customFormat="1" ht="15.75" customHeight="1" x14ac:dyDescent="0.3">
      <c r="A181" s="98">
        <v>41913</v>
      </c>
      <c r="B181" s="99">
        <f>'[9]Activos '!BU196</f>
        <v>22.383737764359289</v>
      </c>
      <c r="C181" s="99">
        <f>'[9]Activos '!BV196</f>
        <v>4.0039238867793259</v>
      </c>
      <c r="D181" s="99">
        <f>'[9]Activos '!BW196</f>
        <v>16.036007439224065</v>
      </c>
      <c r="E181" s="99">
        <f>'[9]Activos '!BX196</f>
        <v>29.107458912877469</v>
      </c>
      <c r="F181" s="100">
        <f>'[9]Activos '!BT196</f>
        <v>14.291809159373292</v>
      </c>
      <c r="G181" s="104">
        <f>'[9]Activos '!CJ196</f>
        <v>9.5955541301741221</v>
      </c>
      <c r="H181" s="105">
        <f>'[9]Activos '!CK196</f>
        <v>5.6059463463275616</v>
      </c>
      <c r="I181" s="105">
        <f>'[9]Activos '!CL196</f>
        <v>20.336128590584845</v>
      </c>
      <c r="J181" s="105">
        <f>'[9]Activos '!CM196</f>
        <v>21.111124931725179</v>
      </c>
      <c r="K181" s="106">
        <f>'[9]Activos '!CI196</f>
        <v>9.3222197754634131</v>
      </c>
    </row>
    <row r="182" spans="1:11" s="90" customFormat="1" ht="15.75" customHeight="1" x14ac:dyDescent="0.3">
      <c r="A182" s="98">
        <v>41944</v>
      </c>
      <c r="B182" s="99">
        <f>'[9]Activos '!BU197</f>
        <v>18.172713737466673</v>
      </c>
      <c r="C182" s="99">
        <f>'[9]Activos '!BV197</f>
        <v>5.8050182468230682</v>
      </c>
      <c r="D182" s="99">
        <f>'[9]Activos '!BW197</f>
        <v>16.083970240690171</v>
      </c>
      <c r="E182" s="99">
        <f>'[9]Activos '!BX197</f>
        <v>29.0981904637718</v>
      </c>
      <c r="F182" s="100">
        <f>'[9]Activos '!BT197</f>
        <v>13.468947633615457</v>
      </c>
      <c r="G182" s="104">
        <f>'[9]Activos '!CJ197</f>
        <v>9.5094032516740867</v>
      </c>
      <c r="H182" s="105">
        <f>'[9]Activos '!CK197</f>
        <v>6.149385658689055</v>
      </c>
      <c r="I182" s="105">
        <f>'[9]Activos '!CL197</f>
        <v>21.366611593748395</v>
      </c>
      <c r="J182" s="105">
        <f>'[9]Activos '!CM197</f>
        <v>20.157737967270428</v>
      </c>
      <c r="K182" s="106">
        <f>'[9]Activos '!CI197</f>
        <v>9.5481719389473696</v>
      </c>
    </row>
    <row r="183" spans="1:11" s="90" customFormat="1" ht="15.75" customHeight="1" x14ac:dyDescent="0.3">
      <c r="A183" s="98">
        <v>41974</v>
      </c>
      <c r="B183" s="99">
        <f>'[9]Activos '!BU198</f>
        <v>23.637182683744019</v>
      </c>
      <c r="C183" s="99">
        <f>'[9]Activos '!BV198</f>
        <v>7.7552850584429178</v>
      </c>
      <c r="D183" s="99">
        <f>'[9]Activos '!BW198</f>
        <v>16.538848552528673</v>
      </c>
      <c r="E183" s="99">
        <f>'[9]Activos '!BX198</f>
        <v>23.900472639679315</v>
      </c>
      <c r="F183" s="100">
        <f>'[9]Activos '!BT198</f>
        <v>16.23312738528757</v>
      </c>
      <c r="G183" s="104">
        <f>'[9]Activos '!CJ198</f>
        <v>11.407818760194077</v>
      </c>
      <c r="H183" s="105">
        <f>'[9]Activos '!CK198</f>
        <v>6.5809745977331247</v>
      </c>
      <c r="I183" s="105">
        <f>'[9]Activos '!CL198</f>
        <v>20.567162928659542</v>
      </c>
      <c r="J183" s="105">
        <f>'[9]Activos '!CM198</f>
        <v>1.9448580977492469</v>
      </c>
      <c r="K183" s="106">
        <f>'[9]Activos '!CI198</f>
        <v>9.7205009101554616</v>
      </c>
    </row>
    <row r="184" spans="1:11" s="90" customFormat="1" ht="15.75" customHeight="1" x14ac:dyDescent="0.3">
      <c r="A184" s="98">
        <v>42005</v>
      </c>
      <c r="B184" s="99">
        <f>'[9]Activos '!BU199</f>
        <v>18.373875677730545</v>
      </c>
      <c r="C184" s="99">
        <f>'[9]Activos '!BV199</f>
        <v>9.1906971761778866</v>
      </c>
      <c r="D184" s="99">
        <f>'[9]Activos '!BW199</f>
        <v>41.627535881486665</v>
      </c>
      <c r="E184" s="99">
        <f>'[9]Activos '!BX199</f>
        <v>17.985476276721247</v>
      </c>
      <c r="F184" s="100">
        <f>'[9]Activos '!BT199</f>
        <v>18.386669168565618</v>
      </c>
      <c r="G184" s="104">
        <f>'[9]Activos '!CJ199</f>
        <v>13.543707579350617</v>
      </c>
      <c r="H184" s="105">
        <f>'[9]Activos '!CK199</f>
        <v>7.4661426020214527</v>
      </c>
      <c r="I184" s="105">
        <f>'[9]Activos '!CL199</f>
        <v>9.5837831030813661</v>
      </c>
      <c r="J184" s="105">
        <f>'[9]Activos '!CM199</f>
        <v>-1.3944302410469733</v>
      </c>
      <c r="K184" s="106">
        <f>'[9]Activos '!CI199</f>
        <v>10.092108829866554</v>
      </c>
    </row>
    <row r="185" spans="1:11" s="90" customFormat="1" ht="15.75" customHeight="1" x14ac:dyDescent="0.3">
      <c r="A185" s="98">
        <v>42036</v>
      </c>
      <c r="B185" s="99">
        <f>'[9]Activos '!BU200</f>
        <v>16.920752408249285</v>
      </c>
      <c r="C185" s="99">
        <f>'[9]Activos '!BV200</f>
        <v>8.1736513685424228</v>
      </c>
      <c r="D185" s="99">
        <f>'[9]Activos '!BW200</f>
        <v>40.657991198747268</v>
      </c>
      <c r="E185" s="99">
        <f>'[9]Activos '!BX200</f>
        <v>8.8851270000481541</v>
      </c>
      <c r="F185" s="100">
        <f>'[9]Activos '!BT200</f>
        <v>16.523162682878102</v>
      </c>
      <c r="G185" s="104">
        <f>'[9]Activos '!CJ200</f>
        <v>14.403144613842489</v>
      </c>
      <c r="H185" s="105">
        <f>'[9]Activos '!CK200</f>
        <v>7.7261274924126822</v>
      </c>
      <c r="I185" s="105">
        <f>'[9]Activos '!CL200</f>
        <v>7.8026469826675271</v>
      </c>
      <c r="J185" s="105">
        <f>'[9]Activos '!CM200</f>
        <v>-4.9461049028599486</v>
      </c>
      <c r="K185" s="106">
        <f>'[9]Activos '!CI200</f>
        <v>10.287120696579333</v>
      </c>
    </row>
    <row r="186" spans="1:11" s="90" customFormat="1" ht="15.75" customHeight="1" x14ac:dyDescent="0.3">
      <c r="A186" s="98">
        <v>42064</v>
      </c>
      <c r="B186" s="99">
        <f>'[9]Activos '!BU201</f>
        <v>12.650330813290722</v>
      </c>
      <c r="C186" s="99">
        <f>'[9]Activos '!BV201</f>
        <v>5.9618582159752354</v>
      </c>
      <c r="D186" s="99">
        <f>'[9]Activos '!BW201</f>
        <v>26.459748900965142</v>
      </c>
      <c r="E186" s="99">
        <f>'[9]Activos '!BX201</f>
        <v>9.2724888738318523</v>
      </c>
      <c r="F186" s="100">
        <f>'[9]Activos '!BT201</f>
        <v>11.884248059377377</v>
      </c>
      <c r="G186" s="104">
        <f>'[9]Activos '!CJ201</f>
        <v>13.054691543307829</v>
      </c>
      <c r="H186" s="105">
        <f>'[9]Activos '!CK201</f>
        <v>8.0323938534040416</v>
      </c>
      <c r="I186" s="105">
        <f>'[9]Activos '!CL201</f>
        <v>5.6252732212715539</v>
      </c>
      <c r="J186" s="105">
        <f>'[9]Activos '!CM201</f>
        <v>3.2272683485290887</v>
      </c>
      <c r="K186" s="106">
        <f>'[9]Activos '!CI201</f>
        <v>10.01657597869805</v>
      </c>
    </row>
    <row r="187" spans="1:11" s="90" customFormat="1" ht="15.75" customHeight="1" x14ac:dyDescent="0.3">
      <c r="A187" s="98">
        <v>42095</v>
      </c>
      <c r="B187" s="99">
        <f>'[9]Activos '!BU202</f>
        <v>9.4135941500461673</v>
      </c>
      <c r="C187" s="99">
        <f>'[9]Activos '!BV202</f>
        <v>9.3742051096420642</v>
      </c>
      <c r="D187" s="99">
        <f>'[9]Activos '!BW202</f>
        <v>34.250496872649471</v>
      </c>
      <c r="E187" s="99">
        <f>'[9]Activos '!BX202</f>
        <v>4.317106748495303</v>
      </c>
      <c r="F187" s="100">
        <f>'[9]Activos '!BT202</f>
        <v>12.792134962575187</v>
      </c>
      <c r="G187" s="104">
        <f>'[9]Activos '!CJ202</f>
        <v>12.196490059797839</v>
      </c>
      <c r="H187" s="105">
        <f>'[9]Activos '!CK202</f>
        <v>10.025048016086302</v>
      </c>
      <c r="I187" s="105">
        <f>'[9]Activos '!CL202</f>
        <v>4.1866054997256485</v>
      </c>
      <c r="J187" s="105">
        <f>'[9]Activos '!CM202</f>
        <v>0.83002479715239552</v>
      </c>
      <c r="K187" s="106">
        <f>'[9]Activos '!CI202</f>
        <v>10.137742732676758</v>
      </c>
    </row>
    <row r="188" spans="1:11" s="90" customFormat="1" ht="15.75" customHeight="1" x14ac:dyDescent="0.3">
      <c r="A188" s="98">
        <v>42125</v>
      </c>
      <c r="B188" s="99">
        <f>'[9]Activos '!BU203</f>
        <v>11.220689682126617</v>
      </c>
      <c r="C188" s="99">
        <f>'[9]Activos '!BV203</f>
        <v>10.508561375479641</v>
      </c>
      <c r="D188" s="99">
        <f>'[9]Activos '!BW203</f>
        <v>34.460546305775573</v>
      </c>
      <c r="E188" s="99">
        <f>'[9]Activos '!BX203</f>
        <v>-0.3662125783230219</v>
      </c>
      <c r="F188" s="100">
        <f>'[9]Activos '!BT203</f>
        <v>13.822138042480869</v>
      </c>
      <c r="G188" s="104">
        <f>'[9]Activos '!CJ203</f>
        <v>12.092274137042857</v>
      </c>
      <c r="H188" s="105">
        <f>'[9]Activos '!CK203</f>
        <v>9.9262170083893828</v>
      </c>
      <c r="I188" s="105">
        <f>'[9]Activos '!CL203</f>
        <v>2.5369722333087319</v>
      </c>
      <c r="J188" s="105">
        <f>'[9]Activos '!CM203</f>
        <v>-0.5343672698203239</v>
      </c>
      <c r="K188" s="106">
        <f>'[9]Activos '!CI203</f>
        <v>9.8463994676716737</v>
      </c>
    </row>
    <row r="189" spans="1:11" s="90" customFormat="1" ht="15.75" customHeight="1" x14ac:dyDescent="0.3">
      <c r="A189" s="98">
        <v>42156</v>
      </c>
      <c r="B189" s="99">
        <f>'[9]Activos '!BU204</f>
        <v>11.440078671617758</v>
      </c>
      <c r="C189" s="99">
        <f>'[9]Activos '!BV204</f>
        <v>10.434903651538896</v>
      </c>
      <c r="D189" s="99">
        <f>'[9]Activos '!BW204</f>
        <v>30.933316040687629</v>
      </c>
      <c r="E189" s="99">
        <f>'[9]Activos '!BX204</f>
        <v>-1.4088174727553637</v>
      </c>
      <c r="F189" s="100">
        <f>'[9]Activos '!BT204</f>
        <v>13.3299894482104</v>
      </c>
      <c r="G189" s="104">
        <f>'[9]Activos '!CJ204</f>
        <v>12.396291498571399</v>
      </c>
      <c r="H189" s="105">
        <f>'[9]Activos '!CK204</f>
        <v>11.164896304521044</v>
      </c>
      <c r="I189" s="105">
        <f>'[9]Activos '!CL204</f>
        <v>1.9373705800925123</v>
      </c>
      <c r="J189" s="105">
        <f>'[9]Activos '!CM204</f>
        <v>2.2041773084020333</v>
      </c>
      <c r="K189" s="106">
        <f>'[9]Activos '!CI204</f>
        <v>10.56253280131223</v>
      </c>
    </row>
    <row r="190" spans="1:11" s="90" customFormat="1" ht="15.75" customHeight="1" x14ac:dyDescent="0.3">
      <c r="A190" s="98">
        <v>42186</v>
      </c>
      <c r="B190" s="99">
        <f>'[9]Activos '!BU205</f>
        <v>12.580781559922482</v>
      </c>
      <c r="C190" s="99">
        <f>'[9]Activos '!BV205</f>
        <v>11.879431579378696</v>
      </c>
      <c r="D190" s="99">
        <f>'[9]Activos '!BW205</f>
        <v>35.038319553640143</v>
      </c>
      <c r="E190" s="99">
        <f>'[9]Activos '!BX205</f>
        <v>-2.89720053275766E-2</v>
      </c>
      <c r="F190" s="100">
        <f>'[9]Activos '!BT205</f>
        <v>14.905493703154725</v>
      </c>
      <c r="G190" s="104">
        <f>'[9]Activos '!CJ205</f>
        <v>13.475502196613022</v>
      </c>
      <c r="H190" s="105">
        <f>'[9]Activos '!CK205</f>
        <v>10.487998459757542</v>
      </c>
      <c r="I190" s="105">
        <f>'[9]Activos '!CL205</f>
        <v>1.4263529013676779</v>
      </c>
      <c r="J190" s="105">
        <f>'[9]Activos '!CM205</f>
        <v>5.0674089295140057</v>
      </c>
      <c r="K190" s="106">
        <f>'[9]Activos '!CI205</f>
        <v>10.922402996729419</v>
      </c>
    </row>
    <row r="191" spans="1:11" s="90" customFormat="1" ht="15.75" customHeight="1" x14ac:dyDescent="0.3">
      <c r="A191" s="98">
        <v>42217</v>
      </c>
      <c r="B191" s="99">
        <f>'[9]Activos '!BU206</f>
        <v>10.841234232096951</v>
      </c>
      <c r="C191" s="99">
        <f>'[9]Activos '!BV206</f>
        <v>8.6602036656542758</v>
      </c>
      <c r="D191" s="99">
        <f>'[9]Activos '!BW206</f>
        <v>28.435795041035483</v>
      </c>
      <c r="E191" s="99">
        <f>'[9]Activos '!BX206</f>
        <v>-2.4236563696808155</v>
      </c>
      <c r="F191" s="100">
        <f>'[9]Activos '!BT206</f>
        <v>11.983651514832117</v>
      </c>
      <c r="G191" s="104">
        <f>'[9]Activos '!CJ206</f>
        <v>15.043727140583174</v>
      </c>
      <c r="H191" s="105">
        <f>'[9]Activos '!CK206</f>
        <v>9.233460313415387</v>
      </c>
      <c r="I191" s="105">
        <f>'[9]Activos '!CL206</f>
        <v>1.3797624382179796</v>
      </c>
      <c r="J191" s="105">
        <f>'[9]Activos '!CM206</f>
        <v>1.2749401918398906</v>
      </c>
      <c r="K191" s="106">
        <f>'[9]Activos '!CI206</f>
        <v>10.985878083914935</v>
      </c>
    </row>
    <row r="192" spans="1:11" s="90" customFormat="1" ht="15.75" customHeight="1" x14ac:dyDescent="0.3">
      <c r="A192" s="98">
        <v>42248</v>
      </c>
      <c r="B192" s="99">
        <f>'[9]Activos '!BU207</f>
        <v>11.176229826680629</v>
      </c>
      <c r="C192" s="99">
        <f>'[9]Activos '!BV207</f>
        <v>7.1086662246612864</v>
      </c>
      <c r="D192" s="99">
        <f>'[9]Activos '!BW207</f>
        <v>26.582524045234223</v>
      </c>
      <c r="E192" s="99">
        <f>'[9]Activos '!BX207</f>
        <v>-2.8793338380883493</v>
      </c>
      <c r="F192" s="100">
        <f>'[9]Activos '!BT207</f>
        <v>11.205738755126582</v>
      </c>
      <c r="G192" s="104">
        <f>'[9]Activos '!CJ207</f>
        <v>16.28809366869033</v>
      </c>
      <c r="H192" s="105">
        <f>'[9]Activos '!CK207</f>
        <v>8.0183449694432021</v>
      </c>
      <c r="I192" s="105">
        <f>'[9]Activos '!CL207</f>
        <v>1.4405223118975963</v>
      </c>
      <c r="J192" s="105">
        <f>'[9]Activos '!CM207</f>
        <v>3.2386632158416528</v>
      </c>
      <c r="K192" s="106">
        <f>'[9]Activos '!CI207</f>
        <v>11.214925169253931</v>
      </c>
    </row>
    <row r="193" spans="1:11" s="90" customFormat="1" ht="15.75" customHeight="1" x14ac:dyDescent="0.3">
      <c r="A193" s="98">
        <v>42278</v>
      </c>
      <c r="B193" s="99">
        <f>'[9]Activos '!BU208</f>
        <v>8.7272595685254686</v>
      </c>
      <c r="C193" s="99">
        <f>'[9]Activos '!BV208</f>
        <v>8.230012831786194</v>
      </c>
      <c r="D193" s="99">
        <f>'[9]Activos '!BW208</f>
        <v>25.922850958580135</v>
      </c>
      <c r="E193" s="99">
        <f>'[9]Activos '!BX208</f>
        <v>-4.2379531645531099</v>
      </c>
      <c r="F193" s="100">
        <f>'[9]Activos '!BT208</f>
        <v>10.468794735294784</v>
      </c>
      <c r="G193" s="104">
        <f>'[9]Activos '!CJ208</f>
        <v>15.673455526759049</v>
      </c>
      <c r="H193" s="105">
        <f>'[9]Activos '!CK208</f>
        <v>8.0881559547873785</v>
      </c>
      <c r="I193" s="105">
        <f>'[9]Activos '!CL208</f>
        <v>-2.2996993820678657E-2</v>
      </c>
      <c r="J193" s="105">
        <f>'[9]Activos '!CM208</f>
        <v>1.2406571104680131</v>
      </c>
      <c r="K193" s="106">
        <f>'[9]Activos '!CI208</f>
        <v>10.723493635651282</v>
      </c>
    </row>
    <row r="194" spans="1:11" s="90" customFormat="1" ht="15.75" customHeight="1" x14ac:dyDescent="0.3">
      <c r="A194" s="98">
        <v>42309</v>
      </c>
      <c r="B194" s="99">
        <f>'[9]Activos '!BU209</f>
        <v>11.405661671115542</v>
      </c>
      <c r="C194" s="99">
        <f>'[9]Activos '!BV209</f>
        <v>6.7153005754045259</v>
      </c>
      <c r="D194" s="99">
        <f>'[9]Activos '!BW209</f>
        <v>25.657025954066825</v>
      </c>
      <c r="E194" s="99">
        <f>'[9]Activos '!BX209</f>
        <v>-4.3673845431690843</v>
      </c>
      <c r="F194" s="100">
        <f>'[9]Activos '!BT209</f>
        <v>10.970866789158018</v>
      </c>
      <c r="G194" s="104">
        <f>'[9]Activos '!CJ209</f>
        <v>15.519555717456868</v>
      </c>
      <c r="H194" s="105">
        <f>'[9]Activos '!CK209</f>
        <v>8.4160318885069465</v>
      </c>
      <c r="I194" s="105">
        <f>'[9]Activos '!CL209</f>
        <v>0.28959785774529401</v>
      </c>
      <c r="J194" s="105">
        <f>'[9]Activos '!CM209</f>
        <v>1.3013766405324478</v>
      </c>
      <c r="K194" s="106">
        <f>'[9]Activos '!CI209</f>
        <v>10.787155932619763</v>
      </c>
    </row>
    <row r="195" spans="1:11" s="90" customFormat="1" ht="15.75" customHeight="1" x14ac:dyDescent="0.3">
      <c r="A195" s="98">
        <v>42339</v>
      </c>
      <c r="B195" s="99">
        <f>'[9]Activos '!BU210</f>
        <v>5.1347434521537005</v>
      </c>
      <c r="C195" s="99">
        <f>'[9]Activos '!BV210</f>
        <v>8.4118118638105699</v>
      </c>
      <c r="D195" s="99">
        <f>'[9]Activos '!BW210</f>
        <v>28.476550552589728</v>
      </c>
      <c r="E195" s="99">
        <f>'[9]Activos '!BX210</f>
        <v>-4.7835538267205324</v>
      </c>
      <c r="F195" s="100">
        <f>'[9]Activos '!BT210</f>
        <v>9.2640148117777876</v>
      </c>
      <c r="G195" s="104">
        <f>'[9]Activos '!CJ210</f>
        <v>14.158305451150088</v>
      </c>
      <c r="H195" s="105">
        <f>'[9]Activos '!CK210</f>
        <v>8.7044997765233454</v>
      </c>
      <c r="I195" s="105">
        <f>'[9]Activos '!CL210</f>
        <v>7.2141708425110807E-2</v>
      </c>
      <c r="J195" s="105">
        <f>'[9]Activos '!CM210</f>
        <v>8.849856775237086E-2</v>
      </c>
      <c r="K195" s="106">
        <f>'[9]Activos '!CI210</f>
        <v>10.215755424071205</v>
      </c>
    </row>
    <row r="196" spans="1:11" s="90" customFormat="1" ht="15.75" customHeight="1" x14ac:dyDescent="0.3">
      <c r="A196" s="98">
        <v>42370</v>
      </c>
      <c r="B196" s="99">
        <f>'[9]Activos '!BU211</f>
        <v>9.1540478683965318</v>
      </c>
      <c r="C196" s="99">
        <f>'[9]Activos '!BV211</f>
        <v>7.3688809645308773</v>
      </c>
      <c r="D196" s="99">
        <f>'[9]Activos '!BW211</f>
        <v>5.4188902643421244</v>
      </c>
      <c r="E196" s="99">
        <f>'[9]Activos '!BX211</f>
        <v>-3.2365124822675839</v>
      </c>
      <c r="F196" s="100">
        <f>'[9]Activos '!BT211</f>
        <v>7.0672290639603341</v>
      </c>
      <c r="G196" s="104">
        <f>'[9]Activos '!CJ211</f>
        <v>11.617777036294918</v>
      </c>
      <c r="H196" s="105">
        <f>'[9]Activos '!CK211</f>
        <v>7.0946396956449886</v>
      </c>
      <c r="I196" s="105">
        <f>'[9]Activos '!CL211</f>
        <v>10.171082590007853</v>
      </c>
      <c r="J196" s="105">
        <f>'[9]Activos '!CM211</f>
        <v>6.0041999328061646</v>
      </c>
      <c r="K196" s="106">
        <f>'[9]Activos '!CI211</f>
        <v>9.5143986580448434</v>
      </c>
    </row>
    <row r="197" spans="1:11" s="90" customFormat="1" ht="15.75" customHeight="1" x14ac:dyDescent="0.3">
      <c r="A197" s="98">
        <v>42401</v>
      </c>
      <c r="B197" s="99">
        <f>'[9]Activos '!BU212</f>
        <v>12.384904237835691</v>
      </c>
      <c r="C197" s="99">
        <f>'[9]Activos '!BV212</f>
        <v>8.0258832830721438</v>
      </c>
      <c r="D197" s="99">
        <f>'[9]Activos '!BW212</f>
        <v>7.3697576589825564</v>
      </c>
      <c r="E197" s="99">
        <f>'[9]Activos '!BX212</f>
        <v>2.2230010659410659</v>
      </c>
      <c r="F197" s="100">
        <f>'[9]Activos '!BT212</f>
        <v>9.3088390887094974</v>
      </c>
      <c r="G197" s="104">
        <f>'[9]Activos '!CJ212</f>
        <v>12.243772128073616</v>
      </c>
      <c r="H197" s="105">
        <f>'[9]Activos '!CK212</f>
        <v>8.0854237187307767</v>
      </c>
      <c r="I197" s="105">
        <f>'[9]Activos '!CL212</f>
        <v>9.3627651412972135</v>
      </c>
      <c r="J197" s="105">
        <f>'[9]Activos '!CM212</f>
        <v>8.0650040863561969</v>
      </c>
      <c r="K197" s="106">
        <f>'[9]Activos '!CI212</f>
        <v>10.251693319666067</v>
      </c>
    </row>
    <row r="198" spans="1:11" s="90" customFormat="1" ht="15.75" customHeight="1" x14ac:dyDescent="0.3">
      <c r="A198" s="98">
        <v>42430</v>
      </c>
      <c r="B198" s="99">
        <f>'[9]Activos '!BU213</f>
        <v>12.938904810843987</v>
      </c>
      <c r="C198" s="99">
        <f>'[9]Activos '!BV213</f>
        <v>10.308340370489976</v>
      </c>
      <c r="D198" s="99">
        <f>'[9]Activos '!BW213</f>
        <v>20.25250391643403</v>
      </c>
      <c r="E198" s="99">
        <f>'[9]Activos '!BX213</f>
        <v>2.30186460658377</v>
      </c>
      <c r="F198" s="100">
        <f>'[9]Activos '!BT213</f>
        <v>12.566893999222351</v>
      </c>
      <c r="G198" s="104">
        <f>'[9]Activos '!CJ213</f>
        <v>12.379608367891137</v>
      </c>
      <c r="H198" s="105">
        <f>'[9]Activos '!CK213</f>
        <v>7.593186973238697</v>
      </c>
      <c r="I198" s="105">
        <f>'[9]Activos '!CL213</f>
        <v>11.990464555470549</v>
      </c>
      <c r="J198" s="105">
        <f>'[9]Activos '!CM213</f>
        <v>-4.1804288647237069</v>
      </c>
      <c r="K198" s="106">
        <f>'[9]Activos '!CI213</f>
        <v>9.7198084984770006</v>
      </c>
    </row>
    <row r="199" spans="1:11" s="90" customFormat="1" ht="15.75" customHeight="1" x14ac:dyDescent="0.3">
      <c r="A199" s="98">
        <v>42461</v>
      </c>
      <c r="B199" s="99">
        <f>'[9]Activos '!BU214</f>
        <v>13.251020044297368</v>
      </c>
      <c r="C199" s="99">
        <f>'[9]Activos '!BV214</f>
        <v>7.3595001365019508</v>
      </c>
      <c r="D199" s="99">
        <f>'[9]Activos '!BW214</f>
        <v>14.597191411771648</v>
      </c>
      <c r="E199" s="99">
        <f>'[9]Activos '!BX214</f>
        <v>6.2008526744869563</v>
      </c>
      <c r="F199" s="100">
        <f>'[9]Activos '!BT214</f>
        <v>10.908195718125956</v>
      </c>
      <c r="G199" s="104">
        <f>'[9]Activos '!CJ214</f>
        <v>13.832035407752974</v>
      </c>
      <c r="H199" s="105">
        <f>'[9]Activos '!CK214</f>
        <v>6.7629481710394179</v>
      </c>
      <c r="I199" s="105">
        <f>'[9]Activos '!CL214</f>
        <v>13.154305242393916</v>
      </c>
      <c r="J199" s="105">
        <f>'[9]Activos '!CM214</f>
        <v>-2.2928479197245832</v>
      </c>
      <c r="K199" s="106">
        <f>'[9]Activos '!CI214</f>
        <v>10.290020344389017</v>
      </c>
    </row>
    <row r="200" spans="1:11" s="90" customFormat="1" ht="15.75" customHeight="1" x14ac:dyDescent="0.3">
      <c r="A200" s="98">
        <v>42491</v>
      </c>
      <c r="B200" s="99">
        <f>'[9]Activos '!BU215</f>
        <v>11.82640995612838</v>
      </c>
      <c r="C200" s="99">
        <f>'[9]Activos '!BV215</f>
        <v>7.9791695521344019</v>
      </c>
      <c r="D200" s="99">
        <f>'[9]Activos '!BW215</f>
        <v>12.73057261358117</v>
      </c>
      <c r="E200" s="99">
        <f>'[9]Activos '!BX215</f>
        <v>17.659829775874414</v>
      </c>
      <c r="F200" s="100">
        <f>'[9]Activos '!BT215</f>
        <v>10.84951049050229</v>
      </c>
      <c r="G200" s="104">
        <f>'[9]Activos '!CJ215</f>
        <v>14.230049038132698</v>
      </c>
      <c r="H200" s="105">
        <f>'[9]Activos '!CK215</f>
        <v>6.9053183981753863</v>
      </c>
      <c r="I200" s="105">
        <f>'[9]Activos '!CL215</f>
        <v>15.476192311010163</v>
      </c>
      <c r="J200" s="105">
        <f>'[9]Activos '!CM215</f>
        <v>-0.28124395762016974</v>
      </c>
      <c r="K200" s="106">
        <f>'[9]Activos '!CI215</f>
        <v>10.798212469872626</v>
      </c>
    </row>
    <row r="201" spans="1:11" s="90" customFormat="1" ht="15.75" customHeight="1" x14ac:dyDescent="0.3">
      <c r="A201" s="98">
        <v>42522</v>
      </c>
      <c r="B201" s="99">
        <f>'[9]Activos '!BU216</f>
        <v>0.50084719620793194</v>
      </c>
      <c r="C201" s="99">
        <f>'[9]Activos '!BV216</f>
        <v>4.9579350716529857</v>
      </c>
      <c r="D201" s="99">
        <f>'[9]Activos '!BW216</f>
        <v>10.672322335097849</v>
      </c>
      <c r="E201" s="99">
        <f>'[9]Activos '!BX216</f>
        <v>9.6366177545768483</v>
      </c>
      <c r="F201" s="100">
        <f>'[9]Activos '!BT216</f>
        <v>4.4955112985325618</v>
      </c>
      <c r="G201" s="104">
        <f>'[9]Activos '!CJ216</f>
        <v>11.033801057972536</v>
      </c>
      <c r="H201" s="105">
        <f>'[9]Activos '!CK216</f>
        <v>6.5427172918667509</v>
      </c>
      <c r="I201" s="105">
        <f>'[9]Activos '!CL216</f>
        <v>15.896629225636705</v>
      </c>
      <c r="J201" s="105">
        <f>'[9]Activos '!CM216</f>
        <v>-2.7079713333284849</v>
      </c>
      <c r="K201" s="106">
        <f>'[9]Activos '!CI216</f>
        <v>8.9928611270293946</v>
      </c>
    </row>
    <row r="202" spans="1:11" s="90" customFormat="1" ht="15.75" customHeight="1" x14ac:dyDescent="0.3">
      <c r="A202" s="98">
        <v>42552</v>
      </c>
      <c r="B202" s="99">
        <f>'[9]Activos '!BU217</f>
        <v>10.940277636626128</v>
      </c>
      <c r="C202" s="99">
        <f>'[9]Activos '!BV217</f>
        <v>13.696860163290591</v>
      </c>
      <c r="D202" s="99">
        <f>'[9]Activos '!BW217</f>
        <v>20.840172506554744</v>
      </c>
      <c r="E202" s="99">
        <f>'[9]Activos '!BX217</f>
        <v>10.673317754250732</v>
      </c>
      <c r="F202" s="100">
        <f>'[9]Activos '!BT217</f>
        <v>13.679386583726094</v>
      </c>
      <c r="G202" s="104">
        <f>'[9]Activos '!CJ217</f>
        <v>10.900699682010973</v>
      </c>
      <c r="H202" s="105">
        <f>'[9]Activos '!CK217</f>
        <v>9.2740742212747982</v>
      </c>
      <c r="I202" s="105">
        <f>'[9]Activos '!CL217</f>
        <v>17.026790038906924</v>
      </c>
      <c r="J202" s="105">
        <f>'[9]Activos '!CM217</f>
        <v>-4.7825351747239448</v>
      </c>
      <c r="K202" s="106">
        <f>'[9]Activos '!CI217</f>
        <v>9.9751957539990563</v>
      </c>
    </row>
    <row r="203" spans="1:11" s="90" customFormat="1" ht="15.75" customHeight="1" x14ac:dyDescent="0.3">
      <c r="A203" s="98">
        <v>42583</v>
      </c>
      <c r="B203" s="99">
        <f>'[9]Activos '!BU218</f>
        <v>6.9764481092603248</v>
      </c>
      <c r="C203" s="99">
        <f>'[9]Activos '!BV218</f>
        <v>11.916687516831503</v>
      </c>
      <c r="D203" s="99">
        <f>'[9]Activos '!BW218</f>
        <v>14.517055448053062</v>
      </c>
      <c r="E203" s="99">
        <f>'[9]Activos '!BX218</f>
        <v>11.59714156717342</v>
      </c>
      <c r="F203" s="100">
        <f>'[9]Activos '!BT218</f>
        <v>10.348624709576715</v>
      </c>
      <c r="G203" s="104">
        <f>'[9]Activos '!CJ218</f>
        <v>9.2849747762640877</v>
      </c>
      <c r="H203" s="105">
        <f>'[9]Activos '!CK218</f>
        <v>10.680719844295972</v>
      </c>
      <c r="I203" s="105">
        <f>'[9]Activos '!CL218</f>
        <v>17.088585739368977</v>
      </c>
      <c r="J203" s="105">
        <f>'[9]Activos '!CM218</f>
        <v>-1.1650668148651566</v>
      </c>
      <c r="K203" s="106">
        <f>'[9]Activos '!CI218</f>
        <v>9.9141496099685469</v>
      </c>
    </row>
    <row r="204" spans="1:11" s="90" customFormat="1" ht="15.75" customHeight="1" x14ac:dyDescent="0.3">
      <c r="A204" s="98">
        <v>42614</v>
      </c>
      <c r="B204" s="99">
        <f>'[9]Activos '!BU219</f>
        <v>5.8588843219273157</v>
      </c>
      <c r="C204" s="99">
        <f>'[9]Activos '!BV219</f>
        <v>14.683830253544738</v>
      </c>
      <c r="D204" s="99">
        <f>'[9]Activos '!BW219</f>
        <v>19.939686580873438</v>
      </c>
      <c r="E204" s="99">
        <f>'[9]Activos '!BX219</f>
        <v>9.7455454967825048</v>
      </c>
      <c r="F204" s="100">
        <f>'[9]Activos '!BT219</f>
        <v>11.707729837550218</v>
      </c>
      <c r="G204" s="104">
        <f>'[9]Activos '!CJ219</f>
        <v>8.4525668890616856</v>
      </c>
      <c r="H204" s="105">
        <f>'[9]Activos '!CK219</f>
        <v>11.85613580683702</v>
      </c>
      <c r="I204" s="105">
        <f>'[9]Activos '!CL219</f>
        <v>16.592572028699347</v>
      </c>
      <c r="J204" s="105">
        <f>'[9]Activos '!CM219</f>
        <v>-3.9135802003117948</v>
      </c>
      <c r="K204" s="106">
        <f>'[9]Activos '!CI219</f>
        <v>9.7774318944900518</v>
      </c>
    </row>
    <row r="205" spans="1:11" s="90" customFormat="1" ht="15.75" customHeight="1" x14ac:dyDescent="0.3">
      <c r="A205" s="98">
        <v>42644</v>
      </c>
      <c r="B205" s="99">
        <f>'[9]Activos '!BU220</f>
        <v>16.490959398076587</v>
      </c>
      <c r="C205" s="99">
        <f>'[9]Activos '!BV220</f>
        <v>18.797377911034687</v>
      </c>
      <c r="D205" s="99">
        <f>'[9]Activos '!BW220</f>
        <v>21.995071655033229</v>
      </c>
      <c r="E205" s="99">
        <f>'[9]Activos '!BX220</f>
        <v>12.187653843079316</v>
      </c>
      <c r="F205" s="100">
        <f>'[9]Activos '!BT220</f>
        <v>18.091385187270181</v>
      </c>
      <c r="G205" s="104">
        <f>'[9]Activos '!CJ220</f>
        <v>10.21785847469523</v>
      </c>
      <c r="H205" s="105">
        <f>'[9]Activos '!CK220</f>
        <v>13.215462728039418</v>
      </c>
      <c r="I205" s="105">
        <f>'[9]Activos '!CL220</f>
        <v>16.860733378300164</v>
      </c>
      <c r="J205" s="105">
        <f>'[9]Activos '!CM220</f>
        <v>-1.1637870832981734</v>
      </c>
      <c r="K205" s="106">
        <f>'[9]Activos '!CI220</f>
        <v>11.335843218200603</v>
      </c>
    </row>
    <row r="206" spans="1:11" s="90" customFormat="1" ht="15.75" customHeight="1" x14ac:dyDescent="0.3">
      <c r="A206" s="98">
        <v>42675</v>
      </c>
      <c r="B206" s="99">
        <f>'[9]Activos '!BU221</f>
        <v>11.718132977034145</v>
      </c>
      <c r="C206" s="99">
        <f>'[9]Activos '!BV221</f>
        <v>19.885622306819052</v>
      </c>
      <c r="D206" s="99">
        <f>'[9]Activos '!BW221</f>
        <v>19.656076593142522</v>
      </c>
      <c r="E206" s="99">
        <f>'[9]Activos '!BX221</f>
        <v>12.422761970204931</v>
      </c>
      <c r="F206" s="100">
        <f>'[9]Activos '!BT221</f>
        <v>16.151217528184446</v>
      </c>
      <c r="G206" s="104">
        <f>'[9]Activos '!CJ221</f>
        <v>10.941440514911104</v>
      </c>
      <c r="H206" s="105">
        <f>'[9]Activos '!CK221</f>
        <v>13.807693256159848</v>
      </c>
      <c r="I206" s="105">
        <f>'[9]Activos '!CL221</f>
        <v>15.288874372671124</v>
      </c>
      <c r="J206" s="105">
        <f>'[9]Activos '!CM221</f>
        <v>1.7452621702242821</v>
      </c>
      <c r="K206" s="106">
        <f>'[9]Activos '!CI221</f>
        <v>11.94335941459479</v>
      </c>
    </row>
    <row r="207" spans="1:11" s="90" customFormat="1" ht="15.75" customHeight="1" x14ac:dyDescent="0.3">
      <c r="A207" s="98">
        <v>42705</v>
      </c>
      <c r="B207" s="99">
        <f>'[9]Activos '!BU222</f>
        <v>6.1337109722001681</v>
      </c>
      <c r="C207" s="99">
        <f>'[9]Activos '!BV222</f>
        <v>20.476389493845161</v>
      </c>
      <c r="D207" s="99">
        <f>'[9]Activos '!BW222</f>
        <v>20.073712765995431</v>
      </c>
      <c r="E207" s="99">
        <f>'[9]Activos '!BX222</f>
        <v>13.008132905465564</v>
      </c>
      <c r="F207" s="100">
        <f>'[9]Activos '!BT222</f>
        <v>14.284421995314855</v>
      </c>
      <c r="G207" s="104">
        <f>'[9]Activos '!CJ222</f>
        <v>10.460890586060124</v>
      </c>
      <c r="H207" s="105">
        <f>'[9]Activos '!CK222</f>
        <v>15.401983704497923</v>
      </c>
      <c r="I207" s="105">
        <f>'[9]Activos '!CL222</f>
        <v>15.673352718700183</v>
      </c>
      <c r="J207" s="105">
        <f>'[9]Activos '!CM222</f>
        <v>4.0791206112098299</v>
      </c>
      <c r="K207" s="106">
        <f>'[9]Activos '!CI222</f>
        <v>12.450377611062979</v>
      </c>
    </row>
    <row r="208" spans="1:11" s="90" customFormat="1" ht="15.75" customHeight="1" x14ac:dyDescent="0.3">
      <c r="A208" s="98">
        <v>42736</v>
      </c>
      <c r="B208" s="99">
        <f>'[9]Activos '!BU223</f>
        <v>32.752095022927065</v>
      </c>
      <c r="C208" s="99">
        <f>'[9]Activos '!BV223</f>
        <v>20.891450009203361</v>
      </c>
      <c r="D208" s="99">
        <f>'[9]Activos '!BW223</f>
        <v>24.130670436115341</v>
      </c>
      <c r="E208" s="99">
        <f>'[9]Activos '!BX223</f>
        <v>13.508884973279201</v>
      </c>
      <c r="F208" s="100">
        <f>'[9]Activos '!BT223</f>
        <v>25.856875893782274</v>
      </c>
      <c r="G208" s="104">
        <f>'[9]Activos '!CJ223</f>
        <v>10.009675047319778</v>
      </c>
      <c r="H208" s="105">
        <f>'[9]Activos '!CK223</f>
        <v>16.843699301929348</v>
      </c>
      <c r="I208" s="105">
        <f>'[9]Activos '!CL223</f>
        <v>15.3037048631411</v>
      </c>
      <c r="J208" s="105">
        <f>'[9]Activos '!CM223</f>
        <v>4.3574711985657766</v>
      </c>
      <c r="K208" s="106">
        <f>'[9]Activos '!CI223</f>
        <v>12.739154837014244</v>
      </c>
    </row>
    <row r="209" spans="1:11" s="90" customFormat="1" ht="15.75" customHeight="1" x14ac:dyDescent="0.3">
      <c r="A209" s="98">
        <v>42767</v>
      </c>
      <c r="B209" s="99">
        <f>'[9]Activos '!BU224</f>
        <v>26.209993300286037</v>
      </c>
      <c r="C209" s="99">
        <f>'[9]Activos '!BV224</f>
        <v>21.78254638142667</v>
      </c>
      <c r="D209" s="99">
        <f>'[9]Activos '!BW224</f>
        <v>23.315143892438961</v>
      </c>
      <c r="E209" s="99">
        <f>'[9]Activos '!BX224</f>
        <v>15.034020030179441</v>
      </c>
      <c r="F209" s="100">
        <f>'[9]Activos '!BT224</f>
        <v>23.501857991870523</v>
      </c>
      <c r="G209" s="104">
        <f>'[9]Activos '!CJ224</f>
        <v>8.8122694641843413</v>
      </c>
      <c r="H209" s="105">
        <f>'[9]Activos '!CK224</f>
        <v>17.026935357257035</v>
      </c>
      <c r="I209" s="105">
        <f>'[9]Activos '!CL224</f>
        <v>16.641198253022573</v>
      </c>
      <c r="J209" s="105">
        <f>'[9]Activos '!CM224</f>
        <v>5.0188914585087119</v>
      </c>
      <c r="K209" s="106">
        <f>'[9]Activos '!CI224</f>
        <v>12.315249806335826</v>
      </c>
    </row>
    <row r="210" spans="1:11" s="90" customFormat="1" ht="15.75" customHeight="1" x14ac:dyDescent="0.3">
      <c r="A210" s="98">
        <v>42795</v>
      </c>
      <c r="B210" s="99">
        <f>'[9]Activos '!BU225</f>
        <v>33.750431752410528</v>
      </c>
      <c r="C210" s="99">
        <f>'[9]Activos '!BV225</f>
        <v>20.970295929069248</v>
      </c>
      <c r="D210" s="99">
        <f>'[9]Activos '!BW225</f>
        <v>23.723388108744814</v>
      </c>
      <c r="E210" s="99">
        <f>'[9]Activos '!BX225</f>
        <v>11.761471389571799</v>
      </c>
      <c r="F210" s="100">
        <f>'[9]Activos '!BT225</f>
        <v>26.143078815539987</v>
      </c>
      <c r="G210" s="104">
        <f>'[9]Activos '!CJ225</f>
        <v>10.147195034673162</v>
      </c>
      <c r="H210" s="105">
        <f>'[9]Activos '!CK225</f>
        <v>17.392220176906804</v>
      </c>
      <c r="I210" s="105">
        <f>'[9]Activos '!CL225</f>
        <v>13.37143971691015</v>
      </c>
      <c r="J210" s="105">
        <f>'[9]Activos '!CM225</f>
        <v>5.5627336254194581</v>
      </c>
      <c r="K210" s="106">
        <f>'[9]Activos '!CI225</f>
        <v>12.904490813509772</v>
      </c>
    </row>
    <row r="211" spans="1:11" s="90" customFormat="1" ht="15.75" customHeight="1" x14ac:dyDescent="0.3">
      <c r="A211" s="98">
        <v>42826</v>
      </c>
      <c r="B211" s="99">
        <f>'[9]Activos '!BU226</f>
        <v>39.702845134990469</v>
      </c>
      <c r="C211" s="99">
        <f>'[9]Activos '!BV226</f>
        <v>25.945553126041609</v>
      </c>
      <c r="D211" s="99">
        <f>'[9]Activos '!BW226</f>
        <v>28.731949790705059</v>
      </c>
      <c r="E211" s="99">
        <f>'[9]Activos '!BX226</f>
        <v>15.757842032209091</v>
      </c>
      <c r="F211" s="100">
        <f>'[9]Activos '!BT226</f>
        <v>31.476643657034842</v>
      </c>
      <c r="G211" s="104">
        <f>'[9]Activos '!CJ226</f>
        <v>10.119555403709102</v>
      </c>
      <c r="H211" s="105">
        <f>'[9]Activos '!CK226</f>
        <v>17.977270600435304</v>
      </c>
      <c r="I211" s="105">
        <f>'[9]Activos '!CL226</f>
        <v>12.590769898197895</v>
      </c>
      <c r="J211" s="105">
        <f>'[9]Activos '!CM226</f>
        <v>8.2868881458029833</v>
      </c>
      <c r="K211" s="106">
        <f>'[9]Activos '!CI226</f>
        <v>13.167475153812958</v>
      </c>
    </row>
    <row r="212" spans="1:11" s="90" customFormat="1" ht="15.75" customHeight="1" x14ac:dyDescent="0.3">
      <c r="A212" s="98">
        <v>42856</v>
      </c>
      <c r="B212" s="99">
        <f>'[9]Activos '!BU227</f>
        <v>43.225764081888698</v>
      </c>
      <c r="C212" s="99">
        <f>'[9]Activos '!BV227</f>
        <v>25.862073056046174</v>
      </c>
      <c r="D212" s="99">
        <f>'[9]Activos '!BW227</f>
        <v>26.779937494686699</v>
      </c>
      <c r="E212" s="99">
        <f>'[9]Activos '!BX227</f>
        <v>8.9949069915374871</v>
      </c>
      <c r="F212" s="100">
        <f>'[9]Activos '!BT227</f>
        <v>31.947339813142772</v>
      </c>
      <c r="G212" s="104">
        <f>'[9]Activos '!CJ227</f>
        <v>11.205919280216259</v>
      </c>
      <c r="H212" s="105">
        <f>'[9]Activos '!CK227</f>
        <v>18.800523445574701</v>
      </c>
      <c r="I212" s="105">
        <f>'[9]Activos '!CL227</f>
        <v>11.600009176204251</v>
      </c>
      <c r="J212" s="105">
        <f>'[9]Activos '!CM227</f>
        <v>7.5540479492174573</v>
      </c>
      <c r="K212" s="106">
        <f>'[9]Activos '!CI227</f>
        <v>13.937775135375418</v>
      </c>
    </row>
    <row r="213" spans="1:11" s="90" customFormat="1" ht="15.75" customHeight="1" x14ac:dyDescent="0.3">
      <c r="A213" s="98">
        <v>42887</v>
      </c>
      <c r="B213" s="99">
        <f>'[9]Activos '!BU228</f>
        <v>57.424092184548982</v>
      </c>
      <c r="C213" s="99">
        <f>'[9]Activos '!BV228</f>
        <v>29.400288129561545</v>
      </c>
      <c r="D213" s="99">
        <f>'[9]Activos '!BW228</f>
        <v>31.672969968918597</v>
      </c>
      <c r="E213" s="99">
        <f>'[9]Activos '!BX228</f>
        <v>12.828609891270615</v>
      </c>
      <c r="F213" s="100">
        <f>'[9]Activos '!BT228</f>
        <v>39.473195702060139</v>
      </c>
      <c r="G213" s="104">
        <f>'[9]Activos '!CJ228</f>
        <v>15.866101551061007</v>
      </c>
      <c r="H213" s="105">
        <f>'[9]Activos '!CK228</f>
        <v>20.04416275788936</v>
      </c>
      <c r="I213" s="105">
        <f>'[9]Activos '!CL228</f>
        <v>11.009241688876138</v>
      </c>
      <c r="J213" s="105">
        <f>'[9]Activos '!CM228</f>
        <v>7.2480846480106553</v>
      </c>
      <c r="K213" s="106">
        <f>'[9]Activos '!CI228</f>
        <v>16.714991417398139</v>
      </c>
    </row>
    <row r="214" spans="1:11" s="90" customFormat="1" ht="15.75" customHeight="1" x14ac:dyDescent="0.3">
      <c r="A214" s="98">
        <v>42917</v>
      </c>
      <c r="B214" s="99">
        <f>'[9]Activos '!BU229</f>
        <v>46.876046960901327</v>
      </c>
      <c r="C214" s="99">
        <f>'[9]Activos '!BV229</f>
        <v>27.085177442584786</v>
      </c>
      <c r="D214" s="99">
        <f>'[9]Activos '!BW229</f>
        <v>30.356977684908259</v>
      </c>
      <c r="E214" s="99">
        <f>'[9]Activos '!BX229</f>
        <v>11.943477156704496</v>
      </c>
      <c r="F214" s="100">
        <f>'[9]Activos '!BT229</f>
        <v>34.709030124971441</v>
      </c>
      <c r="G214" s="104">
        <f>'[9]Activos '!CJ229</f>
        <v>16.528083604375766</v>
      </c>
      <c r="H214" s="105">
        <f>'[9]Activos '!CK229</f>
        <v>20.849049136643917</v>
      </c>
      <c r="I214" s="105">
        <f>'[9]Activos '!CL229</f>
        <v>11.050069575330102</v>
      </c>
      <c r="J214" s="105">
        <f>'[9]Activos '!CM229</f>
        <v>5.2961960664887675</v>
      </c>
      <c r="K214" s="106">
        <f>'[9]Activos '!CI229</f>
        <v>17.285741091620377</v>
      </c>
    </row>
    <row r="215" spans="1:11" s="90" customFormat="1" ht="15.75" customHeight="1" x14ac:dyDescent="0.3">
      <c r="A215" s="98">
        <v>42948</v>
      </c>
      <c r="B215" s="99">
        <f>'[9]Activos '!BU230</f>
        <v>49.158168058327334</v>
      </c>
      <c r="C215" s="99">
        <f>'[9]Activos '!BV230</f>
        <v>26.510965455183587</v>
      </c>
      <c r="D215" s="99">
        <f>'[9]Activos '!BW230</f>
        <v>33.422104395994644</v>
      </c>
      <c r="E215" s="99">
        <f>'[9]Activos '!BX230</f>
        <v>12.268332476027698</v>
      </c>
      <c r="F215" s="100">
        <f>'[9]Activos '!BT230</f>
        <v>36.006653470391029</v>
      </c>
      <c r="G215" s="104">
        <f>'[9]Activos '!CJ230</f>
        <v>19.177186226827491</v>
      </c>
      <c r="H215" s="105">
        <f>'[9]Activos '!CK230</f>
        <v>20.151697848264895</v>
      </c>
      <c r="I215" s="105">
        <f>'[9]Activos '!CL230</f>
        <v>11.41367770616888</v>
      </c>
      <c r="J215" s="105">
        <f>'[9]Activos '!CM230</f>
        <v>5.9596140427131017</v>
      </c>
      <c r="K215" s="106">
        <f>'[9]Activos '!CI230</f>
        <v>18.391348130141427</v>
      </c>
    </row>
    <row r="216" spans="1:11" s="90" customFormat="1" ht="15.75" customHeight="1" x14ac:dyDescent="0.3">
      <c r="A216" s="98">
        <v>42979</v>
      </c>
      <c r="B216" s="99">
        <f>'[9]Activos '!BU231</f>
        <v>52.443282705001138</v>
      </c>
      <c r="C216" s="99">
        <f>'[9]Activos '!BV231</f>
        <v>27.877294848345556</v>
      </c>
      <c r="D216" s="99">
        <f>'[9]Activos '!BW231</f>
        <v>32.329497668699545</v>
      </c>
      <c r="E216" s="99">
        <f>'[9]Activos '!BX231</f>
        <v>13.977824629572</v>
      </c>
      <c r="F216" s="100">
        <f>'[9]Activos '!BT231</f>
        <v>37.608473679985053</v>
      </c>
      <c r="G216" s="104">
        <f>'[9]Activos '!CJ231</f>
        <v>20.270805917282608</v>
      </c>
      <c r="H216" s="105">
        <f>'[9]Activos '!CK231</f>
        <v>20.40858510846515</v>
      </c>
      <c r="I216" s="105">
        <f>'[9]Activos '!CL231</f>
        <v>12.838429616746684</v>
      </c>
      <c r="J216" s="105">
        <f>'[9]Activos '!CM231</f>
        <v>8.0713874385508468</v>
      </c>
      <c r="K216" s="106">
        <f>'[9]Activos '!CI231</f>
        <v>19.247920163710642</v>
      </c>
    </row>
    <row r="217" spans="1:11" s="90" customFormat="1" ht="15.75" customHeight="1" x14ac:dyDescent="0.3">
      <c r="A217" s="98">
        <v>43009</v>
      </c>
      <c r="B217" s="99">
        <f>'[9]Activos '!BU232</f>
        <v>41.828587552948868</v>
      </c>
      <c r="C217" s="99">
        <f>'[9]Activos '!BV232</f>
        <v>24.553722672446977</v>
      </c>
      <c r="D217" s="99">
        <f>'[9]Activos '!BW232</f>
        <v>28.044334373143354</v>
      </c>
      <c r="E217" s="99">
        <f>'[9]Activos '!BX232</f>
        <v>8.3419991290511817</v>
      </c>
      <c r="F217" s="100">
        <f>'[9]Activos '!BT232</f>
        <v>31.234870503662449</v>
      </c>
      <c r="G217" s="104">
        <f>'[9]Activos '!CJ232</f>
        <v>19.610907449245964</v>
      </c>
      <c r="H217" s="105">
        <f>'[9]Activos '!CK232</f>
        <v>20.582540234058055</v>
      </c>
      <c r="I217" s="105">
        <f>'[9]Activos '!CL232</f>
        <v>12.71401600727522</v>
      </c>
      <c r="J217" s="105">
        <f>'[9]Activos '!CM232</f>
        <v>4.1536779804806745</v>
      </c>
      <c r="K217" s="106">
        <f>'[9]Activos '!CI232</f>
        <v>18.82210711925838</v>
      </c>
    </row>
    <row r="218" spans="1:11" s="90" customFormat="1" ht="15.75" customHeight="1" x14ac:dyDescent="0.3">
      <c r="A218" s="98">
        <v>43040</v>
      </c>
      <c r="B218" s="99">
        <f>'[9]Activos '!BU233</f>
        <v>43.682612459131988</v>
      </c>
      <c r="C218" s="99">
        <f>'[9]Activos '!BV233</f>
        <v>22.677428261609258</v>
      </c>
      <c r="D218" s="99">
        <f>'[9]Activos '!BW233</f>
        <v>31.554094551917178</v>
      </c>
      <c r="E218" s="99">
        <f>'[9]Activos '!BX233</f>
        <v>7.2786369868866441</v>
      </c>
      <c r="F218" s="100">
        <f>'[9]Activos '!BT233</f>
        <v>31.698373487649189</v>
      </c>
      <c r="G218" s="104">
        <f>'[9]Activos '!CJ233</f>
        <v>20.43171155579595</v>
      </c>
      <c r="H218" s="105">
        <f>'[9]Activos '!CK233</f>
        <v>20.482202794365655</v>
      </c>
      <c r="I218" s="105">
        <f>'[9]Activos '!CL233</f>
        <v>13.492364754820274</v>
      </c>
      <c r="J218" s="105">
        <f>'[9]Activos '!CM233</f>
        <v>4.6090108877544722</v>
      </c>
      <c r="K218" s="106">
        <f>'[9]Activos '!CI233</f>
        <v>19.257599914541256</v>
      </c>
    </row>
    <row r="219" spans="1:11" s="90" customFormat="1" ht="15.75" customHeight="1" x14ac:dyDescent="0.3">
      <c r="A219" s="98">
        <v>43070</v>
      </c>
      <c r="B219" s="99">
        <f>'[9]Activos '!BU234</f>
        <v>56.810022230269965</v>
      </c>
      <c r="C219" s="99">
        <f>'[9]Activos '!BV234</f>
        <v>21.71098159285707</v>
      </c>
      <c r="D219" s="99">
        <f>'[9]Activos '!BW234</f>
        <v>32.484760266776227</v>
      </c>
      <c r="E219" s="99">
        <f>'[9]Activos '!BX234</f>
        <v>10.005527138345748</v>
      </c>
      <c r="F219" s="100">
        <f>'[9]Activos '!BT234</f>
        <v>36.043145509112804</v>
      </c>
      <c r="G219" s="104">
        <f>'[9]Activos '!CJ234</f>
        <v>21.337290991332569</v>
      </c>
      <c r="H219" s="105">
        <f>'[9]Activos '!CK234</f>
        <v>18.493975076520663</v>
      </c>
      <c r="I219" s="105">
        <f>'[9]Activos '!CL234</f>
        <v>13.593657706459306</v>
      </c>
      <c r="J219" s="105">
        <f>'[9]Activos '!CM234</f>
        <v>4.8621269263045663</v>
      </c>
      <c r="K219" s="106">
        <f>'[9]Activos '!CI234</f>
        <v>18.968353196309362</v>
      </c>
    </row>
    <row r="220" spans="1:11" s="90" customFormat="1" ht="15.75" customHeight="1" x14ac:dyDescent="0.3">
      <c r="A220" s="98">
        <v>43101</v>
      </c>
      <c r="B220" s="99">
        <f>'[9]Activos '!BU235</f>
        <v>26.579275212741749</v>
      </c>
      <c r="C220" s="99">
        <f>'[9]Activos '!BV235</f>
        <v>20.912909749938578</v>
      </c>
      <c r="D220" s="99">
        <f>'[9]Activos '!BW235</f>
        <v>23.966857465779135</v>
      </c>
      <c r="E220" s="99">
        <f>'[9]Activos '!BX235</f>
        <v>9.6025347442261442</v>
      </c>
      <c r="F220" s="100">
        <f>'[9]Activos '!BT235</f>
        <v>23.310350939926195</v>
      </c>
      <c r="G220" s="104">
        <f>'[9]Activos '!CJ235</f>
        <v>23.496394550512022</v>
      </c>
      <c r="H220" s="105">
        <f>'[9]Activos '!CK235</f>
        <v>19.362278305772929</v>
      </c>
      <c r="I220" s="105">
        <f>'[9]Activos '!CL235</f>
        <v>14.41765312275367</v>
      </c>
      <c r="J220" s="105">
        <f>'[9]Activos '!CM235</f>
        <v>4.5625116843569735</v>
      </c>
      <c r="K220" s="106">
        <f>'[9]Activos '!CI235</f>
        <v>20.404906656004673</v>
      </c>
    </row>
    <row r="221" spans="1:11" s="90" customFormat="1" ht="15.75" customHeight="1" x14ac:dyDescent="0.3">
      <c r="A221" s="98">
        <v>43132</v>
      </c>
      <c r="B221" s="99">
        <f>'[9]Activos '!BU236</f>
        <v>38.852412282946361</v>
      </c>
      <c r="C221" s="99">
        <f>'[9]Activos '!BV236</f>
        <v>18.554331288765024</v>
      </c>
      <c r="D221" s="99">
        <f>'[9]Activos '!BW236</f>
        <v>24.813269084951941</v>
      </c>
      <c r="E221" s="99">
        <f>'[9]Activos '!BX236</f>
        <v>8.3305787968446232</v>
      </c>
      <c r="F221" s="100">
        <f>'[9]Activos '!BT236</f>
        <v>27.628847416224154</v>
      </c>
      <c r="G221" s="104">
        <f>'[9]Activos '!CJ236</f>
        <v>24.063095343023488</v>
      </c>
      <c r="H221" s="105">
        <f>'[9]Activos '!CK236</f>
        <v>18.957454643318794</v>
      </c>
      <c r="I221" s="105">
        <f>'[9]Activos '!CL236</f>
        <v>14.416443216751285</v>
      </c>
      <c r="J221" s="105">
        <f>'[9]Activos '!CM236</f>
        <v>4.2498112927572551</v>
      </c>
      <c r="K221" s="106">
        <f>'[9]Activos '!CI236</f>
        <v>20.513035189452534</v>
      </c>
    </row>
    <row r="222" spans="1:11" s="90" customFormat="1" ht="15.75" customHeight="1" x14ac:dyDescent="0.3">
      <c r="A222" s="98">
        <v>43160</v>
      </c>
      <c r="B222" s="99">
        <f>'[9]Activos '!BU237</f>
        <v>33.0497817341993</v>
      </c>
      <c r="C222" s="99">
        <f>'[9]Activos '!BV237</f>
        <v>17.379986528854797</v>
      </c>
      <c r="D222" s="99">
        <f>'[9]Activos '!BW237</f>
        <v>22.345669575127868</v>
      </c>
      <c r="E222" s="99">
        <f>'[9]Activos '!BX237</f>
        <v>6.8351603381760162</v>
      </c>
      <c r="F222" s="100">
        <f>'[9]Activos '!BT237</f>
        <v>24.477006525955815</v>
      </c>
      <c r="G222" s="104">
        <f>'[9]Activos '!CJ237</f>
        <v>24.657945717250151</v>
      </c>
      <c r="H222" s="105">
        <f>'[9]Activos '!CK237</f>
        <v>20.517312018475774</v>
      </c>
      <c r="I222" s="105">
        <f>'[9]Activos '!CL237</f>
        <v>18.345372057837327</v>
      </c>
      <c r="J222" s="105">
        <f>'[9]Activos '!CM237</f>
        <v>1.5320384193934222</v>
      </c>
      <c r="K222" s="106">
        <f>'[9]Activos '!CI237</f>
        <v>21.644796295076784</v>
      </c>
    </row>
    <row r="223" spans="1:11" s="90" customFormat="1" ht="15.75" customHeight="1" x14ac:dyDescent="0.3">
      <c r="A223" s="98">
        <v>43191</v>
      </c>
      <c r="B223" s="99">
        <f>'[9]Activos '!BU238</f>
        <v>27.99590003250778</v>
      </c>
      <c r="C223" s="99">
        <f>'[9]Activos '!BV238</f>
        <v>11.442792225643927</v>
      </c>
      <c r="D223" s="99">
        <f>'[9]Activos '!BW238</f>
        <v>16.153301246986995</v>
      </c>
      <c r="E223" s="99">
        <f>'[9]Activos '!BX238</f>
        <v>1.4181275281103467</v>
      </c>
      <c r="F223" s="100">
        <f>'[9]Activos '!BT238</f>
        <v>18.927080021859588</v>
      </c>
      <c r="G223" s="104">
        <f>'[9]Activos '!CJ238</f>
        <v>23.464008830182713</v>
      </c>
      <c r="H223" s="105">
        <f>'[9]Activos '!CK238</f>
        <v>19.982694869345586</v>
      </c>
      <c r="I223" s="105">
        <f>'[9]Activos '!CL238</f>
        <v>18.521405068469043</v>
      </c>
      <c r="J223" s="105">
        <f>'[9]Activos '!CM238</f>
        <v>-0.66997267256678761</v>
      </c>
      <c r="K223" s="106">
        <f>'[9]Activos '!CI238</f>
        <v>20.763084305468539</v>
      </c>
    </row>
    <row r="224" spans="1:11" s="90" customFormat="1" ht="15.75" customHeight="1" x14ac:dyDescent="0.3">
      <c r="A224" s="98">
        <v>43221</v>
      </c>
      <c r="B224" s="99">
        <f>'[9]Activos '!BU239</f>
        <v>29.094803908741461</v>
      </c>
      <c r="C224" s="99">
        <f>'[9]Activos '!BV239</f>
        <v>6.0306259722713529</v>
      </c>
      <c r="D224" s="99">
        <f>'[9]Activos '!BW239</f>
        <v>16.033437817826112</v>
      </c>
      <c r="E224" s="99">
        <f>'[9]Activos '!BX239</f>
        <v>-5.8686199051949384E-2</v>
      </c>
      <c r="F224" s="100">
        <f>'[9]Activos '!BT239</f>
        <v>17.39988913676056</v>
      </c>
      <c r="G224" s="104">
        <f>'[9]Activos '!CJ239</f>
        <v>23.007550680653388</v>
      </c>
      <c r="H224" s="105">
        <f>'[9]Activos '!CK239</f>
        <v>17.55454455395715</v>
      </c>
      <c r="I224" s="105">
        <f>'[9]Activos '!CL239</f>
        <v>17.703167674758014</v>
      </c>
      <c r="J224" s="105">
        <f>'[9]Activos '!CM239</f>
        <v>-0.55516029587786564</v>
      </c>
      <c r="K224" s="106">
        <f>'[9]Activos '!CI239</f>
        <v>19.543913582968276</v>
      </c>
    </row>
    <row r="225" spans="1:11" s="90" customFormat="1" ht="15.75" customHeight="1" x14ac:dyDescent="0.3">
      <c r="A225" s="98">
        <v>43252</v>
      </c>
      <c r="B225" s="99">
        <f>'[9]Activos '!BU240</f>
        <v>29.395813673269842</v>
      </c>
      <c r="C225" s="99">
        <f>'[9]Activos '!BV240</f>
        <v>4.5049476757458295</v>
      </c>
      <c r="D225" s="99">
        <f>'[9]Activos '!BW240</f>
        <v>13.87712834232897</v>
      </c>
      <c r="E225" s="99">
        <f>'[9]Activos '!BX240</f>
        <v>1.6118331339298742</v>
      </c>
      <c r="F225" s="100">
        <f>'[9]Activos '!BT240</f>
        <v>16.657331939845264</v>
      </c>
      <c r="G225" s="104">
        <f>'[9]Activos '!CJ240</f>
        <v>22.188461435326843</v>
      </c>
      <c r="H225" s="105">
        <f>'[9]Activos '!CK240</f>
        <v>15.259994720430514</v>
      </c>
      <c r="I225" s="105">
        <f>'[9]Activos '!CL240</f>
        <v>18.077950326779167</v>
      </c>
      <c r="J225" s="105">
        <f>'[9]Activos '!CM240</f>
        <v>-6.3335801220809618E-2</v>
      </c>
      <c r="K225" s="106">
        <f>'[9]Activos '!CI240</f>
        <v>18.304981952712684</v>
      </c>
    </row>
    <row r="226" spans="1:11" s="90" customFormat="1" ht="15.75" customHeight="1" x14ac:dyDescent="0.3">
      <c r="A226" s="98">
        <v>43282</v>
      </c>
      <c r="B226" s="99">
        <f>'[9]Activos '!BU241</f>
        <v>27.621931095499953</v>
      </c>
      <c r="C226" s="99">
        <f>'[9]Activos '!BV241</f>
        <v>1.588848504332474</v>
      </c>
      <c r="D226" s="99">
        <f>'[9]Activos '!BW241</f>
        <v>9.167556263724542</v>
      </c>
      <c r="E226" s="99">
        <f>'[9]Activos '!BX241</f>
        <v>1.4529894756722284</v>
      </c>
      <c r="F226" s="100">
        <f>'[9]Activos '!BT241</f>
        <v>14.158745240071902</v>
      </c>
      <c r="G226" s="104">
        <f>'[9]Activos '!CJ241</f>
        <v>18.602173934510358</v>
      </c>
      <c r="H226" s="105">
        <f>'[9]Activos '!CK241</f>
        <v>13.30236387461694</v>
      </c>
      <c r="I226" s="105">
        <f>'[9]Activos '!CL241</f>
        <v>14.711987970746797</v>
      </c>
      <c r="J226" s="105">
        <f>'[9]Activos '!CM241</f>
        <v>-0.41927774558762065</v>
      </c>
      <c r="K226" s="106">
        <f>'[9]Activos '!CI241</f>
        <v>15.514703469305392</v>
      </c>
    </row>
    <row r="227" spans="1:11" s="90" customFormat="1" ht="15.75" customHeight="1" x14ac:dyDescent="0.3">
      <c r="A227" s="98">
        <v>43313</v>
      </c>
      <c r="B227" s="99">
        <f>'[9]Activos '!BU242</f>
        <v>23.204271656772857</v>
      </c>
      <c r="C227" s="99">
        <f>'[9]Activos '!BV242</f>
        <v>2.3030060412091435</v>
      </c>
      <c r="D227" s="99">
        <f>'[9]Activos '!BW242</f>
        <v>10.298149420396307</v>
      </c>
      <c r="E227" s="99">
        <f>'[9]Activos '!BX242</f>
        <v>-2.034996190906746</v>
      </c>
      <c r="F227" s="100">
        <f>'[9]Activos '!BT242</f>
        <v>12.647576826637774</v>
      </c>
      <c r="G227" s="104">
        <f>'[9]Activos '!CJ242</f>
        <v>17.167902617429263</v>
      </c>
      <c r="H227" s="105">
        <f>'[9]Activos '!CK242</f>
        <v>13.042848820161845</v>
      </c>
      <c r="I227" s="105">
        <f>'[9]Activos '!CL242</f>
        <v>14.439905815769972</v>
      </c>
      <c r="J227" s="105">
        <f>'[9]Activos '!CM242</f>
        <v>-1.4078894455880397</v>
      </c>
      <c r="K227" s="106">
        <f>'[9]Activos '!CI242</f>
        <v>14.666422188523164</v>
      </c>
    </row>
    <row r="228" spans="1:11" s="90" customFormat="1" ht="15.75" customHeight="1" x14ac:dyDescent="0.3">
      <c r="A228" s="8">
        <v>43344</v>
      </c>
      <c r="B228" s="99">
        <f>'[9]Activos '!BU243</f>
        <v>22.093262275819512</v>
      </c>
      <c r="C228" s="99">
        <f>'[9]Activos '!BV243</f>
        <v>0.59824762726412573</v>
      </c>
      <c r="D228" s="99">
        <f>'[9]Activos '!BW243</f>
        <v>10.257651223256016</v>
      </c>
      <c r="E228" s="99">
        <f>'[9]Activos '!BX243</f>
        <v>-5.3606905965717155</v>
      </c>
      <c r="F228" s="100">
        <f>'[9]Activos '!BT243</f>
        <v>11.419601233097175</v>
      </c>
      <c r="G228" s="104">
        <f>'[9]Activos '!CJ243</f>
        <v>15.770226812761035</v>
      </c>
      <c r="H228" s="105">
        <f>'[9]Activos '!CK243</f>
        <v>11.073377890304403</v>
      </c>
      <c r="I228" s="105">
        <f>'[9]Activos '!CL243</f>
        <v>13.870943768264809</v>
      </c>
      <c r="J228" s="105">
        <f>'[9]Activos '!CM243</f>
        <v>-5.4032503092136146</v>
      </c>
      <c r="K228" s="106">
        <f>'[9]Activos '!CI243</f>
        <v>13.031413792466351</v>
      </c>
    </row>
    <row r="229" spans="1:11" s="90" customFormat="1" ht="15.75" customHeight="1" x14ac:dyDescent="0.3">
      <c r="A229" s="8">
        <v>43374</v>
      </c>
      <c r="B229" s="99">
        <f>'[9]Activos '!BU244</f>
        <v>24.340938294289405</v>
      </c>
      <c r="C229" s="99">
        <f>'[9]Activos '!BV244</f>
        <v>-2.3310172174192956</v>
      </c>
      <c r="D229" s="99">
        <f>'[9]Activos '!BW244</f>
        <v>7.5899053301139219</v>
      </c>
      <c r="E229" s="99">
        <f>'[9]Activos '!BX244</f>
        <v>-2.3528042022311624</v>
      </c>
      <c r="F229" s="100">
        <f>'[9]Activos '!BT244</f>
        <v>10.925532764952361</v>
      </c>
      <c r="G229" s="104">
        <f>'[9]Activos '!CJ244</f>
        <v>15.764813411897549</v>
      </c>
      <c r="H229" s="105">
        <f>'[9]Activos '!CK244</f>
        <v>9.5928299077832726</v>
      </c>
      <c r="I229" s="105">
        <f>'[9]Activos '!CL244</f>
        <v>13.453675075122028</v>
      </c>
      <c r="J229" s="105">
        <f>'[9]Activos '!CM244</f>
        <v>-1.496008859035991</v>
      </c>
      <c r="K229" s="106">
        <f>'[9]Activos '!CI244</f>
        <v>12.582700657008639</v>
      </c>
    </row>
    <row r="230" spans="1:11" s="90" customFormat="1" ht="15.75" customHeight="1" x14ac:dyDescent="0.3">
      <c r="A230" s="8">
        <v>43405</v>
      </c>
      <c r="B230" s="99">
        <f>'[9]Activos '!BU245</f>
        <v>20.765514142448758</v>
      </c>
      <c r="C230" s="99">
        <f>'[9]Activos '!BV245</f>
        <v>-4.2689366994757227</v>
      </c>
      <c r="D230" s="99">
        <f>'[9]Activos '!BW245</f>
        <v>6.2829381310617549</v>
      </c>
      <c r="E230" s="99">
        <f>'[9]Activos '!BX245</f>
        <v>-2.5512869376833058</v>
      </c>
      <c r="F230" s="100">
        <f>'[9]Activos '!BT245</f>
        <v>8.3816401234371831</v>
      </c>
      <c r="G230" s="104">
        <f>'[9]Activos '!CJ245</f>
        <v>14.051035760997577</v>
      </c>
      <c r="H230" s="105">
        <f>'[9]Activos '!CK245</f>
        <v>7.2921587451381553</v>
      </c>
      <c r="I230" s="105">
        <f>'[9]Activos '!CL245</f>
        <v>12.612650767118417</v>
      </c>
      <c r="J230" s="105">
        <f>'[9]Activos '!CM245</f>
        <v>-0.80206430097814474</v>
      </c>
      <c r="K230" s="106">
        <f>'[9]Activos '!CI245</f>
        <v>10.781182166035897</v>
      </c>
    </row>
    <row r="231" spans="1:11" s="90" customFormat="1" ht="15.75" customHeight="1" x14ac:dyDescent="0.3">
      <c r="A231" s="8">
        <v>43435</v>
      </c>
      <c r="B231" s="99">
        <f>'[9]Activos '!BU246</f>
        <v>18.729310787002884</v>
      </c>
      <c r="C231" s="99">
        <f>'[9]Activos '!BV246</f>
        <v>-4.9189961967085472</v>
      </c>
      <c r="D231" s="99">
        <f>'[9]Activos '!BW246</f>
        <v>5.8521651531747487</v>
      </c>
      <c r="E231" s="99">
        <f>'[9]Activos '!BX246</f>
        <v>-5.1610661350122928</v>
      </c>
      <c r="F231" s="100">
        <f>'[9]Activos '!BT246</f>
        <v>7.1049021207492569</v>
      </c>
      <c r="G231" s="104">
        <f>'[9]Activos '!CJ246</f>
        <v>14.213591755219145</v>
      </c>
      <c r="H231" s="105">
        <f>'[9]Activos '!CK246</f>
        <v>6.4878961990031403</v>
      </c>
      <c r="I231" s="105">
        <f>'[9]Activos '!CL246</f>
        <v>12.607080669248338</v>
      </c>
      <c r="J231" s="105">
        <f>'[9]Activos '!CM246</f>
        <v>5.6374671212351402</v>
      </c>
      <c r="K231" s="106">
        <f>'[9]Activos '!CI246</f>
        <v>10.807009419830283</v>
      </c>
    </row>
    <row r="232" spans="1:11" s="90" customFormat="1" ht="15.75" customHeight="1" x14ac:dyDescent="0.3">
      <c r="A232" s="8">
        <v>43466</v>
      </c>
      <c r="B232" s="99">
        <f>'[9]Activos '!BU247</f>
        <v>14.801676298925015</v>
      </c>
      <c r="C232" s="99">
        <f>'[9]Activos '!BV247</f>
        <v>-5.4334355150671971</v>
      </c>
      <c r="D232" s="99">
        <f>'[9]Activos '!BW247</f>
        <v>5.4685182641178276</v>
      </c>
      <c r="E232" s="99">
        <f>'[9]Activos '!BX247</f>
        <v>-5.0711045344730703</v>
      </c>
      <c r="F232" s="100">
        <f>'[9]Activos '!BT247</f>
        <v>5.3865479437199326</v>
      </c>
      <c r="G232" s="104">
        <f>'[9]Activos '!CJ247</f>
        <v>12.848487689321274</v>
      </c>
      <c r="H232" s="105">
        <f>'[9]Activos '!CK247</f>
        <v>4.9737112474603773</v>
      </c>
      <c r="I232" s="105">
        <f>'[9]Activos '!CL247</f>
        <v>12.156437754719063</v>
      </c>
      <c r="J232" s="105">
        <f>'[9]Activos '!CM247</f>
        <v>5.7402503437727237</v>
      </c>
      <c r="K232" s="106">
        <f>'[9]Activos '!CI247</f>
        <v>9.5046543111409818</v>
      </c>
    </row>
    <row r="233" spans="1:11" s="90" customFormat="1" ht="15.75" customHeight="1" x14ac:dyDescent="0.3">
      <c r="A233" s="8">
        <v>43497</v>
      </c>
      <c r="B233" s="99">
        <f>'[9]Activos '!BU248</f>
        <v>6.3638668302332668</v>
      </c>
      <c r="C233" s="99">
        <f>'[9]Activos '!BV248</f>
        <v>-6.6090411689703306</v>
      </c>
      <c r="D233" s="99">
        <f>'[9]Activos '!BW248</f>
        <v>6.0735937372204507</v>
      </c>
      <c r="E233" s="99">
        <f>'[9]Activos '!BX248</f>
        <v>-6.8823966004035615</v>
      </c>
      <c r="F233" s="100">
        <f>'[9]Activos '!BT248</f>
        <v>1.4638239551013399</v>
      </c>
      <c r="G233" s="104">
        <f>'[9]Activos '!CJ248</f>
        <v>12.499247196458318</v>
      </c>
      <c r="H233" s="105">
        <f>'[9]Activos '!CK248</f>
        <v>3.528135351997963</v>
      </c>
      <c r="I233" s="105">
        <f>'[9]Activos '!CL248</f>
        <v>12.263175977784746</v>
      </c>
      <c r="J233" s="105">
        <f>'[9]Activos '!CM248</f>
        <v>3.7976664339804067</v>
      </c>
      <c r="K233" s="106">
        <f>'[9]Activos '!CI248</f>
        <v>8.7221387407469884</v>
      </c>
    </row>
    <row r="234" spans="1:11" s="90" customFormat="1" ht="15.75" customHeight="1" x14ac:dyDescent="0.3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</row>
    <row r="235" spans="1:11" s="90" customFormat="1" ht="15.75" customHeight="1" x14ac:dyDescent="0.3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</row>
    <row r="236" spans="1:11" s="90" customFormat="1" ht="15.75" customHeight="1" x14ac:dyDescent="0.3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</row>
    <row r="237" spans="1:11" s="90" customFormat="1" ht="15.75" customHeight="1" x14ac:dyDescent="0.3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</row>
    <row r="238" spans="1:11" s="90" customFormat="1" ht="15.75" customHeight="1" x14ac:dyDescent="0.3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</row>
    <row r="239" spans="1:11" s="90" customFormat="1" ht="15.75" customHeight="1" x14ac:dyDescent="0.3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</row>
    <row r="240" spans="1:11" s="90" customFormat="1" ht="15.75" customHeight="1" x14ac:dyDescent="0.3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</row>
    <row r="241" spans="1:11" s="90" customFormat="1" ht="15.75" customHeight="1" x14ac:dyDescent="0.3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</row>
    <row r="242" spans="1:11" s="90" customFormat="1" ht="15.75" customHeight="1" x14ac:dyDescent="0.3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</row>
    <row r="243" spans="1:11" s="90" customFormat="1" ht="15.75" customHeight="1" x14ac:dyDescent="0.3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</row>
    <row r="244" spans="1:11" s="90" customFormat="1" ht="15.75" customHeight="1" x14ac:dyDescent="0.3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</row>
    <row r="245" spans="1:11" s="90" customFormat="1" ht="15.75" customHeight="1" x14ac:dyDescent="0.3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</row>
    <row r="246" spans="1:11" s="90" customFormat="1" ht="15.75" customHeight="1" x14ac:dyDescent="0.3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</row>
    <row r="247" spans="1:11" s="90" customFormat="1" ht="15.75" customHeight="1" x14ac:dyDescent="0.3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</row>
    <row r="248" spans="1:11" s="90" customFormat="1" ht="15.75" customHeight="1" x14ac:dyDescent="0.3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</row>
    <row r="249" spans="1:11" s="90" customFormat="1" ht="15.75" customHeight="1" x14ac:dyDescent="0.3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</row>
    <row r="250" spans="1:11" s="90" customFormat="1" ht="15.75" customHeight="1" x14ac:dyDescent="0.3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</row>
    <row r="251" spans="1:11" s="90" customFormat="1" ht="15.75" customHeight="1" x14ac:dyDescent="0.3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</row>
    <row r="252" spans="1:11" s="90" customFormat="1" ht="15.75" customHeight="1" x14ac:dyDescent="0.3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</row>
    <row r="253" spans="1:11" s="90" customFormat="1" ht="15.75" customHeight="1" x14ac:dyDescent="0.3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</row>
    <row r="254" spans="1:11" s="90" customFormat="1" ht="15.75" customHeight="1" x14ac:dyDescent="0.3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</row>
    <row r="255" spans="1:11" s="90" customFormat="1" ht="15.75" customHeight="1" x14ac:dyDescent="0.3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</row>
    <row r="256" spans="1:11" s="90" customFormat="1" ht="15.75" customHeight="1" x14ac:dyDescent="0.3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</row>
    <row r="257" spans="1:11" s="90" customFormat="1" ht="15.75" customHeight="1" x14ac:dyDescent="0.3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</row>
    <row r="258" spans="1:11" s="90" customFormat="1" ht="15.75" customHeight="1" x14ac:dyDescent="0.3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</row>
    <row r="259" spans="1:11" s="90" customFormat="1" ht="15.75" customHeight="1" x14ac:dyDescent="0.3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</row>
    <row r="260" spans="1:11" s="90" customFormat="1" ht="15.75" customHeight="1" x14ac:dyDescent="0.3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</row>
    <row r="261" spans="1:11" s="90" customFormat="1" ht="15.75" customHeight="1" x14ac:dyDescent="0.3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</row>
    <row r="262" spans="1:11" s="90" customFormat="1" ht="15.75" customHeight="1" x14ac:dyDescent="0.3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</row>
    <row r="263" spans="1:11" s="90" customFormat="1" ht="15.75" customHeight="1" x14ac:dyDescent="0.3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</row>
    <row r="264" spans="1:11" s="90" customFormat="1" ht="15.75" customHeight="1" x14ac:dyDescent="0.3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</row>
    <row r="265" spans="1:11" s="90" customFormat="1" ht="15.75" customHeight="1" x14ac:dyDescent="0.3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</row>
    <row r="266" spans="1:11" s="90" customFormat="1" ht="15.75" customHeight="1" x14ac:dyDescent="0.3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</row>
    <row r="267" spans="1:11" s="90" customFormat="1" ht="15.75" customHeight="1" x14ac:dyDescent="0.3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</row>
    <row r="268" spans="1:11" s="90" customFormat="1" ht="15.75" customHeight="1" x14ac:dyDescent="0.3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</row>
    <row r="269" spans="1:11" s="90" customFormat="1" ht="15.75" customHeight="1" x14ac:dyDescent="0.3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</row>
    <row r="270" spans="1:11" s="90" customFormat="1" ht="15.75" customHeight="1" x14ac:dyDescent="0.3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</row>
    <row r="271" spans="1:11" s="90" customFormat="1" ht="15.75" customHeight="1" x14ac:dyDescent="0.3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</row>
    <row r="272" spans="1:11" s="90" customFormat="1" ht="15.75" customHeight="1" x14ac:dyDescent="0.3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</row>
    <row r="273" spans="1:11" s="90" customFormat="1" ht="15.75" customHeight="1" x14ac:dyDescent="0.3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</row>
    <row r="274" spans="1:11" s="90" customFormat="1" ht="15.75" customHeight="1" x14ac:dyDescent="0.3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</row>
    <row r="275" spans="1:11" s="90" customFormat="1" ht="15.75" customHeight="1" x14ac:dyDescent="0.3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</row>
    <row r="276" spans="1:11" s="90" customFormat="1" ht="15.75" customHeight="1" x14ac:dyDescent="0.3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</row>
    <row r="277" spans="1:11" s="90" customFormat="1" ht="15.75" customHeight="1" x14ac:dyDescent="0.3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</row>
    <row r="278" spans="1:11" s="90" customFormat="1" ht="15.75" customHeight="1" x14ac:dyDescent="0.3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</row>
    <row r="279" spans="1:11" s="90" customFormat="1" ht="15.75" customHeight="1" x14ac:dyDescent="0.3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</row>
    <row r="280" spans="1:11" s="90" customFormat="1" ht="15.75" customHeight="1" x14ac:dyDescent="0.3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</row>
    <row r="281" spans="1:11" s="90" customFormat="1" ht="15.75" customHeight="1" x14ac:dyDescent="0.3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</row>
    <row r="282" spans="1:11" s="90" customFormat="1" ht="15.75" customHeight="1" x14ac:dyDescent="0.3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</row>
    <row r="283" spans="1:11" s="90" customFormat="1" ht="15.75" customHeight="1" x14ac:dyDescent="0.3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</row>
    <row r="284" spans="1:11" s="90" customFormat="1" ht="15.75" customHeight="1" x14ac:dyDescent="0.3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</row>
    <row r="285" spans="1:11" s="90" customFormat="1" ht="15.75" customHeight="1" x14ac:dyDescent="0.3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</row>
    <row r="286" spans="1:11" s="90" customFormat="1" ht="15.75" customHeight="1" x14ac:dyDescent="0.3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</row>
    <row r="287" spans="1:11" s="90" customFormat="1" ht="15.75" customHeight="1" x14ac:dyDescent="0.3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</row>
    <row r="288" spans="1:11" s="90" customFormat="1" ht="15.75" customHeight="1" x14ac:dyDescent="0.3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</row>
    <row r="289" spans="1:11" s="90" customFormat="1" ht="15.75" customHeight="1" x14ac:dyDescent="0.3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</row>
    <row r="290" spans="1:11" s="90" customFormat="1" ht="15.75" customHeight="1" x14ac:dyDescent="0.3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</row>
    <row r="291" spans="1:11" s="90" customFormat="1" ht="15.75" customHeight="1" x14ac:dyDescent="0.3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</row>
  </sheetData>
  <mergeCells count="9">
    <mergeCell ref="M25:T25"/>
    <mergeCell ref="V25:AC25"/>
    <mergeCell ref="M45:T45"/>
    <mergeCell ref="A1:A2"/>
    <mergeCell ref="B1:F1"/>
    <mergeCell ref="G1:K1"/>
    <mergeCell ref="M2:AC2"/>
    <mergeCell ref="M4:T4"/>
    <mergeCell ref="V4:AC4"/>
  </mergeCells>
  <pageMargins left="0.7" right="0.7" top="0.75" bottom="0.75" header="0.3" footer="0.3"/>
  <pageSetup scale="4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H233"/>
  <sheetViews>
    <sheetView showGridLines="0" view="pageBreakPreview" zoomScaleNormal="100" zoomScaleSheetLayoutView="100" workbookViewId="0">
      <pane xSplit="1" ySplit="21" topLeftCell="B22" activePane="bottomRight" state="frozen"/>
      <selection pane="topRight" activeCell="B1" sqref="B1"/>
      <selection pane="bottomLeft" activeCell="A22" sqref="A22"/>
      <selection pane="bottomRight" activeCell="E19" sqref="E19"/>
    </sheetView>
  </sheetViews>
  <sheetFormatPr baseColWidth="10" defaultRowHeight="15" x14ac:dyDescent="0.25"/>
  <cols>
    <col min="1" max="1" width="11.42578125" style="107"/>
    <col min="2" max="4" width="16.85546875" style="107" bestFit="1" customWidth="1"/>
    <col min="5" max="5" width="17.140625" style="107" customWidth="1"/>
    <col min="6" max="6" width="15.140625" style="107" bestFit="1" customWidth="1"/>
    <col min="7" max="16384" width="11.42578125" style="107"/>
  </cols>
  <sheetData>
    <row r="1" spans="1:7" ht="17.25" thickBot="1" x14ac:dyDescent="0.35">
      <c r="A1" s="191" t="s">
        <v>40</v>
      </c>
      <c r="B1" s="193" t="s">
        <v>82</v>
      </c>
      <c r="C1" s="194"/>
      <c r="D1" s="194"/>
      <c r="E1" s="194"/>
      <c r="F1" s="195"/>
      <c r="G1"/>
    </row>
    <row r="2" spans="1:7" ht="17.25" thickBot="1" x14ac:dyDescent="0.35">
      <c r="A2" s="192"/>
      <c r="B2" s="132" t="s">
        <v>83</v>
      </c>
      <c r="C2" s="133" t="s">
        <v>12</v>
      </c>
      <c r="D2" s="133" t="s">
        <v>13</v>
      </c>
      <c r="E2" s="134" t="s">
        <v>14</v>
      </c>
      <c r="F2" s="134" t="s">
        <v>15</v>
      </c>
    </row>
    <row r="3" spans="1:7" ht="16.5" x14ac:dyDescent="0.3">
      <c r="A3" s="135">
        <v>36525</v>
      </c>
      <c r="B3" s="136">
        <f>'[9]Activos '!DR18/10^9</f>
        <v>13.459125240242152</v>
      </c>
      <c r="C3" s="137">
        <f>'[9]Activos '!DS18/10^9</f>
        <v>4.995557840316458</v>
      </c>
      <c r="D3" s="137">
        <f>'[9]Activos '!DT18/10^9</f>
        <v>1.5862106065432411</v>
      </c>
      <c r="E3" s="137">
        <f>'[9]Activos '!DU18/10^9</f>
        <v>6.877356793382452</v>
      </c>
      <c r="F3" s="137">
        <f>'[9]Activos '!DV18/10^9</f>
        <v>0</v>
      </c>
    </row>
    <row r="4" spans="1:7" ht="16.5" x14ac:dyDescent="0.3">
      <c r="A4" s="138">
        <v>36556</v>
      </c>
      <c r="B4" s="136">
        <f>'[9]Activos '!DR19/10^9</f>
        <v>13.897815678427307</v>
      </c>
      <c r="C4" s="137">
        <f>'[9]Activos '!DS19/10^9</f>
        <v>5.109403704879421</v>
      </c>
      <c r="D4" s="137">
        <f>'[9]Activos '!DT19/10^9</f>
        <v>1.6659630516024286</v>
      </c>
      <c r="E4" s="137">
        <f>'[9]Activos '!DU19/10^9</f>
        <v>7.1224489219454572</v>
      </c>
      <c r="F4" s="137">
        <f>'[9]Activos '!DV19/10^9</f>
        <v>0</v>
      </c>
    </row>
    <row r="5" spans="1:7" ht="16.5" x14ac:dyDescent="0.3">
      <c r="A5" s="138">
        <v>36585</v>
      </c>
      <c r="B5" s="136">
        <f>'[9]Activos '!DR20/10^9</f>
        <v>11.403473513425819</v>
      </c>
      <c r="C5" s="137">
        <f>'[9]Activos '!DS20/10^9</f>
        <v>4.5725339246500232</v>
      </c>
      <c r="D5" s="137">
        <f>'[9]Activos '!DT20/10^9</f>
        <v>1.4452268477418209</v>
      </c>
      <c r="E5" s="137">
        <f>'[9]Activos '!DU20/10^9</f>
        <v>5.3857127410339753</v>
      </c>
      <c r="F5" s="137">
        <f>'[9]Activos '!DV20/10^9</f>
        <v>0</v>
      </c>
    </row>
    <row r="6" spans="1:7" ht="16.5" x14ac:dyDescent="0.3">
      <c r="A6" s="138">
        <v>36616</v>
      </c>
      <c r="B6" s="136">
        <f>'[9]Activos '!DR21/10^9</f>
        <v>10.662030461181386</v>
      </c>
      <c r="C6" s="137">
        <f>'[9]Activos '!DS21/10^9</f>
        <v>4.5778886957556075</v>
      </c>
      <c r="D6" s="137">
        <f>'[9]Activos '!DT21/10^9</f>
        <v>1.3002859510474245</v>
      </c>
      <c r="E6" s="137">
        <f>'[9]Activos '!DU21/10^9</f>
        <v>4.7838558143783541</v>
      </c>
      <c r="F6" s="137">
        <f>'[9]Activos '!DV21/10^9</f>
        <v>0</v>
      </c>
    </row>
    <row r="7" spans="1:7" ht="16.5" x14ac:dyDescent="0.3">
      <c r="A7" s="138">
        <v>36646</v>
      </c>
      <c r="B7" s="136">
        <f>'[9]Activos '!DR22/10^9</f>
        <v>9.7728299674988559</v>
      </c>
      <c r="C7" s="137">
        <f>'[9]Activos '!DS22/10^9</f>
        <v>4.4105862476936348</v>
      </c>
      <c r="D7" s="137">
        <f>'[9]Activos '!DT22/10^9</f>
        <v>1.3232761605344663</v>
      </c>
      <c r="E7" s="137">
        <f>'[9]Activos '!DU22/10^9</f>
        <v>4.0389675592707555</v>
      </c>
      <c r="F7" s="137">
        <f>'[9]Activos '!DV22/10^9</f>
        <v>0</v>
      </c>
    </row>
    <row r="8" spans="1:7" ht="16.5" x14ac:dyDescent="0.3">
      <c r="A8" s="138">
        <v>36677</v>
      </c>
      <c r="B8" s="136">
        <f>'[9]Activos '!DR23/10^9</f>
        <v>9.5263579507103984</v>
      </c>
      <c r="C8" s="137">
        <f>'[9]Activos '!DS23/10^9</f>
        <v>4.4245804805616018</v>
      </c>
      <c r="D8" s="137">
        <f>'[9]Activos '!DT23/10^9</f>
        <v>1.2737103983376374</v>
      </c>
      <c r="E8" s="137">
        <f>'[9]Activos '!DU23/10^9</f>
        <v>3.8280670718111591</v>
      </c>
      <c r="F8" s="137">
        <f>'[9]Activos '!DV23/10^9</f>
        <v>0</v>
      </c>
    </row>
    <row r="9" spans="1:7" ht="16.5" x14ac:dyDescent="0.3">
      <c r="A9" s="138">
        <v>36707</v>
      </c>
      <c r="B9" s="136">
        <f>'[9]Activos '!DR24/10^9</f>
        <v>8.9658577768282459</v>
      </c>
      <c r="C9" s="137">
        <f>'[9]Activos '!DS24/10^9</f>
        <v>4.1782641789716344</v>
      </c>
      <c r="D9" s="137">
        <f>'[9]Activos '!DT24/10^9</f>
        <v>1.1463697143972964</v>
      </c>
      <c r="E9" s="137">
        <f>'[9]Activos '!DU24/10^9</f>
        <v>3.6412238834593134</v>
      </c>
      <c r="F9" s="137">
        <f>'[9]Activos '!DV24/10^9</f>
        <v>0</v>
      </c>
    </row>
    <row r="10" spans="1:7" ht="16.5" x14ac:dyDescent="0.3">
      <c r="A10" s="138">
        <v>36738</v>
      </c>
      <c r="B10" s="136">
        <f>'[9]Activos '!DR25/10^9</f>
        <v>9.6861076542722682</v>
      </c>
      <c r="C10" s="137">
        <f>'[9]Activos '!DS25/10^9</f>
        <v>4.3037338425988647</v>
      </c>
      <c r="D10" s="137">
        <f>'[9]Activos '!DT25/10^9</f>
        <v>1.1504559195979043</v>
      </c>
      <c r="E10" s="137">
        <f>'[9]Activos '!DU25/10^9</f>
        <v>4.2319178920754998</v>
      </c>
      <c r="F10" s="137">
        <f>'[9]Activos '!DV25/10^9</f>
        <v>0</v>
      </c>
    </row>
    <row r="11" spans="1:7" ht="16.5" x14ac:dyDescent="0.3">
      <c r="A11" s="138">
        <v>36769</v>
      </c>
      <c r="B11" s="136">
        <f>'[9]Activos '!DR26/10^9</f>
        <v>10.027580351047717</v>
      </c>
      <c r="C11" s="137">
        <f>'[9]Activos '!DS26/10^9</f>
        <v>4.3323250600608194</v>
      </c>
      <c r="D11" s="137">
        <f>'[9]Activos '!DT26/10^9</f>
        <v>1.1742490860862878</v>
      </c>
      <c r="E11" s="137">
        <f>'[9]Activos '!DU26/10^9</f>
        <v>4.521006204900611</v>
      </c>
      <c r="F11" s="137">
        <f>'[9]Activos '!DV26/10^9</f>
        <v>0</v>
      </c>
    </row>
    <row r="12" spans="1:7" ht="16.5" x14ac:dyDescent="0.3">
      <c r="A12" s="138">
        <v>36799</v>
      </c>
      <c r="B12" s="136">
        <f>'[9]Activos '!DR27/10^9</f>
        <v>10.636670924859656</v>
      </c>
      <c r="C12" s="137">
        <f>'[9]Activos '!DS27/10^9</f>
        <v>4.3079768190210448</v>
      </c>
      <c r="D12" s="137">
        <f>'[9]Activos '!DT27/10^9</f>
        <v>1.144109960210542</v>
      </c>
      <c r="E12" s="137">
        <f>'[9]Activos '!DU27/10^9</f>
        <v>5.1845841456280688</v>
      </c>
      <c r="F12" s="137">
        <f>'[9]Activos '!DV27/10^9</f>
        <v>0</v>
      </c>
    </row>
    <row r="13" spans="1:7" ht="16.5" x14ac:dyDescent="0.3">
      <c r="A13" s="138">
        <v>36830</v>
      </c>
      <c r="B13" s="136">
        <f>'[9]Activos '!DR28/10^9</f>
        <v>9.4661671675938361</v>
      </c>
      <c r="C13" s="137">
        <f>'[9]Activos '!DS28/10^9</f>
        <v>3.4961335852962101</v>
      </c>
      <c r="D13" s="137">
        <f>'[9]Activos '!DT28/10^9</f>
        <v>0.96455767261094039</v>
      </c>
      <c r="E13" s="137">
        <f>'[9]Activos '!DU28/10^9</f>
        <v>5.0054759096866857</v>
      </c>
      <c r="F13" s="137">
        <f>'[9]Activos '!DV28/10^9</f>
        <v>0</v>
      </c>
    </row>
    <row r="14" spans="1:7" ht="16.5" x14ac:dyDescent="0.3">
      <c r="A14" s="138">
        <v>36860</v>
      </c>
      <c r="B14" s="136">
        <f>'[9]Activos '!DR29/10^9</f>
        <v>9.5502873384671272</v>
      </c>
      <c r="C14" s="137">
        <f>'[9]Activos '!DS29/10^9</f>
        <v>3.2899571557008995</v>
      </c>
      <c r="D14" s="137">
        <f>'[9]Activos '!DT29/10^9</f>
        <v>0.95949326290512138</v>
      </c>
      <c r="E14" s="137">
        <f>'[9]Activos '!DU29/10^9</f>
        <v>5.3008369198611058</v>
      </c>
      <c r="F14" s="137">
        <f>'[9]Activos '!DV29/10^9</f>
        <v>0</v>
      </c>
    </row>
    <row r="15" spans="1:7" ht="16.5" x14ac:dyDescent="0.3">
      <c r="A15" s="138">
        <v>36891</v>
      </c>
      <c r="B15" s="136">
        <f>'[9]Activos '!DR30/10^9</f>
        <v>9.3072035627149301</v>
      </c>
      <c r="C15" s="137">
        <f>'[9]Activos '!DS30/10^9</f>
        <v>3.0597112785824834</v>
      </c>
      <c r="D15" s="137">
        <f>'[9]Activos '!DT30/10^9</f>
        <v>0.90876825534927197</v>
      </c>
      <c r="E15" s="137">
        <f>'[9]Activos '!DU30/10^9</f>
        <v>5.3387240287831732</v>
      </c>
      <c r="F15" s="137">
        <f>'[9]Activos '!DV30/10^9</f>
        <v>0</v>
      </c>
    </row>
    <row r="16" spans="1:7" ht="16.5" x14ac:dyDescent="0.3">
      <c r="A16" s="138">
        <v>36922</v>
      </c>
      <c r="B16" s="136">
        <f>'[9]Activos '!DR31/10^9</f>
        <v>9.4509515584070325</v>
      </c>
      <c r="C16" s="137">
        <f>'[9]Activos '!DS31/10^9</f>
        <v>3.1240266527268732</v>
      </c>
      <c r="D16" s="137">
        <f>'[9]Activos '!DT31/10^9</f>
        <v>0.88122272910312538</v>
      </c>
      <c r="E16" s="137">
        <f>'[9]Activos '!DU31/10^9</f>
        <v>5.4457021765770319</v>
      </c>
      <c r="F16" s="137">
        <f>'[9]Activos '!DV31/10^9</f>
        <v>0</v>
      </c>
    </row>
    <row r="17" spans="1:8" ht="16.5" x14ac:dyDescent="0.3">
      <c r="A17" s="138">
        <v>36950</v>
      </c>
      <c r="B17" s="136">
        <f>'[9]Activos '!DR32/10^9</f>
        <v>9.2867267635062163</v>
      </c>
      <c r="C17" s="137">
        <f>'[9]Activos '!DS32/10^9</f>
        <v>2.9380012136938261</v>
      </c>
      <c r="D17" s="137">
        <f>'[9]Activos '!DT32/10^9</f>
        <v>0.8726978558454036</v>
      </c>
      <c r="E17" s="137">
        <f>'[9]Activos '!DU32/10^9</f>
        <v>5.4760276939669863</v>
      </c>
      <c r="F17" s="137">
        <f>'[9]Activos '!DV32/10^9</f>
        <v>0</v>
      </c>
    </row>
    <row r="18" spans="1:8" ht="16.5" x14ac:dyDescent="0.3">
      <c r="A18" s="138">
        <v>36981</v>
      </c>
      <c r="B18" s="136">
        <f>'[9]Activos '!DR33/10^9</f>
        <v>9.2666506252405778</v>
      </c>
      <c r="C18" s="137">
        <f>'[9]Activos '!DS33/10^9</f>
        <v>2.9056907707141559</v>
      </c>
      <c r="D18" s="137">
        <f>'[9]Activos '!DT33/10^9</f>
        <v>0.81838198105706539</v>
      </c>
      <c r="E18" s="137">
        <f>'[9]Activos '!DU33/10^9</f>
        <v>5.5425778734693569</v>
      </c>
      <c r="F18" s="137">
        <f>'[9]Activos '!DV33/10^9</f>
        <v>0</v>
      </c>
    </row>
    <row r="19" spans="1:8" ht="16.5" x14ac:dyDescent="0.3">
      <c r="A19" s="138">
        <v>37011</v>
      </c>
      <c r="B19" s="136">
        <f>'[9]Activos '!DR34/10^9</f>
        <v>8.7367712694748185</v>
      </c>
      <c r="C19" s="137">
        <f>'[9]Activos '!DS34/10^9</f>
        <v>2.7815378251452376</v>
      </c>
      <c r="D19" s="137">
        <f>'[9]Activos '!DT34/10^9</f>
        <v>0.76827721762930801</v>
      </c>
      <c r="E19" s="137">
        <f>'[9]Activos '!DU34/10^9</f>
        <v>5.1869562267002749</v>
      </c>
      <c r="F19" s="137">
        <f>'[9]Activos '!DV34/10^9</f>
        <v>0</v>
      </c>
    </row>
    <row r="20" spans="1:8" ht="16.5" x14ac:dyDescent="0.3">
      <c r="A20" s="138">
        <v>37042</v>
      </c>
      <c r="B20" s="136">
        <f>'[9]Activos '!DR35/10^9</f>
        <v>8.6572021408459001</v>
      </c>
      <c r="C20" s="137">
        <f>'[9]Activos '!DS35/10^9</f>
        <v>2.8083049338781012</v>
      </c>
      <c r="D20" s="137">
        <f>'[9]Activos '!DT35/10^9</f>
        <v>0.72550836171428879</v>
      </c>
      <c r="E20" s="137">
        <f>'[9]Activos '!DU35/10^9</f>
        <v>5.1233888452535092</v>
      </c>
      <c r="F20" s="137">
        <f>'[9]Activos '!DV35/10^9</f>
        <v>0</v>
      </c>
    </row>
    <row r="21" spans="1:8" ht="16.5" x14ac:dyDescent="0.3">
      <c r="A21" s="138">
        <v>37072</v>
      </c>
      <c r="B21" s="136">
        <f>'[9]Activos '!DR36/10^9</f>
        <v>8.8548977738086521</v>
      </c>
      <c r="C21" s="137">
        <f>'[9]Activos '!DS36/10^9</f>
        <v>2.9802577211733565</v>
      </c>
      <c r="D21" s="137">
        <f>'[9]Activos '!DT36/10^9</f>
        <v>0.72508478246166319</v>
      </c>
      <c r="E21" s="137">
        <f>'[9]Activos '!DU36/10^9</f>
        <v>5.149555270173634</v>
      </c>
      <c r="F21" s="137">
        <f>'[9]Activos '!DV36/10^9</f>
        <v>0</v>
      </c>
    </row>
    <row r="22" spans="1:8" ht="16.5" x14ac:dyDescent="0.3">
      <c r="A22" s="138">
        <v>37103</v>
      </c>
      <c r="B22" s="136">
        <f>'[9]Activos '!DR37/10^9</f>
        <v>8.7592371701372489</v>
      </c>
      <c r="C22" s="137">
        <f>'[9]Activos '!DS37/10^9</f>
        <v>2.8934462711241569</v>
      </c>
      <c r="D22" s="137">
        <f>'[9]Activos '!DT37/10^9</f>
        <v>0.70887963342493066</v>
      </c>
      <c r="E22" s="137">
        <f>'[9]Activos '!DU37/10^9</f>
        <v>5.1569112655881604</v>
      </c>
      <c r="F22" s="137">
        <f>'[9]Activos '!DV37/10^9</f>
        <v>0</v>
      </c>
    </row>
    <row r="23" spans="1:8" ht="16.5" x14ac:dyDescent="0.3">
      <c r="A23" s="138">
        <v>37134</v>
      </c>
      <c r="B23" s="136">
        <f>'[9]Activos '!DR38/10^9</f>
        <v>8.7623017258401301</v>
      </c>
      <c r="C23" s="137">
        <f>'[9]Activos '!DS38/10^9</f>
        <v>2.7858384444416888</v>
      </c>
      <c r="D23" s="137">
        <f>'[9]Activos '!DT38/10^9</f>
        <v>0.70274665592549102</v>
      </c>
      <c r="E23" s="137">
        <f>'[9]Activos '!DU38/10^9</f>
        <v>5.2737166254729511</v>
      </c>
      <c r="F23" s="137">
        <f>'[9]Activos '!DV38/10^9</f>
        <v>0</v>
      </c>
    </row>
    <row r="24" spans="1:8" ht="16.5" x14ac:dyDescent="0.3">
      <c r="A24" s="138">
        <v>37164</v>
      </c>
      <c r="B24" s="136">
        <f>'[9]Activos '!DR39/10^9</f>
        <v>8.7949711031206679</v>
      </c>
      <c r="C24" s="137">
        <f>'[9]Activos '!DS39/10^9</f>
        <v>2.6812027971385404</v>
      </c>
      <c r="D24" s="137">
        <f>'[9]Activos '!DT39/10^9</f>
        <v>0.68759929461619318</v>
      </c>
      <c r="E24" s="137">
        <f>'[9]Activos '!DU39/10^9</f>
        <v>5.4261690113659355</v>
      </c>
      <c r="F24" s="137">
        <f>'[9]Activos '!DV39/10^9</f>
        <v>0</v>
      </c>
    </row>
    <row r="25" spans="1:8" ht="16.5" x14ac:dyDescent="0.3">
      <c r="A25" s="138">
        <v>37195</v>
      </c>
      <c r="B25" s="136">
        <f>'[9]Activos '!DR40/10^9</f>
        <v>8.6622960004795715</v>
      </c>
      <c r="C25" s="137">
        <f>'[9]Activos '!DS40/10^9</f>
        <v>2.6228332564991086</v>
      </c>
      <c r="D25" s="137">
        <f>'[9]Activos '!DT40/10^9</f>
        <v>0.70804446508673513</v>
      </c>
      <c r="E25" s="137">
        <f>'[9]Activos '!DU40/10^9</f>
        <v>5.3314182788937288</v>
      </c>
      <c r="F25" s="137">
        <f>'[9]Activos '!DV40/10^9</f>
        <v>0</v>
      </c>
    </row>
    <row r="26" spans="1:8" ht="16.5" x14ac:dyDescent="0.3">
      <c r="A26" s="138">
        <v>37225</v>
      </c>
      <c r="B26" s="136">
        <f>'[9]Activos '!DR41/10^9</f>
        <v>8.5930636797142004</v>
      </c>
      <c r="C26" s="137">
        <f>'[9]Activos '!DS41/10^9</f>
        <v>2.5318175997947012</v>
      </c>
      <c r="D26" s="137">
        <f>'[9]Activos '!DT41/10^9</f>
        <v>0.65268982460687741</v>
      </c>
      <c r="E26" s="137">
        <f>'[9]Activos '!DU41/10^9</f>
        <v>5.4085562553126216</v>
      </c>
      <c r="F26" s="137">
        <f>'[9]Activos '!DV41/10^9</f>
        <v>0</v>
      </c>
    </row>
    <row r="27" spans="1:8" ht="16.5" x14ac:dyDescent="0.3">
      <c r="A27" s="138">
        <v>37256</v>
      </c>
      <c r="B27" s="136">
        <f>'[9]Activos '!DR42/10^9</f>
        <v>8.2084157939414624</v>
      </c>
      <c r="C27" s="137">
        <f>'[9]Activos '!DS42/10^9</f>
        <v>2.2915367792125738</v>
      </c>
      <c r="D27" s="137">
        <f>'[9]Activos '!DT42/10^9</f>
        <v>0.62773433802072631</v>
      </c>
      <c r="E27" s="137">
        <f>'[9]Activos '!DU42/10^9</f>
        <v>5.2891446767081627</v>
      </c>
      <c r="F27" s="137">
        <f>'[9]Activos '!DV42/10^9</f>
        <v>0</v>
      </c>
      <c r="H27" t="s">
        <v>4</v>
      </c>
    </row>
    <row r="28" spans="1:8" ht="16.5" x14ac:dyDescent="0.3">
      <c r="A28" s="138">
        <v>37287</v>
      </c>
      <c r="B28" s="136">
        <f>'[9]Activos '!DR43/10^9</f>
        <v>8.6876866601880618</v>
      </c>
      <c r="C28" s="137">
        <f>'[9]Activos '!DS43/10^9</f>
        <v>2.6266881597483778</v>
      </c>
      <c r="D28" s="137">
        <f>'[9]Activos '!DT43/10^9</f>
        <v>0.70664174165874849</v>
      </c>
      <c r="E28" s="137">
        <f>'[9]Activos '!DU43/10^9</f>
        <v>5.3427061727960314</v>
      </c>
      <c r="F28" s="137">
        <f>'[9]Activos '!DV43/10^9</f>
        <v>1.1650585984905664E-2</v>
      </c>
      <c r="H28" s="109" t="s">
        <v>62</v>
      </c>
    </row>
    <row r="29" spans="1:8" ht="16.5" x14ac:dyDescent="0.3">
      <c r="A29" s="138">
        <v>37315</v>
      </c>
      <c r="B29" s="136">
        <f>'[9]Activos '!DR44/10^9</f>
        <v>8.5127065625012239</v>
      </c>
      <c r="C29" s="137">
        <f>'[9]Activos '!DS44/10^9</f>
        <v>2.5018093619008215</v>
      </c>
      <c r="D29" s="137">
        <f>'[9]Activos '!DT44/10^9</f>
        <v>0.70280386306785492</v>
      </c>
      <c r="E29" s="137">
        <f>'[9]Activos '!DU44/10^9</f>
        <v>5.2960526965013468</v>
      </c>
      <c r="F29" s="137">
        <f>'[9]Activos '!DV44/10^9</f>
        <v>1.2040641031201059E-2</v>
      </c>
    </row>
    <row r="30" spans="1:8" ht="16.5" x14ac:dyDescent="0.3">
      <c r="A30" s="138">
        <v>37346</v>
      </c>
      <c r="B30" s="136">
        <f>'[9]Activos '!DR45/10^9</f>
        <v>8.4437416986579379</v>
      </c>
      <c r="C30" s="137">
        <f>'[9]Activos '!DS45/10^9</f>
        <v>2.4140097254778445</v>
      </c>
      <c r="D30" s="137">
        <f>'[9]Activos '!DT45/10^9</f>
        <v>0.70278575202489901</v>
      </c>
      <c r="E30" s="137">
        <f>'[9]Activos '!DU45/10^9</f>
        <v>5.3134682282212991</v>
      </c>
      <c r="F30" s="137">
        <f>'[9]Activos '!DV45/10^9</f>
        <v>1.3477992933894636E-2</v>
      </c>
    </row>
    <row r="31" spans="1:8" ht="16.5" x14ac:dyDescent="0.3">
      <c r="A31" s="138">
        <v>37376</v>
      </c>
      <c r="B31" s="136">
        <f>'[9]Activos '!DR46/10^9</f>
        <v>8.276341378507226</v>
      </c>
      <c r="C31" s="137">
        <f>'[9]Activos '!DS46/10^9</f>
        <v>2.3209686770145481</v>
      </c>
      <c r="D31" s="137">
        <f>'[9]Activos '!DT46/10^9</f>
        <v>0.67238685411592258</v>
      </c>
      <c r="E31" s="137">
        <f>'[9]Activos '!DU46/10^9</f>
        <v>5.2689871540079585</v>
      </c>
      <c r="F31" s="137">
        <f>'[9]Activos '!DV46/10^9</f>
        <v>1.3998693368796715E-2</v>
      </c>
    </row>
    <row r="32" spans="1:8" ht="16.5" x14ac:dyDescent="0.3">
      <c r="A32" s="138">
        <v>37407</v>
      </c>
      <c r="B32" s="136">
        <f>'[9]Activos '!DR47/10^9</f>
        <v>8.2028580294458813</v>
      </c>
      <c r="C32" s="137">
        <f>'[9]Activos '!DS47/10^9</f>
        <v>2.1563129913276735</v>
      </c>
      <c r="D32" s="137">
        <f>'[9]Activos '!DT47/10^9</f>
        <v>0.67089548524234255</v>
      </c>
      <c r="E32" s="137">
        <f>'[9]Activos '!DU47/10^9</f>
        <v>5.3613348502993876</v>
      </c>
      <c r="F32" s="137">
        <f>'[9]Activos '!DV47/10^9</f>
        <v>1.4314702576478084E-2</v>
      </c>
    </row>
    <row r="33" spans="1:6" ht="16.5" x14ac:dyDescent="0.3">
      <c r="A33" s="138">
        <v>37437</v>
      </c>
      <c r="B33" s="136">
        <f>'[9]Activos '!DR48/10^9</f>
        <v>8.3699395178981888</v>
      </c>
      <c r="C33" s="137">
        <f>'[9]Activos '!DS48/10^9</f>
        <v>2.3429024497423585</v>
      </c>
      <c r="D33" s="137">
        <f>'[9]Activos '!DT48/10^9</f>
        <v>0.64576113364025567</v>
      </c>
      <c r="E33" s="137">
        <f>'[9]Activos '!DU48/10^9</f>
        <v>5.3663936633559723</v>
      </c>
      <c r="F33" s="137">
        <f>'[9]Activos '!DV48/10^9</f>
        <v>1.4882271159602414E-2</v>
      </c>
    </row>
    <row r="34" spans="1:6" ht="16.5" x14ac:dyDescent="0.3">
      <c r="A34" s="138">
        <v>37468</v>
      </c>
      <c r="B34" s="136">
        <f>'[9]Activos '!DR49/10^9</f>
        <v>8.4266044820996253</v>
      </c>
      <c r="C34" s="137">
        <f>'[9]Activos '!DS49/10^9</f>
        <v>2.4560657307204372</v>
      </c>
      <c r="D34" s="137">
        <f>'[9]Activos '!DT49/10^9</f>
        <v>0.63256084238220989</v>
      </c>
      <c r="E34" s="137">
        <f>'[9]Activos '!DU49/10^9</f>
        <v>5.3223474108925943</v>
      </c>
      <c r="F34" s="137">
        <f>'[9]Activos '!DV49/10^9</f>
        <v>1.5630498104383706E-2</v>
      </c>
    </row>
    <row r="35" spans="1:6" ht="16.5" x14ac:dyDescent="0.3">
      <c r="A35" s="138">
        <v>37499</v>
      </c>
      <c r="B35" s="136">
        <f>'[9]Activos '!DR50/10^9</f>
        <v>7.8757657163344081</v>
      </c>
      <c r="C35" s="137">
        <f>'[9]Activos '!DS50/10^9</f>
        <v>1.9641025225595494</v>
      </c>
      <c r="D35" s="137">
        <f>'[9]Activos '!DT50/10^9</f>
        <v>0.61735427758986638</v>
      </c>
      <c r="E35" s="137">
        <f>'[9]Activos '!DU50/10^9</f>
        <v>5.2527565959923672</v>
      </c>
      <c r="F35" s="137">
        <f>'[9]Activos '!DV50/10^9</f>
        <v>4.1552320192624947E-2</v>
      </c>
    </row>
    <row r="36" spans="1:6" ht="16.5" x14ac:dyDescent="0.3">
      <c r="A36" s="138">
        <v>37529</v>
      </c>
      <c r="B36" s="136">
        <f>'[9]Activos '!DR51/10^9</f>
        <v>7.9174771390433687</v>
      </c>
      <c r="C36" s="137">
        <f>'[9]Activos '!DS51/10^9</f>
        <v>1.9969644356897143</v>
      </c>
      <c r="D36" s="137">
        <f>'[9]Activos '!DT51/10^9</f>
        <v>0.62880368562331113</v>
      </c>
      <c r="E36" s="137">
        <f>'[9]Activos '!DU51/10^9</f>
        <v>5.2499936629109829</v>
      </c>
      <c r="F36" s="137">
        <f>'[9]Activos '!DV51/10^9</f>
        <v>4.1715354819360013E-2</v>
      </c>
    </row>
    <row r="37" spans="1:6" ht="16.5" x14ac:dyDescent="0.3">
      <c r="A37" s="138">
        <v>37560</v>
      </c>
      <c r="B37" s="136">
        <f>'[9]Activos '!DR52/10^9</f>
        <v>7.851571706789592</v>
      </c>
      <c r="C37" s="137">
        <f>'[9]Activos '!DS52/10^9</f>
        <v>1.9779416248040897</v>
      </c>
      <c r="D37" s="137">
        <f>'[9]Activos '!DT52/10^9</f>
        <v>0.63537854008889938</v>
      </c>
      <c r="E37" s="137">
        <f>'[9]Activos '!DU52/10^9</f>
        <v>5.1945796921361254</v>
      </c>
      <c r="F37" s="137">
        <f>'[9]Activos '!DV52/10^9</f>
        <v>4.3671849760477235E-2</v>
      </c>
    </row>
    <row r="38" spans="1:6" ht="16.5" x14ac:dyDescent="0.3">
      <c r="A38" s="138">
        <v>37590</v>
      </c>
      <c r="B38" s="136">
        <f>'[9]Activos '!DR53/10^9</f>
        <v>7.8894081605073687</v>
      </c>
      <c r="C38" s="137">
        <f>'[9]Activos '!DS53/10^9</f>
        <v>2.0233068027124581</v>
      </c>
      <c r="D38" s="137">
        <f>'[9]Activos '!DT53/10^9</f>
        <v>0.65012718556214733</v>
      </c>
      <c r="E38" s="137">
        <f>'[9]Activos '!DU53/10^9</f>
        <v>5.1714021662081473</v>
      </c>
      <c r="F38" s="137">
        <f>'[9]Activos '!DV53/10^9</f>
        <v>4.4572006024616598E-2</v>
      </c>
    </row>
    <row r="39" spans="1:6" ht="16.5" x14ac:dyDescent="0.3">
      <c r="A39" s="138">
        <v>37621</v>
      </c>
      <c r="B39" s="136">
        <f>'[9]Activos '!DR54/10^9</f>
        <v>7.5617476642237564</v>
      </c>
      <c r="C39" s="137">
        <f>'[9]Activos '!DS54/10^9</f>
        <v>1.8452180069058424</v>
      </c>
      <c r="D39" s="137">
        <f>'[9]Activos '!DT54/10^9</f>
        <v>0.60191673501830056</v>
      </c>
      <c r="E39" s="137">
        <f>'[9]Activos '!DU54/10^9</f>
        <v>5.0771188031739394</v>
      </c>
      <c r="F39" s="137">
        <f>'[9]Activos '!DV54/10^9</f>
        <v>3.7494119125673221E-2</v>
      </c>
    </row>
    <row r="40" spans="1:6" ht="16.5" x14ac:dyDescent="0.3">
      <c r="A40" s="138">
        <v>37652</v>
      </c>
      <c r="B40" s="136">
        <f>'[9]Activos '!DR55/10^9</f>
        <v>7.4557947058446237</v>
      </c>
      <c r="C40" s="137">
        <f>'[9]Activos '!DS55/10^9</f>
        <v>1.7699591546201918</v>
      </c>
      <c r="D40" s="137">
        <f>'[9]Activos '!DT55/10^9</f>
        <v>0.62726681507645365</v>
      </c>
      <c r="E40" s="137">
        <f>'[9]Activos '!DU55/10^9</f>
        <v>5.0195707106620997</v>
      </c>
      <c r="F40" s="137">
        <f>'[9]Activos '!DV55/10^9</f>
        <v>3.899802548587817E-2</v>
      </c>
    </row>
    <row r="41" spans="1:6" ht="16.5" x14ac:dyDescent="0.3">
      <c r="A41" s="138">
        <v>37680</v>
      </c>
      <c r="B41" s="136">
        <f>'[9]Activos '!DR56/10^9</f>
        <v>7.1915506031829137</v>
      </c>
      <c r="C41" s="137">
        <f>'[9]Activos '!DS56/10^9</f>
        <v>1.6529633649711506</v>
      </c>
      <c r="D41" s="137">
        <f>'[9]Activos '!DT56/10^9</f>
        <v>0.62244034121227898</v>
      </c>
      <c r="E41" s="137">
        <f>'[9]Activos '!DU56/10^9</f>
        <v>4.8760088338524428</v>
      </c>
      <c r="F41" s="137">
        <f>'[9]Activos '!DV56/10^9</f>
        <v>4.013806314704188E-2</v>
      </c>
    </row>
    <row r="42" spans="1:6" ht="16.5" x14ac:dyDescent="0.3">
      <c r="A42" s="138">
        <v>37711</v>
      </c>
      <c r="B42" s="136">
        <f>'[9]Activos '!DR57/10^9</f>
        <v>7.0241567687016344</v>
      </c>
      <c r="C42" s="137">
        <f>'[9]Activos '!DS57/10^9</f>
        <v>1.5607822164727321</v>
      </c>
      <c r="D42" s="137">
        <f>'[9]Activos '!DT57/10^9</f>
        <v>0.61340781395431421</v>
      </c>
      <c r="E42" s="137">
        <f>'[9]Activos '!DU57/10^9</f>
        <v>4.8116465403175157</v>
      </c>
      <c r="F42" s="137">
        <f>'[9]Activos '!DV57/10^9</f>
        <v>3.8320197957072845E-2</v>
      </c>
    </row>
    <row r="43" spans="1:6" ht="16.5" x14ac:dyDescent="0.3">
      <c r="A43" s="138">
        <v>37741</v>
      </c>
      <c r="B43" s="136">
        <f>'[9]Activos '!DR58/10^9</f>
        <v>6.9339179169527005</v>
      </c>
      <c r="C43" s="137">
        <f>'[9]Activos '!DS58/10^9</f>
        <v>1.5377594456431747</v>
      </c>
      <c r="D43" s="137">
        <f>'[9]Activos '!DT58/10^9</f>
        <v>0.60045933842025256</v>
      </c>
      <c r="E43" s="137">
        <f>'[9]Activos '!DU58/10^9</f>
        <v>4.7574993801578103</v>
      </c>
      <c r="F43" s="137">
        <f>'[9]Activos '!DV58/10^9</f>
        <v>3.8199752731463692E-2</v>
      </c>
    </row>
    <row r="44" spans="1:6" ht="16.5" x14ac:dyDescent="0.3">
      <c r="A44" s="138">
        <v>37772</v>
      </c>
      <c r="B44" s="136">
        <f>'[9]Activos '!DR59/10^9</f>
        <v>6.9470523304184839</v>
      </c>
      <c r="C44" s="137">
        <f>'[9]Activos '!DS59/10^9</f>
        <v>1.6081292608305235</v>
      </c>
      <c r="D44" s="137">
        <f>'[9]Activos '!DT59/10^9</f>
        <v>0.58943749776513932</v>
      </c>
      <c r="E44" s="137">
        <f>'[9]Activos '!DU59/10^9</f>
        <v>4.7117599657134743</v>
      </c>
      <c r="F44" s="137">
        <f>'[9]Activos '!DV59/10^9</f>
        <v>3.7725606109346325E-2</v>
      </c>
    </row>
    <row r="45" spans="1:6" ht="16.5" x14ac:dyDescent="0.3">
      <c r="A45" s="138">
        <v>37802</v>
      </c>
      <c r="B45" s="136">
        <f>'[9]Activos '!DR60/10^9</f>
        <v>6.5804173599223335</v>
      </c>
      <c r="C45" s="137">
        <f>'[9]Activos '!DS60/10^9</f>
        <v>1.3745223690790191</v>
      </c>
      <c r="D45" s="137">
        <f>'[9]Activos '!DT60/10^9</f>
        <v>0.60077283506695811</v>
      </c>
      <c r="E45" s="137">
        <f>'[9]Activos '!DU60/10^9</f>
        <v>4.5668269018724237</v>
      </c>
      <c r="F45" s="137">
        <f>'[9]Activos '!DV60/10^9</f>
        <v>3.8295253903932111E-2</v>
      </c>
    </row>
    <row r="46" spans="1:6" ht="16.5" x14ac:dyDescent="0.3">
      <c r="A46" s="138">
        <v>37833</v>
      </c>
      <c r="B46" s="136">
        <f>'[9]Activos '!DR61/10^9</f>
        <v>6.4822443926706068</v>
      </c>
      <c r="C46" s="137">
        <f>'[9]Activos '!DS61/10^9</f>
        <v>1.357586274180266</v>
      </c>
      <c r="D46" s="137">
        <f>'[9]Activos '!DT61/10^9</f>
        <v>0.57482597961717863</v>
      </c>
      <c r="E46" s="137">
        <f>'[9]Activos '!DU61/10^9</f>
        <v>4.5113890515989485</v>
      </c>
      <c r="F46" s="137">
        <f>'[9]Activos '!DV61/10^9</f>
        <v>3.844308727421307E-2</v>
      </c>
    </row>
    <row r="47" spans="1:6" ht="16.5" x14ac:dyDescent="0.3">
      <c r="A47" s="138">
        <v>37864</v>
      </c>
      <c r="B47" s="136">
        <f>'[9]Activos '!DR62/10^9</f>
        <v>6.47624518530034</v>
      </c>
      <c r="C47" s="137">
        <f>'[9]Activos '!DS62/10^9</f>
        <v>1.3355014430869856</v>
      </c>
      <c r="D47" s="137">
        <f>'[9]Activos '!DT62/10^9</f>
        <v>0.59835908395197013</v>
      </c>
      <c r="E47" s="137">
        <f>'[9]Activos '!DU62/10^9</f>
        <v>4.5031029517598649</v>
      </c>
      <c r="F47" s="137">
        <f>'[9]Activos '!DV62/10^9</f>
        <v>3.9281706501519499E-2</v>
      </c>
    </row>
    <row r="48" spans="1:6" ht="16.5" x14ac:dyDescent="0.3">
      <c r="A48" s="138">
        <v>37894</v>
      </c>
      <c r="B48" s="136">
        <f>'[9]Activos '!DR63/10^9</f>
        <v>6.4138243022355299</v>
      </c>
      <c r="C48" s="137">
        <f>'[9]Activos '!DS63/10^9</f>
        <v>1.3511218705064993</v>
      </c>
      <c r="D48" s="137">
        <f>'[9]Activos '!DT63/10^9</f>
        <v>0.59404045841576436</v>
      </c>
      <c r="E48" s="137">
        <f>'[9]Activos '!DU63/10^9</f>
        <v>4.4317144371696946</v>
      </c>
      <c r="F48" s="137">
        <f>'[9]Activos '!DV63/10^9</f>
        <v>3.6947536143571498E-2</v>
      </c>
    </row>
    <row r="49" spans="1:6" ht="16.5" x14ac:dyDescent="0.3">
      <c r="A49" s="138">
        <v>37925</v>
      </c>
      <c r="B49" s="136">
        <f>'[9]Activos '!DR64/10^9</f>
        <v>6.304894491078044</v>
      </c>
      <c r="C49" s="137">
        <f>'[9]Activos '!DS64/10^9</f>
        <v>1.2934672501189763</v>
      </c>
      <c r="D49" s="137">
        <f>'[9]Activos '!DT64/10^9</f>
        <v>0.58624480495220022</v>
      </c>
      <c r="E49" s="137">
        <f>'[9]Activos '!DU64/10^9</f>
        <v>4.3870220916207847</v>
      </c>
      <c r="F49" s="137">
        <f>'[9]Activos '!DV64/10^9</f>
        <v>3.8160344386083261E-2</v>
      </c>
    </row>
    <row r="50" spans="1:6" ht="16.5" x14ac:dyDescent="0.3">
      <c r="A50" s="138">
        <v>37955</v>
      </c>
      <c r="B50" s="136">
        <f>'[9]Activos '!DR65/10^9</f>
        <v>6.1536167778440243</v>
      </c>
      <c r="C50" s="137">
        <f>'[9]Activos '!DS65/10^9</f>
        <v>1.2018206689108444</v>
      </c>
      <c r="D50" s="137">
        <f>'[9]Activos '!DT65/10^9</f>
        <v>0.59894892761357843</v>
      </c>
      <c r="E50" s="137">
        <f>'[9]Activos '!DU65/10^9</f>
        <v>4.3118297582710232</v>
      </c>
      <c r="F50" s="137">
        <f>'[9]Activos '!DV65/10^9</f>
        <v>4.101742304857877E-2</v>
      </c>
    </row>
    <row r="51" spans="1:6" ht="16.5" x14ac:dyDescent="0.3">
      <c r="A51" s="138">
        <v>37986</v>
      </c>
      <c r="B51" s="136">
        <f>'[9]Activos '!DR66/10^9</f>
        <v>5.6943539348443419</v>
      </c>
      <c r="C51" s="137">
        <f>'[9]Activos '!DS66/10^9</f>
        <v>1.1010686215360503</v>
      </c>
      <c r="D51" s="137">
        <f>'[9]Activos '!DT66/10^9</f>
        <v>0.55889898262060844</v>
      </c>
      <c r="E51" s="137">
        <f>'[9]Activos '!DU66/10^9</f>
        <v>3.993585357838604</v>
      </c>
      <c r="F51" s="137">
        <f>'[9]Activos '!DV66/10^9</f>
        <v>4.0800972849079187E-2</v>
      </c>
    </row>
    <row r="52" spans="1:6" ht="16.5" x14ac:dyDescent="0.3">
      <c r="A52" s="138">
        <v>38017</v>
      </c>
      <c r="B52" s="136">
        <f>'[9]Activos '!DR67/10^9</f>
        <v>5.7871401558413389</v>
      </c>
      <c r="C52" s="137">
        <f>'[9]Activos '!DS67/10^9</f>
        <v>1.1824732706015983</v>
      </c>
      <c r="D52" s="137">
        <f>'[9]Activos '!DT67/10^9</f>
        <v>0.59338885116491069</v>
      </c>
      <c r="E52" s="137">
        <f>'[9]Activos '!DU67/10^9</f>
        <v>3.9680576475914258</v>
      </c>
      <c r="F52" s="137">
        <f>'[9]Activos '!DV67/10^9</f>
        <v>4.322038648340424E-2</v>
      </c>
    </row>
    <row r="53" spans="1:6" ht="16.5" x14ac:dyDescent="0.3">
      <c r="A53" s="138">
        <v>38046</v>
      </c>
      <c r="B53" s="136">
        <f>'[9]Activos '!DR68/10^9</f>
        <v>5.5939025368191766</v>
      </c>
      <c r="C53" s="137">
        <f>'[9]Activos '!DS68/10^9</f>
        <v>1.1140773745565651</v>
      </c>
      <c r="D53" s="137">
        <f>'[9]Activos '!DT68/10^9</f>
        <v>0.58883184607388162</v>
      </c>
      <c r="E53" s="137">
        <f>'[9]Activos '!DU68/10^9</f>
        <v>3.8461657667783649</v>
      </c>
      <c r="F53" s="137">
        <f>'[9]Activos '!DV68/10^9</f>
        <v>4.4827549410365583E-2</v>
      </c>
    </row>
    <row r="54" spans="1:6" ht="16.5" x14ac:dyDescent="0.3">
      <c r="A54" s="138">
        <v>38077</v>
      </c>
      <c r="B54" s="136">
        <f>'[9]Activos '!DR69/10^9</f>
        <v>5.4555306774411658</v>
      </c>
      <c r="C54" s="137">
        <f>'[9]Activos '!DS69/10^9</f>
        <v>1.0847642019646011</v>
      </c>
      <c r="D54" s="137">
        <f>'[9]Activos '!DT69/10^9</f>
        <v>0.59863295206767242</v>
      </c>
      <c r="E54" s="137">
        <f>'[9]Activos '!DU69/10^9</f>
        <v>3.7255349257371804</v>
      </c>
      <c r="F54" s="137">
        <f>'[9]Activos '!DV69/10^9</f>
        <v>4.6598597671711844E-2</v>
      </c>
    </row>
    <row r="55" spans="1:6" ht="16.5" x14ac:dyDescent="0.3">
      <c r="A55" s="138">
        <v>38107</v>
      </c>
      <c r="B55" s="136">
        <f>'[9]Activos '!DR70/10^9</f>
        <v>5.4196731580003963</v>
      </c>
      <c r="C55" s="137">
        <f>'[9]Activos '!DS70/10^9</f>
        <v>1.0996151002647858</v>
      </c>
      <c r="D55" s="137">
        <f>'[9]Activos '!DT70/10^9</f>
        <v>0.6114255188121821</v>
      </c>
      <c r="E55" s="137">
        <f>'[9]Activos '!DU70/10^9</f>
        <v>3.658611646902703</v>
      </c>
      <c r="F55" s="137">
        <f>'[9]Activos '!DV70/10^9</f>
        <v>5.0020892020726571E-2</v>
      </c>
    </row>
    <row r="56" spans="1:6" ht="16.5" x14ac:dyDescent="0.3">
      <c r="A56" s="138">
        <v>38138</v>
      </c>
      <c r="B56" s="136">
        <f>'[9]Activos '!DR71/10^9</f>
        <v>5.1457166718288212</v>
      </c>
      <c r="C56" s="137">
        <f>'[9]Activos '!DS71/10^9</f>
        <v>1.0755929789773329</v>
      </c>
      <c r="D56" s="137">
        <f>'[9]Activos '!DT71/10^9</f>
        <v>0.61404770256333707</v>
      </c>
      <c r="E56" s="137">
        <f>'[9]Activos '!DU71/10^9</f>
        <v>3.4050892195083273</v>
      </c>
      <c r="F56" s="137">
        <f>'[9]Activos '!DV71/10^9</f>
        <v>5.098677077982345E-2</v>
      </c>
    </row>
    <row r="57" spans="1:6" ht="16.5" x14ac:dyDescent="0.3">
      <c r="A57" s="138">
        <v>38168</v>
      </c>
      <c r="B57" s="136">
        <f>'[9]Activos '!DR72/10^9</f>
        <v>4.3626372352919232</v>
      </c>
      <c r="C57" s="137">
        <f>'[9]Activos '!DS72/10^9</f>
        <v>1.0725753482328249</v>
      </c>
      <c r="D57" s="137">
        <f>'[9]Activos '!DT72/10^9</f>
        <v>0.60356389160472546</v>
      </c>
      <c r="E57" s="137">
        <f>'[9]Activos '!DU72/10^9</f>
        <v>2.6348303247214093</v>
      </c>
      <c r="F57" s="137">
        <f>'[9]Activos '!DV72/10^9</f>
        <v>5.1667670732963661E-2</v>
      </c>
    </row>
    <row r="58" spans="1:6" ht="16.5" x14ac:dyDescent="0.3">
      <c r="A58" s="138">
        <v>38199</v>
      </c>
      <c r="B58" s="136">
        <f>'[9]Activos '!DR73/10^9</f>
        <v>4.3695002686360347</v>
      </c>
      <c r="C58" s="137">
        <f>'[9]Activos '!DS73/10^9</f>
        <v>1.0896119825632165</v>
      </c>
      <c r="D58" s="137">
        <f>'[9]Activos '!DT73/10^9</f>
        <v>0.62906077141525629</v>
      </c>
      <c r="E58" s="137">
        <f>'[9]Activos '!DU73/10^9</f>
        <v>2.5959413344726481</v>
      </c>
      <c r="F58" s="137">
        <f>'[9]Activos '!DV73/10^9</f>
        <v>5.4886180184914514E-2</v>
      </c>
    </row>
    <row r="59" spans="1:6" ht="16.5" x14ac:dyDescent="0.3">
      <c r="A59" s="138">
        <v>38230</v>
      </c>
      <c r="B59" s="136">
        <f>'[9]Activos '!DR74/10^9</f>
        <v>3.915281410256835</v>
      </c>
      <c r="C59" s="137">
        <f>'[9]Activos '!DS74/10^9</f>
        <v>1.0356532190730374</v>
      </c>
      <c r="D59" s="137">
        <f>'[9]Activos '!DT74/10^9</f>
        <v>0.61623259299479605</v>
      </c>
      <c r="E59" s="137">
        <f>'[9]Activos '!DU74/10^9</f>
        <v>2.2092442923611708</v>
      </c>
      <c r="F59" s="137">
        <f>'[9]Activos '!DV74/10^9</f>
        <v>5.4151305827830766E-2</v>
      </c>
    </row>
    <row r="60" spans="1:6" ht="16.5" x14ac:dyDescent="0.3">
      <c r="A60" s="138">
        <v>38260</v>
      </c>
      <c r="B60" s="136">
        <f>'[9]Activos '!DR75/10^9</f>
        <v>3.4777293052289746</v>
      </c>
      <c r="C60" s="137">
        <f>'[9]Activos '!DS75/10^9</f>
        <v>1.0187100699705969</v>
      </c>
      <c r="D60" s="137">
        <f>'[9]Activos '!DT75/10^9</f>
        <v>0.61365366746757599</v>
      </c>
      <c r="E60" s="137">
        <f>'[9]Activos '!DU75/10^9</f>
        <v>1.7900595153233294</v>
      </c>
      <c r="F60" s="137">
        <f>'[9]Activos '!DV75/10^9</f>
        <v>5.5306052467472423E-2</v>
      </c>
    </row>
    <row r="61" spans="1:6" ht="16.5" x14ac:dyDescent="0.3">
      <c r="A61" s="138">
        <v>38291</v>
      </c>
      <c r="B61" s="136">
        <f>'[9]Activos '!DR76/10^9</f>
        <v>3.3180527695688187</v>
      </c>
      <c r="C61" s="137">
        <f>'[9]Activos '!DS76/10^9</f>
        <v>0.91409058390757858</v>
      </c>
      <c r="D61" s="137">
        <f>'[9]Activos '!DT76/10^9</f>
        <v>0.63320313695582187</v>
      </c>
      <c r="E61" s="137">
        <f>'[9]Activos '!DU76/10^9</f>
        <v>1.7130631839958412</v>
      </c>
      <c r="F61" s="137">
        <f>'[9]Activos '!DV76/10^9</f>
        <v>5.7695864709576702E-2</v>
      </c>
    </row>
    <row r="62" spans="1:6" ht="16.5" x14ac:dyDescent="0.3">
      <c r="A62" s="138">
        <v>38321</v>
      </c>
      <c r="B62" s="136">
        <f>'[9]Activos '!DR77/10^9</f>
        <v>3.1668999085996457</v>
      </c>
      <c r="C62" s="137">
        <f>'[9]Activos '!DS77/10^9</f>
        <v>0.89738382612777756</v>
      </c>
      <c r="D62" s="137">
        <f>'[9]Activos '!DT77/10^9</f>
        <v>0.64534689656488897</v>
      </c>
      <c r="E62" s="137">
        <f>'[9]Activos '!DU77/10^9</f>
        <v>1.5577530385356504</v>
      </c>
      <c r="F62" s="137">
        <f>'[9]Activos '!DV77/10^9</f>
        <v>6.6416147371328366E-2</v>
      </c>
    </row>
    <row r="63" spans="1:6" ht="16.5" x14ac:dyDescent="0.3">
      <c r="A63" s="138">
        <v>38352</v>
      </c>
      <c r="B63" s="136">
        <f>'[9]Activos '!DR78/10^9</f>
        <v>2.625870495964203</v>
      </c>
      <c r="C63" s="137">
        <f>'[9]Activos '!DS78/10^9</f>
        <v>0.85965527320720725</v>
      </c>
      <c r="D63" s="137">
        <f>'[9]Activos '!DT78/10^9</f>
        <v>0.58199262560736242</v>
      </c>
      <c r="E63" s="137">
        <f>'[9]Activos '!DU78/10^9</f>
        <v>1.1232074957653768</v>
      </c>
      <c r="F63" s="137">
        <f>'[9]Activos '!DV78/10^9</f>
        <v>6.1015101384256705E-2</v>
      </c>
    </row>
    <row r="64" spans="1:6" ht="16.5" x14ac:dyDescent="0.3">
      <c r="A64" s="138">
        <v>38383</v>
      </c>
      <c r="B64" s="136">
        <f>'[9]Activos '!DR79/10^9</f>
        <v>2.6537782934994407</v>
      </c>
      <c r="C64" s="137">
        <f>'[9]Activos '!DS79/10^9</f>
        <v>0.82741711051151667</v>
      </c>
      <c r="D64" s="137">
        <f>'[9]Activos '!DT79/10^9</f>
        <v>0.60990492592615186</v>
      </c>
      <c r="E64" s="137">
        <f>'[9]Activos '!DU79/10^9</f>
        <v>1.1503196208076347</v>
      </c>
      <c r="F64" s="137">
        <f>'[9]Activos '!DV79/10^9</f>
        <v>6.6136636254137265E-2</v>
      </c>
    </row>
    <row r="65" spans="1:6" ht="16.5" x14ac:dyDescent="0.3">
      <c r="A65" s="138">
        <v>38411</v>
      </c>
      <c r="B65" s="136">
        <f>'[9]Activos '!DR80/10^9</f>
        <v>2.6397367197441928</v>
      </c>
      <c r="C65" s="137">
        <f>'[9]Activos '!DS80/10^9</f>
        <v>0.81930121321059712</v>
      </c>
      <c r="D65" s="137">
        <f>'[9]Activos '!DT80/10^9</f>
        <v>0.62367719776323327</v>
      </c>
      <c r="E65" s="137">
        <f>'[9]Activos '!DU80/10^9</f>
        <v>1.1272634738465459</v>
      </c>
      <c r="F65" s="137">
        <f>'[9]Activos '!DV80/10^9</f>
        <v>6.9494834923816251E-2</v>
      </c>
    </row>
    <row r="66" spans="1:6" ht="16.5" x14ac:dyDescent="0.3">
      <c r="A66" s="138">
        <v>38442</v>
      </c>
      <c r="B66" s="136">
        <f>'[9]Activos '!DR81/10^9</f>
        <v>2.5492246028681538</v>
      </c>
      <c r="C66" s="137">
        <f>'[9]Activos '!DS81/10^9</f>
        <v>0.84772881787442722</v>
      </c>
      <c r="D66" s="137">
        <f>'[9]Activos '!DT81/10^9</f>
        <v>0.63906331600109989</v>
      </c>
      <c r="E66" s="137">
        <f>'[9]Activos '!DU81/10^9</f>
        <v>0.99421600129055576</v>
      </c>
      <c r="F66" s="137">
        <f>'[9]Activos '!DV81/10^9</f>
        <v>6.8216467702070613E-2</v>
      </c>
    </row>
    <row r="67" spans="1:6" ht="16.5" x14ac:dyDescent="0.3">
      <c r="A67" s="138">
        <v>38472</v>
      </c>
      <c r="B67" s="136">
        <f>'[9]Activos '!DR82/10^9</f>
        <v>2.5841731274502378</v>
      </c>
      <c r="C67" s="137">
        <f>'[9]Activos '!DS82/10^9</f>
        <v>0.86004988437751428</v>
      </c>
      <c r="D67" s="137">
        <f>'[9]Activos '!DT82/10^9</f>
        <v>0.67651838566178901</v>
      </c>
      <c r="E67" s="137">
        <f>'[9]Activos '!DU82/10^9</f>
        <v>0.97749313737255439</v>
      </c>
      <c r="F67" s="137">
        <f>'[9]Activos '!DV82/10^9</f>
        <v>7.0111720038380218E-2</v>
      </c>
    </row>
    <row r="68" spans="1:6" ht="16.5" x14ac:dyDescent="0.3">
      <c r="A68" s="138">
        <v>38503</v>
      </c>
      <c r="B68" s="136">
        <f>'[9]Activos '!DR83/10^9</f>
        <v>2.5817332542227422</v>
      </c>
      <c r="C68" s="137">
        <f>'[9]Activos '!DS83/10^9</f>
        <v>0.83347813443175467</v>
      </c>
      <c r="D68" s="137">
        <f>'[9]Activos '!DT83/10^9</f>
        <v>0.69383877419233619</v>
      </c>
      <c r="E68" s="137">
        <f>'[9]Activos '!DU83/10^9</f>
        <v>0.98322113021727309</v>
      </c>
      <c r="F68" s="137">
        <f>'[9]Activos '!DV83/10^9</f>
        <v>7.1195215381377991E-2</v>
      </c>
    </row>
    <row r="69" spans="1:6" ht="16.5" x14ac:dyDescent="0.3">
      <c r="A69" s="138">
        <v>38533</v>
      </c>
      <c r="B69" s="136">
        <f>'[9]Activos '!DR84/10^9</f>
        <v>2.5129990196527894</v>
      </c>
      <c r="C69" s="137">
        <f>'[9]Activos '!DS84/10^9</f>
        <v>0.83015759838909498</v>
      </c>
      <c r="D69" s="137">
        <f>'[9]Activos '!DT84/10^9</f>
        <v>0.65159859943274867</v>
      </c>
      <c r="E69" s="137">
        <f>'[9]Activos '!DU84/10^9</f>
        <v>0.96024516948047822</v>
      </c>
      <c r="F69" s="137">
        <f>'[9]Activos '!DV84/10^9</f>
        <v>7.0997652350467733E-2</v>
      </c>
    </row>
    <row r="70" spans="1:6" ht="16.5" x14ac:dyDescent="0.3">
      <c r="A70" s="138">
        <v>38564</v>
      </c>
      <c r="B70" s="136">
        <f>'[9]Activos '!DR85/10^9</f>
        <v>2.5494240573850426</v>
      </c>
      <c r="C70" s="137">
        <f>'[9]Activos '!DS85/10^9</f>
        <v>0.85216817475497642</v>
      </c>
      <c r="D70" s="137">
        <f>'[9]Activos '!DT85/10^9</f>
        <v>0.67929107337181172</v>
      </c>
      <c r="E70" s="137">
        <f>'[9]Activos '!DU85/10^9</f>
        <v>0.94617940362518138</v>
      </c>
      <c r="F70" s="137">
        <f>'[9]Activos '!DV85/10^9</f>
        <v>7.1785405633072924E-2</v>
      </c>
    </row>
    <row r="71" spans="1:6" ht="16.5" x14ac:dyDescent="0.3">
      <c r="A71" s="138">
        <v>38595</v>
      </c>
      <c r="B71" s="136">
        <f>'[9]Activos '!DR86/10^9</f>
        <v>2.5728877021523089</v>
      </c>
      <c r="C71" s="137">
        <f>'[9]Activos '!DS86/10^9</f>
        <v>0.87748890600268936</v>
      </c>
      <c r="D71" s="137">
        <f>'[9]Activos '!DT86/10^9</f>
        <v>0.68146021815885194</v>
      </c>
      <c r="E71" s="137">
        <f>'[9]Activos '!DU86/10^9</f>
        <v>0.9403131957347387</v>
      </c>
      <c r="F71" s="137">
        <f>'[9]Activos '!DV86/10^9</f>
        <v>7.3625382256028923E-2</v>
      </c>
    </row>
    <row r="72" spans="1:6" ht="16.5" x14ac:dyDescent="0.3">
      <c r="A72" s="138">
        <v>38625</v>
      </c>
      <c r="B72" s="136">
        <f>'[9]Activos '!DR87/10^9</f>
        <v>2.510260847621312</v>
      </c>
      <c r="C72" s="137">
        <f>'[9]Activos '!DS87/10^9</f>
        <v>0.86707436817642192</v>
      </c>
      <c r="D72" s="137">
        <f>'[9]Activos '!DT87/10^9</f>
        <v>0.69425802877738707</v>
      </c>
      <c r="E72" s="137">
        <f>'[9]Activos '!DU87/10^9</f>
        <v>0.87411177961466535</v>
      </c>
      <c r="F72" s="137">
        <f>'[9]Activos '!DV87/10^9</f>
        <v>7.4816671052837819E-2</v>
      </c>
    </row>
    <row r="73" spans="1:6" ht="16.5" x14ac:dyDescent="0.3">
      <c r="A73" s="138">
        <v>38656</v>
      </c>
      <c r="B73" s="136">
        <f>'[9]Activos '!DR88/10^9</f>
        <v>2.5182605104732687</v>
      </c>
      <c r="C73" s="137">
        <f>'[9]Activos '!DS88/10^9</f>
        <v>0.87293852136865602</v>
      </c>
      <c r="D73" s="137">
        <f>'[9]Activos '!DT88/10^9</f>
        <v>0.72288121825180873</v>
      </c>
      <c r="E73" s="137">
        <f>'[9]Activos '!DU88/10^9</f>
        <v>0.85216784078646257</v>
      </c>
      <c r="F73" s="137">
        <f>'[9]Activos '!DV88/10^9</f>
        <v>7.0272930066341138E-2</v>
      </c>
    </row>
    <row r="74" spans="1:6" ht="16.5" x14ac:dyDescent="0.3">
      <c r="A74" s="138">
        <v>38686</v>
      </c>
      <c r="B74" s="136">
        <f>'[9]Activos '!DR89/10^9</f>
        <v>2.4845188031371181</v>
      </c>
      <c r="C74" s="137">
        <f>'[9]Activos '!DS89/10^9</f>
        <v>0.85787520268611761</v>
      </c>
      <c r="D74" s="137">
        <f>'[9]Activos '!DT89/10^9</f>
        <v>0.74697105996742996</v>
      </c>
      <c r="E74" s="137">
        <f>'[9]Activos '!DU89/10^9</f>
        <v>0.8084961627642151</v>
      </c>
      <c r="F74" s="137">
        <f>'[9]Activos '!DV89/10^9</f>
        <v>7.1176377719355505E-2</v>
      </c>
    </row>
    <row r="75" spans="1:6" ht="16.5" x14ac:dyDescent="0.3">
      <c r="A75" s="138">
        <v>38717</v>
      </c>
      <c r="B75" s="136">
        <f>'[9]Activos '!DR90/10^9</f>
        <v>2.2087241167582863</v>
      </c>
      <c r="C75" s="137">
        <f>'[9]Activos '!DS90/10^9</f>
        <v>0.806930376096193</v>
      </c>
      <c r="D75" s="137">
        <f>'[9]Activos '!DT90/10^9</f>
        <v>0.7195660083392833</v>
      </c>
      <c r="E75" s="137">
        <f>'[9]Activos '!DU90/10^9</f>
        <v>0.60867688414553445</v>
      </c>
      <c r="F75" s="137">
        <f>'[9]Activos '!DV90/10^9</f>
        <v>7.3550848177275613E-2</v>
      </c>
    </row>
    <row r="76" spans="1:6" ht="16.5" x14ac:dyDescent="0.3">
      <c r="A76" s="138">
        <v>38748</v>
      </c>
      <c r="B76" s="136">
        <f>'[9]Activos '!DR91/10^9</f>
        <v>2.3096599597632217</v>
      </c>
      <c r="C76" s="137">
        <f>'[9]Activos '!DS91/10^9</f>
        <v>0.83730895061646071</v>
      </c>
      <c r="D76" s="137">
        <f>'[9]Activos '!DT91/10^9</f>
        <v>0.76779916922651592</v>
      </c>
      <c r="E76" s="137">
        <f>'[9]Activos '!DU91/10^9</f>
        <v>0.62684156283109072</v>
      </c>
      <c r="F76" s="137">
        <f>'[9]Activos '!DV91/10^9</f>
        <v>7.7710277089154636E-2</v>
      </c>
    </row>
    <row r="77" spans="1:6" ht="16.5" x14ac:dyDescent="0.3">
      <c r="A77" s="138">
        <v>38776</v>
      </c>
      <c r="B77" s="136">
        <f>'[9]Activos '!DR92/10^9</f>
        <v>2.3038913037048783</v>
      </c>
      <c r="C77" s="137">
        <f>'[9]Activos '!DS92/10^9</f>
        <v>0.82460877905722463</v>
      </c>
      <c r="D77" s="137">
        <f>'[9]Activos '!DT92/10^9</f>
        <v>0.77815911564783147</v>
      </c>
      <c r="E77" s="137">
        <f>'[9]Activos '!DU92/10^9</f>
        <v>0.61612538672161232</v>
      </c>
      <c r="F77" s="137">
        <f>'[9]Activos '!DV92/10^9</f>
        <v>8.499802227820992E-2</v>
      </c>
    </row>
    <row r="78" spans="1:6" ht="16.5" x14ac:dyDescent="0.3">
      <c r="A78" s="138">
        <v>38807</v>
      </c>
      <c r="B78" s="136">
        <f>'[9]Activos '!DR93/10^9</f>
        <v>2.326492039663278</v>
      </c>
      <c r="C78" s="137">
        <f>'[9]Activos '!DS93/10^9</f>
        <v>0.82966135660571094</v>
      </c>
      <c r="D78" s="137">
        <f>'[9]Activos '!DT93/10^9</f>
        <v>0.80358551414998569</v>
      </c>
      <c r="E78" s="137">
        <f>'[9]Activos '!DU93/10^9</f>
        <v>0.60283097791331242</v>
      </c>
      <c r="F78" s="137">
        <f>'[9]Activos '!DV93/10^9</f>
        <v>9.0414190994268964E-2</v>
      </c>
    </row>
    <row r="79" spans="1:6" ht="16.5" x14ac:dyDescent="0.3">
      <c r="A79" s="138">
        <v>38837</v>
      </c>
      <c r="B79" s="136">
        <f>'[9]Activos '!DR94/10^9</f>
        <v>2.4395185033850564</v>
      </c>
      <c r="C79" s="137">
        <f>'[9]Activos '!DS94/10^9</f>
        <v>0.8939236764078673</v>
      </c>
      <c r="D79" s="137">
        <f>'[9]Activos '!DT94/10^9</f>
        <v>0.86781399277938776</v>
      </c>
      <c r="E79" s="137">
        <f>'[9]Activos '!DU94/10^9</f>
        <v>0.5817916763144948</v>
      </c>
      <c r="F79" s="137">
        <f>'[9]Activos '!DV94/10^9</f>
        <v>9.5989157883306864E-2</v>
      </c>
    </row>
    <row r="80" spans="1:6" ht="16.5" x14ac:dyDescent="0.3">
      <c r="A80" s="138">
        <v>38868</v>
      </c>
      <c r="B80" s="136">
        <f>'[9]Activos '!DR95/10^9</f>
        <v>2.526589939491263</v>
      </c>
      <c r="C80" s="137">
        <f>'[9]Activos '!DS95/10^9</f>
        <v>0.93446301543527033</v>
      </c>
      <c r="D80" s="137">
        <f>'[9]Activos '!DT95/10^9</f>
        <v>0.90903589709521437</v>
      </c>
      <c r="E80" s="137">
        <f>'[9]Activos '!DU95/10^9</f>
        <v>0.58488896598218243</v>
      </c>
      <c r="F80" s="137">
        <f>'[9]Activos '!DV95/10^9</f>
        <v>9.8202060978595782E-2</v>
      </c>
    </row>
    <row r="81" spans="1:6" ht="16.5" x14ac:dyDescent="0.3">
      <c r="A81" s="138">
        <v>38898</v>
      </c>
      <c r="B81" s="136">
        <f>'[9]Activos '!DR96/10^9</f>
        <v>2.4320176064885821</v>
      </c>
      <c r="C81" s="137">
        <f>'[9]Activos '!DS96/10^9</f>
        <v>0.8732339387473369</v>
      </c>
      <c r="D81" s="137">
        <f>'[9]Activos '!DT96/10^9</f>
        <v>0.92563760672515738</v>
      </c>
      <c r="E81" s="137">
        <f>'[9]Activos '!DU96/10^9</f>
        <v>0.53027873477453935</v>
      </c>
      <c r="F81" s="137">
        <f>'[9]Activos '!DV96/10^9</f>
        <v>0.10286732624154762</v>
      </c>
    </row>
    <row r="82" spans="1:6" ht="16.5" x14ac:dyDescent="0.3">
      <c r="A82" s="138">
        <v>38929</v>
      </c>
      <c r="B82" s="136">
        <f>'[9]Activos '!DR97/10^9</f>
        <v>2.4754591013769867</v>
      </c>
      <c r="C82" s="137">
        <f>'[9]Activos '!DS97/10^9</f>
        <v>0.89250007115034291</v>
      </c>
      <c r="D82" s="137">
        <f>'[9]Activos '!DT97/10^9</f>
        <v>0.96943747059396979</v>
      </c>
      <c r="E82" s="137">
        <f>'[9]Activos '!DU97/10^9</f>
        <v>0.50885366442912794</v>
      </c>
      <c r="F82" s="137">
        <f>'[9]Activos '!DV97/10^9</f>
        <v>0.10466789520354583</v>
      </c>
    </row>
    <row r="83" spans="1:6" ht="16.5" x14ac:dyDescent="0.3">
      <c r="A83" s="138">
        <v>38960</v>
      </c>
      <c r="B83" s="136">
        <f>'[9]Activos '!DR98/10^9</f>
        <v>2.4400130112422951</v>
      </c>
      <c r="C83" s="137">
        <f>'[9]Activos '!DS98/10^9</f>
        <v>0.84104629612516646</v>
      </c>
      <c r="D83" s="137">
        <f>'[9]Activos '!DT98/10^9</f>
        <v>0.98650466541486648</v>
      </c>
      <c r="E83" s="137">
        <f>'[9]Activos '!DU98/10^9</f>
        <v>0.50855242520012078</v>
      </c>
      <c r="F83" s="137">
        <f>'[9]Activos '!DV98/10^9</f>
        <v>0.10390962450214274</v>
      </c>
    </row>
    <row r="84" spans="1:6" ht="16.5" x14ac:dyDescent="0.3">
      <c r="A84" s="138">
        <v>38990</v>
      </c>
      <c r="B84" s="136">
        <f>'[9]Activos '!DR99/10^9</f>
        <v>2.4944277411849831</v>
      </c>
      <c r="C84" s="137">
        <f>'[9]Activos '!DS99/10^9</f>
        <v>0.89038463701244319</v>
      </c>
      <c r="D84" s="137">
        <f>'[9]Activos '!DT99/10^9</f>
        <v>1.0023099090704848</v>
      </c>
      <c r="E84" s="137">
        <f>'[9]Activos '!DU99/10^9</f>
        <v>0.49609305949545174</v>
      </c>
      <c r="F84" s="137">
        <f>'[9]Activos '!DV99/10^9</f>
        <v>0.1056401356066022</v>
      </c>
    </row>
    <row r="85" spans="1:6" ht="16.5" x14ac:dyDescent="0.3">
      <c r="A85" s="138">
        <v>39021</v>
      </c>
      <c r="B85" s="136">
        <f>'[9]Activos '!DR100/10^9</f>
        <v>2.5744528358607011</v>
      </c>
      <c r="C85" s="137">
        <f>'[9]Activos '!DS100/10^9</f>
        <v>0.89804202639765984</v>
      </c>
      <c r="D85" s="137">
        <f>'[9]Activos '!DT100/10^9</f>
        <v>1.0768773733393557</v>
      </c>
      <c r="E85" s="137">
        <f>'[9]Activos '!DU100/10^9</f>
        <v>0.49245719756424489</v>
      </c>
      <c r="F85" s="137">
        <f>'[9]Activos '!DV100/10^9</f>
        <v>0.10707623855944119</v>
      </c>
    </row>
    <row r="86" spans="1:6" ht="16.5" x14ac:dyDescent="0.3">
      <c r="A86" s="138">
        <v>39051</v>
      </c>
      <c r="B86" s="136">
        <f>'[9]Activos '!DR101/10^9</f>
        <v>2.5732680432294002</v>
      </c>
      <c r="C86" s="137">
        <f>'[9]Activos '!DS101/10^9</f>
        <v>0.88487497755209765</v>
      </c>
      <c r="D86" s="137">
        <f>'[9]Activos '!DT101/10^9</f>
        <v>1.0929110546604115</v>
      </c>
      <c r="E86" s="137">
        <f>'[9]Activos '!DU101/10^9</f>
        <v>0.4878747096659381</v>
      </c>
      <c r="F86" s="137">
        <f>'[9]Activos '!DV101/10^9</f>
        <v>0.10760730135095356</v>
      </c>
    </row>
    <row r="87" spans="1:6" ht="16.5" x14ac:dyDescent="0.3">
      <c r="A87" s="138">
        <v>39082</v>
      </c>
      <c r="B87" s="136">
        <f>'[9]Activos '!DR102/10^9</f>
        <v>2.5752074324503527</v>
      </c>
      <c r="C87" s="137">
        <f>'[9]Activos '!DS102/10^9</f>
        <v>0.86536742475348594</v>
      </c>
      <c r="D87" s="137">
        <f>'[9]Activos '!DT102/10^9</f>
        <v>1.1162157931486816</v>
      </c>
      <c r="E87" s="137">
        <f>'[9]Activos '!DU102/10^9</f>
        <v>0.48491494749687908</v>
      </c>
      <c r="F87" s="137">
        <f>'[9]Activos '!DV102/10^9</f>
        <v>0.108709267051308</v>
      </c>
    </row>
    <row r="88" spans="1:6" ht="16.5" x14ac:dyDescent="0.3">
      <c r="A88" s="138">
        <v>39113</v>
      </c>
      <c r="B88" s="136">
        <f>'[9]Activos '!DR103/10^9</f>
        <v>2.6869547975157095</v>
      </c>
      <c r="C88" s="137">
        <f>'[9]Activos '!DS103/10^9</f>
        <v>0.87897484978033658</v>
      </c>
      <c r="D88" s="137">
        <f>'[9]Activos '!DT103/10^9</f>
        <v>1.2086017915202638</v>
      </c>
      <c r="E88" s="137">
        <f>'[9]Activos '!DU103/10^9</f>
        <v>0.48524986019796018</v>
      </c>
      <c r="F88" s="137">
        <f>'[9]Activos '!DV103/10^9</f>
        <v>0.11412829601714918</v>
      </c>
    </row>
    <row r="89" spans="1:6" ht="16.5" x14ac:dyDescent="0.3">
      <c r="A89" s="138">
        <v>39141</v>
      </c>
      <c r="B89" s="136">
        <f>'[9]Activos '!DR104/10^9</f>
        <v>2.6766672527710518</v>
      </c>
      <c r="C89" s="137">
        <f>'[9]Activos '!DS104/10^9</f>
        <v>0.88203647675209451</v>
      </c>
      <c r="D89" s="137">
        <f>'[9]Activos '!DT104/10^9</f>
        <v>1.2231456745338738</v>
      </c>
      <c r="E89" s="137">
        <f>'[9]Activos '!DU104/10^9</f>
        <v>0.45347387827104096</v>
      </c>
      <c r="F89" s="137">
        <f>'[9]Activos '!DV104/10^9</f>
        <v>0.11801122321404255</v>
      </c>
    </row>
    <row r="90" spans="1:6" ht="16.5" x14ac:dyDescent="0.3">
      <c r="A90" s="138">
        <v>39172</v>
      </c>
      <c r="B90" s="136">
        <f>'[9]Activos '!DR105/10^9</f>
        <v>2.7454947088652273</v>
      </c>
      <c r="C90" s="137">
        <f>'[9]Activos '!DS105/10^9</f>
        <v>0.8965410777135443</v>
      </c>
      <c r="D90" s="137">
        <f>'[9]Activos '!DT105/10^9</f>
        <v>1.2761191924117483</v>
      </c>
      <c r="E90" s="137">
        <f>'[9]Activos '!DU105/10^9</f>
        <v>0.45048137081891865</v>
      </c>
      <c r="F90" s="137">
        <f>'[9]Activos '!DV105/10^9</f>
        <v>0.12235306792101672</v>
      </c>
    </row>
    <row r="91" spans="1:6" ht="16.5" x14ac:dyDescent="0.3">
      <c r="A91" s="138">
        <v>39202</v>
      </c>
      <c r="B91" s="136">
        <f>'[9]Activos '!DR106/10^9</f>
        <v>2.8450032767510498</v>
      </c>
      <c r="C91" s="137">
        <f>'[9]Activos '!DS106/10^9</f>
        <v>0.93196460663420833</v>
      </c>
      <c r="D91" s="137">
        <f>'[9]Activos '!DT106/10^9</f>
        <v>1.3326363923899107</v>
      </c>
      <c r="E91" s="137">
        <f>'[9]Activos '!DU106/10^9</f>
        <v>0.45352393203685815</v>
      </c>
      <c r="F91" s="137">
        <f>'[9]Activos '!DV106/10^9</f>
        <v>0.12687834569007339</v>
      </c>
    </row>
    <row r="92" spans="1:6" ht="16.5" x14ac:dyDescent="0.3">
      <c r="A92" s="138">
        <v>39233</v>
      </c>
      <c r="B92" s="136">
        <f>'[9]Activos '!DR107/10^9</f>
        <v>2.9016878135880613</v>
      </c>
      <c r="C92" s="137">
        <f>'[9]Activos '!DS107/10^9</f>
        <v>0.94934512564525952</v>
      </c>
      <c r="D92" s="137">
        <f>'[9]Activos '!DT107/10^9</f>
        <v>1.372796159198937</v>
      </c>
      <c r="E92" s="137">
        <f>'[9]Activos '!DU107/10^9</f>
        <v>0.45287800885454416</v>
      </c>
      <c r="F92" s="137">
        <f>'[9]Activos '!DV107/10^9</f>
        <v>0.12666851988932093</v>
      </c>
    </row>
    <row r="93" spans="1:6" ht="16.5" x14ac:dyDescent="0.3">
      <c r="A93" s="138">
        <v>39263</v>
      </c>
      <c r="B93" s="136">
        <f>'[9]Activos '!DR108/10^9</f>
        <v>3.0652576135803113</v>
      </c>
      <c r="C93" s="137">
        <f>'[9]Activos '!DS108/10^9</f>
        <v>1.0013004132377299</v>
      </c>
      <c r="D93" s="137">
        <f>'[9]Activos '!DT108/10^9</f>
        <v>1.478549315522101</v>
      </c>
      <c r="E93" s="137">
        <f>'[9]Activos '!DU108/10^9</f>
        <v>0.45226853319840421</v>
      </c>
      <c r="F93" s="137">
        <f>'[9]Activos '!DV108/10^9</f>
        <v>0.13313935162207627</v>
      </c>
    </row>
    <row r="94" spans="1:6" ht="16.5" x14ac:dyDescent="0.3">
      <c r="A94" s="138">
        <v>39294</v>
      </c>
      <c r="B94" s="136">
        <f>'[9]Activos '!DR109/10^9</f>
        <v>3.2232193648254479</v>
      </c>
      <c r="C94" s="137">
        <f>'[9]Activos '!DS109/10^9</f>
        <v>1.0349114074498176</v>
      </c>
      <c r="D94" s="137">
        <f>'[9]Activos '!DT109/10^9</f>
        <v>1.5753144273079047</v>
      </c>
      <c r="E94" s="137">
        <f>'[9]Activos '!DU109/10^9</f>
        <v>0.47162406623483372</v>
      </c>
      <c r="F94" s="137">
        <f>'[9]Activos '!DV109/10^9</f>
        <v>0.14136946383289034</v>
      </c>
    </row>
    <row r="95" spans="1:6" ht="16.5" x14ac:dyDescent="0.3">
      <c r="A95" s="138">
        <v>39325</v>
      </c>
      <c r="B95" s="136">
        <f>'[9]Activos '!DR110/10^9</f>
        <v>3.3519257300261254</v>
      </c>
      <c r="C95" s="137">
        <f>'[9]Activos '!DS110/10^9</f>
        <v>1.1240935165865094</v>
      </c>
      <c r="D95" s="137">
        <f>'[9]Activos '!DT110/10^9</f>
        <v>1.6136750382123917</v>
      </c>
      <c r="E95" s="137">
        <f>'[9]Activos '!DU110/10^9</f>
        <v>0.47111020811998927</v>
      </c>
      <c r="F95" s="137">
        <f>'[9]Activos '!DV110/10^9</f>
        <v>0.14304696710723405</v>
      </c>
    </row>
    <row r="96" spans="1:6" ht="16.5" x14ac:dyDescent="0.3">
      <c r="A96" s="138">
        <v>39355</v>
      </c>
      <c r="B96" s="136">
        <f>'[9]Activos '!DR111/10^9</f>
        <v>3.4928664264144396</v>
      </c>
      <c r="C96" s="137">
        <f>'[9]Activos '!DS111/10^9</f>
        <v>1.1775385090376691</v>
      </c>
      <c r="D96" s="137">
        <f>'[9]Activos '!DT111/10^9</f>
        <v>1.681171927850617</v>
      </c>
      <c r="E96" s="137">
        <f>'[9]Activos '!DU111/10^9</f>
        <v>0.47953683000138514</v>
      </c>
      <c r="F96" s="137">
        <f>'[9]Activos '!DV111/10^9</f>
        <v>0.15461915952476665</v>
      </c>
    </row>
    <row r="97" spans="1:6" ht="16.5" x14ac:dyDescent="0.3">
      <c r="A97" s="138">
        <v>39386</v>
      </c>
      <c r="B97" s="136">
        <f>'[9]Activos '!DR112/10^9</f>
        <v>3.7481404592012644</v>
      </c>
      <c r="C97" s="137">
        <f>'[9]Activos '!DS112/10^9</f>
        <v>1.2460666046939228</v>
      </c>
      <c r="D97" s="137">
        <f>'[9]Activos '!DT112/10^9</f>
        <v>1.8325301213399505</v>
      </c>
      <c r="E97" s="137">
        <f>'[9]Activos '!DU112/10^9</f>
        <v>0.50985502030215357</v>
      </c>
      <c r="F97" s="137">
        <f>'[9]Activos '!DV112/10^9</f>
        <v>0.15968871286523795</v>
      </c>
    </row>
    <row r="98" spans="1:6" ht="16.5" x14ac:dyDescent="0.3">
      <c r="A98" s="138">
        <v>39416</v>
      </c>
      <c r="B98" s="136">
        <f>'[9]Activos '!DR113/10^9</f>
        <v>3.8621737817420128</v>
      </c>
      <c r="C98" s="137">
        <f>'[9]Activos '!DS113/10^9</f>
        <v>1.3043612677564196</v>
      </c>
      <c r="D98" s="137">
        <f>'[9]Activos '!DT113/10^9</f>
        <v>1.89148264603028</v>
      </c>
      <c r="E98" s="137">
        <f>'[9]Activos '!DU113/10^9</f>
        <v>0.49884938342481766</v>
      </c>
      <c r="F98" s="137">
        <f>'[9]Activos '!DV113/10^9</f>
        <v>0.16748048453049635</v>
      </c>
    </row>
    <row r="99" spans="1:6" ht="16.5" x14ac:dyDescent="0.3">
      <c r="A99" s="138">
        <v>39447</v>
      </c>
      <c r="B99" s="136">
        <f>'[9]Activos '!DR114/10^9</f>
        <v>3.9243886917447686</v>
      </c>
      <c r="C99" s="137">
        <f>'[9]Activos '!DS114/10^9</f>
        <v>1.3595258864942681</v>
      </c>
      <c r="D99" s="137">
        <f>'[9]Activos '!DT114/10^9</f>
        <v>1.9165503075123758</v>
      </c>
      <c r="E99" s="137">
        <f>'[9]Activos '!DU114/10^9</f>
        <v>0.48817943389605456</v>
      </c>
      <c r="F99" s="137">
        <f>'[9]Activos '!DV114/10^9</f>
        <v>0.16013306384206685</v>
      </c>
    </row>
    <row r="100" spans="1:6" ht="16.5" x14ac:dyDescent="0.3">
      <c r="A100" s="138">
        <v>39478</v>
      </c>
      <c r="B100" s="136">
        <f>'[9]Activos '!DR115/10^9</f>
        <v>4.2106701358562706</v>
      </c>
      <c r="C100" s="137">
        <f>'[9]Activos '!DS115/10^9</f>
        <v>1.4758188879253284</v>
      </c>
      <c r="D100" s="137">
        <f>'[9]Activos '!DT115/10^9</f>
        <v>2.0536878074136897</v>
      </c>
      <c r="E100" s="137">
        <f>'[9]Activos '!DU115/10^9</f>
        <v>0.51122532177423952</v>
      </c>
      <c r="F100" s="137">
        <f>'[9]Activos '!DV115/10^9</f>
        <v>0.16993811874301418</v>
      </c>
    </row>
    <row r="101" spans="1:6" ht="16.5" x14ac:dyDescent="0.3">
      <c r="A101" s="138">
        <v>39507</v>
      </c>
      <c r="B101" s="136">
        <f>'[9]Activos '!DR116/10^9</f>
        <v>4.2967930721114342</v>
      </c>
      <c r="C101" s="137">
        <f>'[9]Activos '!DS116/10^9</f>
        <v>1.5645495238320968</v>
      </c>
      <c r="D101" s="137">
        <f>'[9]Activos '!DT116/10^9</f>
        <v>2.0595747916631288</v>
      </c>
      <c r="E101" s="137">
        <f>'[9]Activos '!DU116/10^9</f>
        <v>0.50144588519103306</v>
      </c>
      <c r="F101" s="137">
        <f>'[9]Activos '!DV116/10^9</f>
        <v>0.1712228714251732</v>
      </c>
    </row>
    <row r="102" spans="1:6" ht="16.5" x14ac:dyDescent="0.3">
      <c r="A102" s="138">
        <v>39538</v>
      </c>
      <c r="B102" s="136">
        <f>'[9]Activos '!DR117/10^9</f>
        <v>4.522909965826412</v>
      </c>
      <c r="C102" s="137">
        <f>'[9]Activos '!DS117/10^9</f>
        <v>1.5769339191535972</v>
      </c>
      <c r="D102" s="137">
        <f>'[9]Activos '!DT117/10^9</f>
        <v>2.2624906423837756</v>
      </c>
      <c r="E102" s="137">
        <f>'[9]Activos '!DU117/10^9</f>
        <v>0.50265486461207498</v>
      </c>
      <c r="F102" s="137">
        <f>'[9]Activos '!DV117/10^9</f>
        <v>0.18083053967696353</v>
      </c>
    </row>
    <row r="103" spans="1:6" ht="16.5" x14ac:dyDescent="0.3">
      <c r="A103" s="138">
        <v>39568</v>
      </c>
      <c r="B103" s="136">
        <f>'[9]Activos '!DR118/10^9</f>
        <v>4.8066561255617666</v>
      </c>
      <c r="C103" s="137">
        <f>'[9]Activos '!DS118/10^9</f>
        <v>1.6612061685175017</v>
      </c>
      <c r="D103" s="137">
        <f>'[9]Activos '!DT118/10^9</f>
        <v>2.4557911323846504</v>
      </c>
      <c r="E103" s="137">
        <f>'[9]Activos '!DU118/10^9</f>
        <v>0.49919989392467334</v>
      </c>
      <c r="F103" s="137">
        <f>'[9]Activos '!DV118/10^9</f>
        <v>0.1904589307349415</v>
      </c>
    </row>
    <row r="104" spans="1:6" ht="16.5" x14ac:dyDescent="0.3">
      <c r="A104" s="138">
        <v>39599</v>
      </c>
      <c r="B104" s="136">
        <f>'[9]Activos '!DR119/10^9</f>
        <v>4.9296659715476521</v>
      </c>
      <c r="C104" s="137">
        <f>'[9]Activos '!DS119/10^9</f>
        <v>1.7995204294019389</v>
      </c>
      <c r="D104" s="137">
        <f>'[9]Activos '!DT119/10^9</f>
        <v>2.439864642690325</v>
      </c>
      <c r="E104" s="137">
        <f>'[9]Activos '!DU119/10^9</f>
        <v>0.50576713981955312</v>
      </c>
      <c r="F104" s="137">
        <f>'[9]Activos '!DV119/10^9</f>
        <v>0.18451375963583422</v>
      </c>
    </row>
    <row r="105" spans="1:6" ht="16.5" x14ac:dyDescent="0.3">
      <c r="A105" s="138">
        <v>39629</v>
      </c>
      <c r="B105" s="136">
        <f>'[9]Activos '!DR120/10^9</f>
        <v>4.8244412248129684</v>
      </c>
      <c r="C105" s="137">
        <f>'[9]Activos '!DS120/10^9</f>
        <v>1.8551362433029135</v>
      </c>
      <c r="D105" s="137">
        <f>'[9]Activos '!DT120/10^9</f>
        <v>2.2816036321450164</v>
      </c>
      <c r="E105" s="137">
        <f>'[9]Activos '!DU120/10^9</f>
        <v>0.50394930622880563</v>
      </c>
      <c r="F105" s="137">
        <f>'[9]Activos '!DV120/10^9</f>
        <v>0.18375204313623072</v>
      </c>
    </row>
    <row r="106" spans="1:6" ht="16.5" x14ac:dyDescent="0.3">
      <c r="A106" s="138">
        <v>39660</v>
      </c>
      <c r="B106" s="136">
        <f>'[9]Activos '!DR121/10^9</f>
        <v>5.1232450384138293</v>
      </c>
      <c r="C106" s="137">
        <f>'[9]Activos '!DS121/10^9</f>
        <v>1.9862251533369846</v>
      </c>
      <c r="D106" s="137">
        <f>'[9]Activos '!DT121/10^9</f>
        <v>2.4448906945268662</v>
      </c>
      <c r="E106" s="137">
        <f>'[9]Activos '!DU121/10^9</f>
        <v>0.50503700669579121</v>
      </c>
      <c r="F106" s="137">
        <f>'[9]Activos '!DV121/10^9</f>
        <v>0.18709218385418669</v>
      </c>
    </row>
    <row r="107" spans="1:6" ht="16.5" x14ac:dyDescent="0.3">
      <c r="A107" s="138">
        <v>39691</v>
      </c>
      <c r="B107" s="136">
        <f>'[9]Activos '!DR122/10^9</f>
        <v>5.3453865240730787</v>
      </c>
      <c r="C107" s="137">
        <f>'[9]Activos '!DS122/10^9</f>
        <v>2.0158014351528224</v>
      </c>
      <c r="D107" s="137">
        <f>'[9]Activos '!DT122/10^9</f>
        <v>2.6182581771092028</v>
      </c>
      <c r="E107" s="137">
        <f>'[9]Activos '!DU122/10^9</f>
        <v>0.51322322260450193</v>
      </c>
      <c r="F107" s="137">
        <f>'[9]Activos '!DV122/10^9</f>
        <v>0.19810368920655255</v>
      </c>
    </row>
    <row r="108" spans="1:6" ht="16.5" x14ac:dyDescent="0.3">
      <c r="A108" s="138">
        <v>39721</v>
      </c>
      <c r="B108" s="136">
        <f>'[9]Activos '!DR123/10^9</f>
        <v>5.4852689836896733</v>
      </c>
      <c r="C108" s="137">
        <f>'[9]Activos '!DS123/10^9</f>
        <v>2.1151392157933024</v>
      </c>
      <c r="D108" s="137">
        <f>'[9]Activos '!DT123/10^9</f>
        <v>2.6511430764943289</v>
      </c>
      <c r="E108" s="137">
        <f>'[9]Activos '!DU123/10^9</f>
        <v>0.51867237720316406</v>
      </c>
      <c r="F108" s="137">
        <f>'[9]Activos '!DV123/10^9</f>
        <v>0.2003143141988776</v>
      </c>
    </row>
    <row r="109" spans="1:6" ht="16.5" x14ac:dyDescent="0.3">
      <c r="A109" s="138">
        <v>39752</v>
      </c>
      <c r="B109" s="136">
        <f>'[9]Activos '!DR124/10^9</f>
        <v>5.5774027825365291</v>
      </c>
      <c r="C109" s="137">
        <f>'[9]Activos '!DS124/10^9</f>
        <v>2.1573951256785673</v>
      </c>
      <c r="D109" s="137">
        <f>'[9]Activos '!DT124/10^9</f>
        <v>2.7114785801146013</v>
      </c>
      <c r="E109" s="137">
        <f>'[9]Activos '!DU124/10^9</f>
        <v>0.52843344697170447</v>
      </c>
      <c r="F109" s="137">
        <f>'[9]Activos '!DV124/10^9</f>
        <v>0.18009562977165594</v>
      </c>
    </row>
    <row r="110" spans="1:6" ht="16.5" x14ac:dyDescent="0.3">
      <c r="A110" s="138">
        <v>39782</v>
      </c>
      <c r="B110" s="136">
        <f>'[9]Activos '!DR125/10^9</f>
        <v>5.8260437487092069</v>
      </c>
      <c r="C110" s="137">
        <f>'[9]Activos '!DS125/10^9</f>
        <v>2.2307695862190151</v>
      </c>
      <c r="D110" s="137">
        <f>'[9]Activos '!DT125/10^9</f>
        <v>2.8374649285414204</v>
      </c>
      <c r="E110" s="137">
        <f>'[9]Activos '!DU125/10^9</f>
        <v>0.55142185008584521</v>
      </c>
      <c r="F110" s="137">
        <f>'[9]Activos '!DV125/10^9</f>
        <v>0.20638738386292507</v>
      </c>
    </row>
    <row r="111" spans="1:6" ht="16.5" x14ac:dyDescent="0.3">
      <c r="A111" s="138">
        <v>39813</v>
      </c>
      <c r="B111" s="136">
        <f>'[9]Activos '!DR126/10^9</f>
        <v>5.6286806442645485</v>
      </c>
      <c r="C111" s="137">
        <f>'[9]Activos '!DS126/10^9</f>
        <v>2.1091411073132793</v>
      </c>
      <c r="D111" s="137">
        <f>'[9]Activos '!DT126/10^9</f>
        <v>2.7679408122164602</v>
      </c>
      <c r="E111" s="137">
        <f>'[9]Activos '!DU126/10^9</f>
        <v>0.55734205827448313</v>
      </c>
      <c r="F111" s="137">
        <f>'[9]Activos '!DV126/10^9</f>
        <v>0.19425666646032902</v>
      </c>
    </row>
    <row r="112" spans="1:6" ht="16.5" x14ac:dyDescent="0.3">
      <c r="A112" s="138">
        <v>39844</v>
      </c>
      <c r="B112" s="136">
        <f>'[9]Activos '!DR127/10^9</f>
        <v>5.9945687327827608</v>
      </c>
      <c r="C112" s="137">
        <f>'[9]Activos '!DS127/10^9</f>
        <v>2.2877269287438189</v>
      </c>
      <c r="D112" s="137">
        <f>'[9]Activos '!DT127/10^9</f>
        <v>2.9064816629721375</v>
      </c>
      <c r="E112" s="137">
        <f>'[9]Activos '!DU127/10^9</f>
        <v>0.58424396245443644</v>
      </c>
      <c r="F112" s="137">
        <f>'[9]Activos '!DV127/10^9</f>
        <v>0.21611617861236695</v>
      </c>
    </row>
    <row r="113" spans="1:6" ht="16.5" x14ac:dyDescent="0.3">
      <c r="A113" s="138">
        <v>39872</v>
      </c>
      <c r="B113" s="136">
        <f>'[9]Activos '!DR128/10^9</f>
        <v>6.0663259707446384</v>
      </c>
      <c r="C113" s="137">
        <f>'[9]Activos '!DS128/10^9</f>
        <v>2.3505872700155623</v>
      </c>
      <c r="D113" s="137">
        <f>'[9]Activos '!DT128/10^9</f>
        <v>2.8930454512111705</v>
      </c>
      <c r="E113" s="137">
        <f>'[9]Activos '!DU128/10^9</f>
        <v>0.59414478880017496</v>
      </c>
      <c r="F113" s="137">
        <f>'[9]Activos '!DV128/10^9</f>
        <v>0.22854846071773008</v>
      </c>
    </row>
    <row r="114" spans="1:6" ht="16.5" x14ac:dyDescent="0.3">
      <c r="A114" s="138">
        <v>39903</v>
      </c>
      <c r="B114" s="136">
        <f>'[9]Activos '!DR129/10^9</f>
        <v>6.1924760148664344</v>
      </c>
      <c r="C114" s="137">
        <f>'[9]Activos '!DS129/10^9</f>
        <v>2.4323342463112478</v>
      </c>
      <c r="D114" s="137">
        <f>'[9]Activos '!DT129/10^9</f>
        <v>2.9458378681227626</v>
      </c>
      <c r="E114" s="137">
        <f>'[9]Activos '!DU129/10^9</f>
        <v>0.59180951175462349</v>
      </c>
      <c r="F114" s="137">
        <f>'[9]Activos '!DV129/10^9</f>
        <v>0.22249438867780222</v>
      </c>
    </row>
    <row r="115" spans="1:6" ht="16.5" x14ac:dyDescent="0.3">
      <c r="A115" s="138">
        <v>39933</v>
      </c>
      <c r="B115" s="136">
        <f>'[9]Activos '!DR130/10^9</f>
        <v>6.2647235269239427</v>
      </c>
      <c r="C115" s="137">
        <f>'[9]Activos '!DS130/10^9</f>
        <v>2.4883788029099079</v>
      </c>
      <c r="D115" s="137">
        <f>'[9]Activos '!DT130/10^9</f>
        <v>2.9432179355367025</v>
      </c>
      <c r="E115" s="137">
        <f>'[9]Activos '!DU130/10^9</f>
        <v>0.59902740958725997</v>
      </c>
      <c r="F115" s="137">
        <f>'[9]Activos '!DV130/10^9</f>
        <v>0.23409937889007243</v>
      </c>
    </row>
    <row r="116" spans="1:6" ht="16.5" x14ac:dyDescent="0.3">
      <c r="A116" s="138">
        <v>39964</v>
      </c>
      <c r="B116" s="136">
        <f>'[9]Activos '!DR131/10^9</f>
        <v>6.3359492893150726</v>
      </c>
      <c r="C116" s="137">
        <f>'[9]Activos '!DS131/10^9</f>
        <v>2.5208973661530463</v>
      </c>
      <c r="D116" s="137">
        <f>'[9]Activos '!DT131/10^9</f>
        <v>2.9539164812212979</v>
      </c>
      <c r="E116" s="137">
        <f>'[9]Activos '!DU131/10^9</f>
        <v>0.61619548897317133</v>
      </c>
      <c r="F116" s="137">
        <f>'[9]Activos '!DV131/10^9</f>
        <v>0.24493995296755641</v>
      </c>
    </row>
    <row r="117" spans="1:6" ht="16.5" x14ac:dyDescent="0.3">
      <c r="A117" s="138">
        <v>39994</v>
      </c>
      <c r="B117" s="136">
        <f>'[9]Activos '!DR132/10^9</f>
        <v>6.3635704554720229</v>
      </c>
      <c r="C117" s="137">
        <f>'[9]Activos '!DS132/10^9</f>
        <v>2.6179251113928124</v>
      </c>
      <c r="D117" s="137">
        <f>'[9]Activos '!DT132/10^9</f>
        <v>2.9161714860887193</v>
      </c>
      <c r="E117" s="137">
        <f>'[9]Activos '!DU132/10^9</f>
        <v>0.58273397220634493</v>
      </c>
      <c r="F117" s="137">
        <f>'[9]Activos '!DV132/10^9</f>
        <v>0.24673988578414807</v>
      </c>
    </row>
    <row r="118" spans="1:6" ht="16.5" x14ac:dyDescent="0.3">
      <c r="A118" s="138">
        <v>40025</v>
      </c>
      <c r="B118" s="136">
        <f>'[9]Activos '!DR133/10^9</f>
        <v>6.3189699065997313</v>
      </c>
      <c r="C118" s="137">
        <f>'[9]Activos '!DS133/10^9</f>
        <v>2.6332949149790159</v>
      </c>
      <c r="D118" s="137">
        <f>'[9]Activos '!DT133/10^9</f>
        <v>2.8572101457138328</v>
      </c>
      <c r="E118" s="137">
        <f>'[9]Activos '!DU133/10^9</f>
        <v>0.58690112700944097</v>
      </c>
      <c r="F118" s="137">
        <f>'[9]Activos '!DV133/10^9</f>
        <v>0.2415637188974426</v>
      </c>
    </row>
    <row r="119" spans="1:6" ht="16.5" x14ac:dyDescent="0.3">
      <c r="A119" s="138">
        <v>40056</v>
      </c>
      <c r="B119" s="136">
        <f>'[9]Activos '!DR134/10^9</f>
        <v>6.5143236293019635</v>
      </c>
      <c r="C119" s="137">
        <f>'[9]Activos '!DS134/10^9</f>
        <v>2.7383795458393525</v>
      </c>
      <c r="D119" s="137">
        <f>'[9]Activos '!DT134/10^9</f>
        <v>2.9178014616693853</v>
      </c>
      <c r="E119" s="137">
        <f>'[9]Activos '!DU134/10^9</f>
        <v>0.60743128883005681</v>
      </c>
      <c r="F119" s="137">
        <f>'[9]Activos '!DV134/10^9</f>
        <v>0.25071133296316545</v>
      </c>
    </row>
    <row r="120" spans="1:6" ht="16.5" x14ac:dyDescent="0.3">
      <c r="A120" s="138">
        <v>40086</v>
      </c>
      <c r="B120" s="136">
        <f>'[9]Activos '!DR135/10^9</f>
        <v>6.4656117386369267</v>
      </c>
      <c r="C120" s="137">
        <f>'[9]Activos '!DS135/10^9</f>
        <v>2.8239112436679079</v>
      </c>
      <c r="D120" s="137">
        <f>'[9]Activos '!DT135/10^9</f>
        <v>2.7793330044096112</v>
      </c>
      <c r="E120" s="137">
        <f>'[9]Activos '!DU135/10^9</f>
        <v>0.60961245577455725</v>
      </c>
      <c r="F120" s="137">
        <f>'[9]Activos '!DV135/10^9</f>
        <v>0.25275503478485178</v>
      </c>
    </row>
    <row r="121" spans="1:6" ht="16.5" x14ac:dyDescent="0.3">
      <c r="A121" s="138">
        <v>40117</v>
      </c>
      <c r="B121" s="136">
        <f>'[9]Activos '!DR136/10^9</f>
        <v>6.5409392379929123</v>
      </c>
      <c r="C121" s="137">
        <f>'[9]Activos '!DS136/10^9</f>
        <v>2.8767874272241962</v>
      </c>
      <c r="D121" s="137">
        <f>'[9]Activos '!DT136/10^9</f>
        <v>2.781687817010404</v>
      </c>
      <c r="E121" s="137">
        <f>'[9]Activos '!DU136/10^9</f>
        <v>0.62272012596909154</v>
      </c>
      <c r="F121" s="137">
        <f>'[9]Activos '!DV136/10^9</f>
        <v>0.25974386778922232</v>
      </c>
    </row>
    <row r="122" spans="1:6" ht="16.5" x14ac:dyDescent="0.3">
      <c r="A122" s="138">
        <v>40147</v>
      </c>
      <c r="B122" s="136">
        <f>'[9]Activos '!DR137/10^9</f>
        <v>6.5563967983686036</v>
      </c>
      <c r="C122" s="137">
        <f>'[9]Activos '!DS137/10^9</f>
        <v>2.9177992260404468</v>
      </c>
      <c r="D122" s="137">
        <f>'[9]Activos '!DT137/10^9</f>
        <v>2.7531054102676591</v>
      </c>
      <c r="E122" s="137">
        <f>'[9]Activos '!DU137/10^9</f>
        <v>0.63305083421300368</v>
      </c>
      <c r="F122" s="137">
        <f>'[9]Activos '!DV137/10^9</f>
        <v>0.25244132784749318</v>
      </c>
    </row>
    <row r="123" spans="1:6" ht="16.5" x14ac:dyDescent="0.3">
      <c r="A123" s="138">
        <v>40178</v>
      </c>
      <c r="B123" s="136">
        <f>'[9]Activos '!DR138/10^9</f>
        <v>6.1460608790281599</v>
      </c>
      <c r="C123" s="137">
        <f>'[9]Activos '!DS138/10^9</f>
        <v>2.7941465265937238</v>
      </c>
      <c r="D123" s="137">
        <f>'[9]Activos '!DT138/10^9</f>
        <v>2.5298862832063151</v>
      </c>
      <c r="E123" s="137">
        <f>'[9]Activos '!DU138/10^9</f>
        <v>0.58645477346942709</v>
      </c>
      <c r="F123" s="137">
        <f>'[9]Activos '!DV138/10^9</f>
        <v>0.23557329575869379</v>
      </c>
    </row>
    <row r="124" spans="1:6" ht="16.5" x14ac:dyDescent="0.3">
      <c r="A124" s="138">
        <v>40209</v>
      </c>
      <c r="B124" s="136">
        <f>'[9]Activos '!DR139/10^9</f>
        <v>6.2740560940046244</v>
      </c>
      <c r="C124" s="137">
        <f>'[9]Activos '!DS139/10^9</f>
        <v>2.8690608798484303</v>
      </c>
      <c r="D124" s="137">
        <f>'[9]Activos '!DT139/10^9</f>
        <v>2.5672942812216695</v>
      </c>
      <c r="E124" s="137">
        <f>'[9]Activos '!DU139/10^9</f>
        <v>0.60006994914914724</v>
      </c>
      <c r="F124" s="137">
        <f>'[9]Activos '!DV139/10^9</f>
        <v>0.23763098378537867</v>
      </c>
    </row>
    <row r="125" spans="1:6" ht="16.5" x14ac:dyDescent="0.3">
      <c r="A125" s="138">
        <v>40237</v>
      </c>
      <c r="B125" s="136">
        <f>'[9]Activos '!DR140/10^9</f>
        <v>6.2725618144521622</v>
      </c>
      <c r="C125" s="137">
        <f>'[9]Activos '!DS140/10^9</f>
        <v>2.8778044815457862</v>
      </c>
      <c r="D125" s="137">
        <f>'[9]Activos '!DT140/10^9</f>
        <v>2.5471007064117179</v>
      </c>
      <c r="E125" s="137">
        <f>'[9]Activos '!DU140/10^9</f>
        <v>0.59353464974508108</v>
      </c>
      <c r="F125" s="137">
        <f>'[9]Activos '!DV140/10^9</f>
        <v>0.25412197674957887</v>
      </c>
    </row>
    <row r="126" spans="1:6" ht="16.5" x14ac:dyDescent="0.3">
      <c r="A126" s="138">
        <v>40268</v>
      </c>
      <c r="B126" s="136">
        <f>'[9]Activos '!DR141/10^9</f>
        <v>6.3481913437932365</v>
      </c>
      <c r="C126" s="137">
        <f>'[9]Activos '!DS141/10^9</f>
        <v>3.0009562479109171</v>
      </c>
      <c r="D126" s="137">
        <f>'[9]Activos '!DT141/10^9</f>
        <v>2.5179999106893014</v>
      </c>
      <c r="E126" s="137">
        <f>'[9]Activos '!DU141/10^9</f>
        <v>0.58638095170310001</v>
      </c>
      <c r="F126" s="137">
        <f>'[9]Activos '!DV141/10^9</f>
        <v>0.24285423348991458</v>
      </c>
    </row>
    <row r="127" spans="1:6" ht="16.5" x14ac:dyDescent="0.3">
      <c r="A127" s="138">
        <v>40298</v>
      </c>
      <c r="B127" s="136">
        <f>'[9]Activos '!DR142/10^9</f>
        <v>6.3907752537226417</v>
      </c>
      <c r="C127" s="137">
        <f>'[9]Activos '!DS142/10^9</f>
        <v>3.0713199348975193</v>
      </c>
      <c r="D127" s="137">
        <f>'[9]Activos '!DT142/10^9</f>
        <v>2.465568816946424</v>
      </c>
      <c r="E127" s="137">
        <f>'[9]Activos '!DU142/10^9</f>
        <v>0.60164877361274349</v>
      </c>
      <c r="F127" s="137">
        <f>'[9]Activos '!DV142/10^9</f>
        <v>0.25223772826595475</v>
      </c>
    </row>
    <row r="128" spans="1:6" ht="16.5" x14ac:dyDescent="0.3">
      <c r="A128" s="138">
        <v>40329</v>
      </c>
      <c r="B128" s="136">
        <f>'[9]Activos '!DR143/10^9</f>
        <v>6.2955190873272473</v>
      </c>
      <c r="C128" s="137">
        <f>'[9]Activos '!DS143/10^9</f>
        <v>3.0145436107484018</v>
      </c>
      <c r="D128" s="137">
        <f>'[9]Activos '!DT143/10^9</f>
        <v>2.4411851652140939</v>
      </c>
      <c r="E128" s="137">
        <f>'[9]Activos '!DU143/10^9</f>
        <v>0.59587238265807263</v>
      </c>
      <c r="F128" s="137">
        <f>'[9]Activos '!DV143/10^9</f>
        <v>0.24391792870668028</v>
      </c>
    </row>
    <row r="129" spans="1:6" ht="16.5" x14ac:dyDescent="0.3">
      <c r="A129" s="138">
        <v>40359</v>
      </c>
      <c r="B129" s="136">
        <f>'[9]Activos '!DR144/10^9</f>
        <v>5.9497501181907237</v>
      </c>
      <c r="C129" s="137">
        <f>'[9]Activos '!DS144/10^9</f>
        <v>2.7958988113403485</v>
      </c>
      <c r="D129" s="137">
        <f>'[9]Activos '!DT144/10^9</f>
        <v>2.3184888836404909</v>
      </c>
      <c r="E129" s="137">
        <f>'[9]Activos '!DU144/10^9</f>
        <v>0.59152251853120885</v>
      </c>
      <c r="F129" s="137">
        <f>'[9]Activos '!DV144/10^9</f>
        <v>0.24383990467867586</v>
      </c>
    </row>
    <row r="130" spans="1:6" ht="16.5" x14ac:dyDescent="0.3">
      <c r="A130" s="138">
        <v>40390</v>
      </c>
      <c r="B130" s="136">
        <f>'[9]Activos '!DR145/10^9</f>
        <v>5.9181120864299759</v>
      </c>
      <c r="C130" s="137">
        <f>'[9]Activos '!DS145/10^9</f>
        <v>2.7685866637650469</v>
      </c>
      <c r="D130" s="137">
        <f>'[9]Activos '!DT145/10^9</f>
        <v>2.3167175114439429</v>
      </c>
      <c r="E130" s="137">
        <f>'[9]Activos '!DU145/10^9</f>
        <v>0.5885034073752845</v>
      </c>
      <c r="F130" s="137">
        <f>'[9]Activos '!DV145/10^9</f>
        <v>0.24430450384570163</v>
      </c>
    </row>
    <row r="131" spans="1:6" ht="16.5" x14ac:dyDescent="0.3">
      <c r="A131" s="138">
        <v>40421</v>
      </c>
      <c r="B131" s="136">
        <f>'[9]Activos '!DR146/10^9</f>
        <v>5.8371554668799321</v>
      </c>
      <c r="C131" s="137">
        <f>'[9]Activos '!DS146/10^9</f>
        <v>2.7542429937515038</v>
      </c>
      <c r="D131" s="137">
        <f>'[9]Activos '!DT146/10^9</f>
        <v>2.2564660406123145</v>
      </c>
      <c r="E131" s="137">
        <f>'[9]Activos '!DU146/10^9</f>
        <v>0.5795573208672492</v>
      </c>
      <c r="F131" s="137">
        <f>'[9]Activos '!DV146/10^9</f>
        <v>0.2468891116488626</v>
      </c>
    </row>
    <row r="132" spans="1:6" ht="16.5" x14ac:dyDescent="0.3">
      <c r="A132" s="138">
        <v>40451</v>
      </c>
      <c r="B132" s="136">
        <f>'[9]Activos '!DR147/10^9</f>
        <v>5.5352101836499301</v>
      </c>
      <c r="C132" s="137">
        <f>'[9]Activos '!DS147/10^9</f>
        <v>2.5741075515902403</v>
      </c>
      <c r="D132" s="137">
        <f>'[9]Activos '!DT147/10^9</f>
        <v>2.1463488858494739</v>
      </c>
      <c r="E132" s="137">
        <f>'[9]Activos '!DU147/10^9</f>
        <v>0.57572826775261698</v>
      </c>
      <c r="F132" s="137">
        <f>'[9]Activos '!DV147/10^9</f>
        <v>0.23902547845759972</v>
      </c>
    </row>
    <row r="133" spans="1:6" ht="16.5" x14ac:dyDescent="0.3">
      <c r="A133" s="138">
        <v>40482</v>
      </c>
      <c r="B133" s="136">
        <f>'[9]Activos '!DR148/10^9</f>
        <v>5.350493183492441</v>
      </c>
      <c r="C133" s="137">
        <f>'[9]Activos '!DS148/10^9</f>
        <v>2.4516750226249728</v>
      </c>
      <c r="D133" s="137">
        <f>'[9]Activos '!DT148/10^9</f>
        <v>2.0938510625220235</v>
      </c>
      <c r="E133" s="137">
        <f>'[9]Activos '!DU148/10^9</f>
        <v>0.57226618466335555</v>
      </c>
      <c r="F133" s="137">
        <f>'[9]Activos '!DV148/10^9</f>
        <v>0.23270091368208776</v>
      </c>
    </row>
    <row r="134" spans="1:6" ht="16.5" x14ac:dyDescent="0.3">
      <c r="A134" s="138">
        <v>40512</v>
      </c>
      <c r="B134" s="136">
        <f>'[9]Activos '!DR149/10^9</f>
        <v>5.2832352504300069</v>
      </c>
      <c r="C134" s="137">
        <f>'[9]Activos '!DS149/10^9</f>
        <v>2.3869412940461552</v>
      </c>
      <c r="D134" s="137">
        <f>'[9]Activos '!DT149/10^9</f>
        <v>2.0895160791274856</v>
      </c>
      <c r="E134" s="137">
        <f>'[9]Activos '!DU149/10^9</f>
        <v>0.57682035138927568</v>
      </c>
      <c r="F134" s="137">
        <f>'[9]Activos '!DV149/10^9</f>
        <v>0.22995752586709364</v>
      </c>
    </row>
    <row r="135" spans="1:6" ht="16.5" x14ac:dyDescent="0.3">
      <c r="A135" s="138">
        <v>40543</v>
      </c>
      <c r="B135" s="136">
        <f>'[9]Activos '!DR150/10^9</f>
        <v>4.8111893297522172</v>
      </c>
      <c r="C135" s="137">
        <f>'[9]Activos '!DS150/10^9</f>
        <v>2.1712456339808583</v>
      </c>
      <c r="D135" s="137">
        <f>'[9]Activos '!DT150/10^9</f>
        <v>1.8932320788810308</v>
      </c>
      <c r="E135" s="137">
        <f>'[9]Activos '!DU150/10^9</f>
        <v>0.54440183960395327</v>
      </c>
      <c r="F135" s="137">
        <f>'[9]Activos '!DV150/10^9</f>
        <v>0.20230977728637492</v>
      </c>
    </row>
    <row r="136" spans="1:6" ht="16.5" x14ac:dyDescent="0.3">
      <c r="A136" s="138">
        <v>40574</v>
      </c>
      <c r="B136" s="136">
        <f>'[9]Activos '!DR151/10^9</f>
        <v>4.9530417439207426</v>
      </c>
      <c r="C136" s="137">
        <f>'[9]Activos '!DS151/10^9</f>
        <v>2.2552524307317467</v>
      </c>
      <c r="D136" s="137">
        <f>'[9]Activos '!DT151/10^9</f>
        <v>1.9330865474141015</v>
      </c>
      <c r="E136" s="137">
        <f>'[9]Activos '!DU151/10^9</f>
        <v>0.55181854054563562</v>
      </c>
      <c r="F136" s="137">
        <f>'[9]Activos '!DV151/10^9</f>
        <v>0.21288422522925976</v>
      </c>
    </row>
    <row r="137" spans="1:6" ht="16.5" x14ac:dyDescent="0.3">
      <c r="A137" s="138">
        <v>40602</v>
      </c>
      <c r="B137" s="136">
        <f>'[9]Activos '!DR152/10^9</f>
        <v>4.8346348599688644</v>
      </c>
      <c r="C137" s="137">
        <f>'[9]Activos '!DS152/10^9</f>
        <v>2.1449717745250814</v>
      </c>
      <c r="D137" s="137">
        <f>'[9]Activos '!DT152/10^9</f>
        <v>1.9197608449858543</v>
      </c>
      <c r="E137" s="137">
        <f>'[9]Activos '!DU152/10^9</f>
        <v>0.54113573194148101</v>
      </c>
      <c r="F137" s="137">
        <f>'[9]Activos '!DV152/10^9</f>
        <v>0.2287665085164495</v>
      </c>
    </row>
    <row r="138" spans="1:6" ht="16.5" x14ac:dyDescent="0.3">
      <c r="A138" s="138">
        <v>40633</v>
      </c>
      <c r="B138" s="136">
        <f>'[9]Activos '!DR153/10^9</f>
        <v>5.0214954340262006</v>
      </c>
      <c r="C138" s="137">
        <f>'[9]Activos '!DS153/10^9</f>
        <v>2.3054147790236028</v>
      </c>
      <c r="D138" s="137">
        <f>'[9]Activos '!DT153/10^9</f>
        <v>1.9503187102273154</v>
      </c>
      <c r="E138" s="137">
        <f>'[9]Activos '!DU153/10^9</f>
        <v>0.52458786556944281</v>
      </c>
      <c r="F138" s="137">
        <f>'[9]Activos '!DV153/10^9</f>
        <v>0.24117407920583925</v>
      </c>
    </row>
    <row r="139" spans="1:6" ht="16.5" x14ac:dyDescent="0.3">
      <c r="A139" s="138">
        <v>40663</v>
      </c>
      <c r="B139" s="136">
        <f>'[9]Activos '!DR154/10^9</f>
        <v>5.0558806119899815</v>
      </c>
      <c r="C139" s="137">
        <f>'[9]Activos '!DS154/10^9</f>
        <v>2.2646723794733181</v>
      </c>
      <c r="D139" s="137">
        <f>'[9]Activos '!DT154/10^9</f>
        <v>2.012586970658595</v>
      </c>
      <c r="E139" s="137">
        <f>'[9]Activos '!DU154/10^9</f>
        <v>0.52181497238006058</v>
      </c>
      <c r="F139" s="137">
        <f>'[9]Activos '!DV154/10^9</f>
        <v>0.25680628947800815</v>
      </c>
    </row>
    <row r="140" spans="1:6" ht="16.5" x14ac:dyDescent="0.3">
      <c r="A140" s="138">
        <v>40694</v>
      </c>
      <c r="B140" s="136">
        <f>'[9]Activos '!DR155/10^9</f>
        <v>5.0334693000117117</v>
      </c>
      <c r="C140" s="137">
        <f>'[9]Activos '!DS155/10^9</f>
        <v>2.234498879837818</v>
      </c>
      <c r="D140" s="137">
        <f>'[9]Activos '!DT155/10^9</f>
        <v>2.0286084761056342</v>
      </c>
      <c r="E140" s="137">
        <f>'[9]Activos '!DU155/10^9</f>
        <v>0.51541540031238042</v>
      </c>
      <c r="F140" s="137">
        <f>'[9]Activos '!DV155/10^9</f>
        <v>0.25494654375588022</v>
      </c>
    </row>
    <row r="141" spans="1:6" ht="16.5" x14ac:dyDescent="0.3">
      <c r="A141" s="138">
        <v>40724</v>
      </c>
      <c r="B141" s="136">
        <f>'[9]Activos '!DR156/10^9</f>
        <v>4.9338385612319167</v>
      </c>
      <c r="C141" s="137">
        <f>'[9]Activos '!DS156/10^9</f>
        <v>2.1626959987316523</v>
      </c>
      <c r="D141" s="137">
        <f>'[9]Activos '!DT156/10^9</f>
        <v>2.0006148852288153</v>
      </c>
      <c r="E141" s="137">
        <f>'[9]Activos '!DU156/10^9</f>
        <v>0.51170497427233086</v>
      </c>
      <c r="F141" s="137">
        <f>'[9]Activos '!DV156/10^9</f>
        <v>0.25882270299911952</v>
      </c>
    </row>
    <row r="142" spans="1:6" ht="16.5" x14ac:dyDescent="0.3">
      <c r="A142" s="138">
        <v>40755</v>
      </c>
      <c r="B142" s="136">
        <f>'[9]Activos '!DR157/10^9</f>
        <v>4.983824161208684</v>
      </c>
      <c r="C142" s="137">
        <f>'[9]Activos '!DS157/10^9</f>
        <v>2.1376198505812911</v>
      </c>
      <c r="D142" s="137">
        <f>'[9]Activos '!DT157/10^9</f>
        <v>2.063142171288554</v>
      </c>
      <c r="E142" s="137">
        <f>'[9]Activos '!DU157/10^9</f>
        <v>0.51118418737483362</v>
      </c>
      <c r="F142" s="137">
        <f>'[9]Activos '!DV157/10^9</f>
        <v>0.2718779519640056</v>
      </c>
    </row>
    <row r="143" spans="1:6" ht="16.5" x14ac:dyDescent="0.3">
      <c r="A143" s="138">
        <v>40786</v>
      </c>
      <c r="B143" s="136">
        <f>'[9]Activos '!DR158/10^9</f>
        <v>4.9925174676680735</v>
      </c>
      <c r="C143" s="137">
        <f>'[9]Activos '!DS158/10^9</f>
        <v>2.1158536257821208</v>
      </c>
      <c r="D143" s="137">
        <f>'[9]Activos '!DT158/10^9</f>
        <v>2.0976648681516923</v>
      </c>
      <c r="E143" s="137">
        <f>'[9]Activos '!DU158/10^9</f>
        <v>0.49918215753803907</v>
      </c>
      <c r="F143" s="137">
        <f>'[9]Activos '!DV158/10^9</f>
        <v>0.27981681619622184</v>
      </c>
    </row>
    <row r="144" spans="1:6" ht="16.5" x14ac:dyDescent="0.3">
      <c r="A144" s="138">
        <v>40816</v>
      </c>
      <c r="B144" s="136">
        <f>'[9]Activos '!DR159/10^9</f>
        <v>5.1123906129040186</v>
      </c>
      <c r="C144" s="137">
        <f>'[9]Activos '!DS159/10^9</f>
        <v>2.2184126663289869</v>
      </c>
      <c r="D144" s="137">
        <f>'[9]Activos '!DT159/10^9</f>
        <v>2.1306262821017055</v>
      </c>
      <c r="E144" s="137">
        <f>'[9]Activos '!DU159/10^9</f>
        <v>0.49416471623778485</v>
      </c>
      <c r="F144" s="137">
        <f>'[9]Activos '!DV159/10^9</f>
        <v>0.26918694823553829</v>
      </c>
    </row>
    <row r="145" spans="1:6" ht="16.5" x14ac:dyDescent="0.3">
      <c r="A145" s="138">
        <v>40847</v>
      </c>
      <c r="B145" s="136">
        <f>'[9]Activos '!DR160/10^9</f>
        <v>5.3025692095759105</v>
      </c>
      <c r="C145" s="137">
        <f>'[9]Activos '!DS160/10^9</f>
        <v>2.2962397726185113</v>
      </c>
      <c r="D145" s="137">
        <f>'[9]Activos '!DT160/10^9</f>
        <v>2.2279530927351683</v>
      </c>
      <c r="E145" s="137">
        <f>'[9]Activos '!DU160/10^9</f>
        <v>0.50129512929246711</v>
      </c>
      <c r="F145" s="137">
        <f>'[9]Activos '!DV160/10^9</f>
        <v>0.27708121492976068</v>
      </c>
    </row>
    <row r="146" spans="1:6" ht="16.5" x14ac:dyDescent="0.3">
      <c r="A146" s="138">
        <v>40877</v>
      </c>
      <c r="B146" s="136">
        <f>'[9]Activos '!DR161/10^9</f>
        <v>5.3042333505507582</v>
      </c>
      <c r="C146" s="137">
        <f>'[9]Activos '!DS161/10^9</f>
        <v>2.2574774961781032</v>
      </c>
      <c r="D146" s="137">
        <f>'[9]Activos '!DT161/10^9</f>
        <v>2.2646338285467422</v>
      </c>
      <c r="E146" s="137">
        <f>'[9]Activos '!DU161/10^9</f>
        <v>0.50379132006031457</v>
      </c>
      <c r="F146" s="137">
        <f>'[9]Activos '!DV161/10^9</f>
        <v>0.27833070576559832</v>
      </c>
    </row>
    <row r="147" spans="1:6" ht="16.5" x14ac:dyDescent="0.3">
      <c r="A147" s="138">
        <v>40908</v>
      </c>
      <c r="B147" s="136">
        <f>'[9]Activos '!DR162/10^9</f>
        <v>5.0197944110052566</v>
      </c>
      <c r="C147" s="137">
        <f>'[9]Activos '!DS162/10^9</f>
        <v>2.0517069817415963</v>
      </c>
      <c r="D147" s="137">
        <f>'[9]Activos '!DT162/10^9</f>
        <v>2.2277451731163778</v>
      </c>
      <c r="E147" s="137">
        <f>'[9]Activos '!DU162/10^9</f>
        <v>0.49246861562222605</v>
      </c>
      <c r="F147" s="137">
        <f>'[9]Activos '!DV162/10^9</f>
        <v>0.24787364052505609</v>
      </c>
    </row>
    <row r="148" spans="1:6" ht="16.5" x14ac:dyDescent="0.3">
      <c r="A148" s="138">
        <v>40939</v>
      </c>
      <c r="B148" s="136">
        <f>'[9]Activos '!DR163/10^9</f>
        <v>5.2223067499411542</v>
      </c>
      <c r="C148" s="137">
        <f>'[9]Activos '!DS163/10^9</f>
        <v>2.1015131612424844</v>
      </c>
      <c r="D148" s="137">
        <f>'[9]Activos '!DT163/10^9</f>
        <v>2.3569612080498246</v>
      </c>
      <c r="E148" s="137">
        <f>'[9]Activos '!DU163/10^9</f>
        <v>0.50530194800589201</v>
      </c>
      <c r="F148" s="137">
        <f>'[9]Activos '!DV163/10^9</f>
        <v>0.25853043264295267</v>
      </c>
    </row>
    <row r="149" spans="1:6" ht="16.5" x14ac:dyDescent="0.3">
      <c r="A149" s="138">
        <v>40968</v>
      </c>
      <c r="B149" s="136">
        <f>'[9]Activos '!DR164/10^9</f>
        <v>5.2267695210771139</v>
      </c>
      <c r="C149" s="137">
        <f>'[9]Activos '!DS164/10^9</f>
        <v>2.0827915302833251</v>
      </c>
      <c r="D149" s="137">
        <f>'[9]Activos '!DT164/10^9</f>
        <v>2.3844475661293423</v>
      </c>
      <c r="E149" s="137">
        <f>'[9]Activos '!DU164/10^9</f>
        <v>0.49637332718531013</v>
      </c>
      <c r="F149" s="137">
        <f>'[9]Activos '!DV164/10^9</f>
        <v>0.26315709747913707</v>
      </c>
    </row>
    <row r="150" spans="1:6" ht="16.5" x14ac:dyDescent="0.3">
      <c r="A150" s="138">
        <v>40999</v>
      </c>
      <c r="B150" s="136">
        <f>'[9]Activos '!DR165/10^9</f>
        <v>5.3401745150816247</v>
      </c>
      <c r="C150" s="137">
        <f>'[9]Activos '!DS165/10^9</f>
        <v>2.1318258662238421</v>
      </c>
      <c r="D150" s="137">
        <f>'[9]Activos '!DT165/10^9</f>
        <v>2.4249578739432076</v>
      </c>
      <c r="E150" s="137">
        <f>'[9]Activos '!DU165/10^9</f>
        <v>0.49254616869267892</v>
      </c>
      <c r="F150" s="137">
        <f>'[9]Activos '!DV165/10^9</f>
        <v>0.29084460622189778</v>
      </c>
    </row>
    <row r="151" spans="1:6" ht="16.5" x14ac:dyDescent="0.3">
      <c r="A151" s="138">
        <v>41029</v>
      </c>
      <c r="B151" s="136">
        <f>'[9]Activos '!DR166/10^9</f>
        <v>5.4772035189414083</v>
      </c>
      <c r="C151" s="137">
        <f>'[9]Activos '!DS166/10^9</f>
        <v>2.1701802797317127</v>
      </c>
      <c r="D151" s="137">
        <f>'[9]Activos '!DT166/10^9</f>
        <v>2.5222022599678025</v>
      </c>
      <c r="E151" s="137">
        <f>'[9]Activos '!DU166/10^9</f>
        <v>0.49732416234926846</v>
      </c>
      <c r="F151" s="137">
        <f>'[9]Activos '!DV166/10^9</f>
        <v>0.28749681689262768</v>
      </c>
    </row>
    <row r="152" spans="1:6" ht="16.5" x14ac:dyDescent="0.3">
      <c r="A152" s="138">
        <v>41060</v>
      </c>
      <c r="B152" s="136">
        <f>'[9]Activos '!DR167/10^9</f>
        <v>5.6800571961646877</v>
      </c>
      <c r="C152" s="137">
        <f>'[9]Activos '!DS167/10^9</f>
        <v>2.276362126809544</v>
      </c>
      <c r="D152" s="137">
        <f>'[9]Activos '!DT167/10^9</f>
        <v>2.6034031686082395</v>
      </c>
      <c r="E152" s="137">
        <f>'[9]Activos '!DU167/10^9</f>
        <v>0.50173780384876898</v>
      </c>
      <c r="F152" s="137">
        <f>'[9]Activos '!DV167/10^9</f>
        <v>0.29855409689813434</v>
      </c>
    </row>
    <row r="153" spans="1:6" ht="16.5" x14ac:dyDescent="0.3">
      <c r="A153" s="138">
        <v>41090</v>
      </c>
      <c r="B153" s="136">
        <f>'[9]Activos '!DR168/10^9</f>
        <v>5.7822426245819765</v>
      </c>
      <c r="C153" s="137">
        <f>'[9]Activos '!DS168/10^9</f>
        <v>2.3190929800543114</v>
      </c>
      <c r="D153" s="137">
        <f>'[9]Activos '!DT168/10^9</f>
        <v>2.6569320474020426</v>
      </c>
      <c r="E153" s="137">
        <f>'[9]Activos '!DU168/10^9</f>
        <v>0.50418969300774841</v>
      </c>
      <c r="F153" s="137">
        <f>'[9]Activos '!DV168/10^9</f>
        <v>0.30202790411787384</v>
      </c>
    </row>
    <row r="154" spans="1:6" ht="16.5" x14ac:dyDescent="0.3">
      <c r="A154" s="138">
        <v>41121</v>
      </c>
      <c r="B154" s="136">
        <f>'[9]Activos '!DR169/10^9</f>
        <v>5.9849702675642691</v>
      </c>
      <c r="C154" s="137">
        <f>'[9]Activos '!DS169/10^9</f>
        <v>2.4142605117208391</v>
      </c>
      <c r="D154" s="137">
        <f>'[9]Activos '!DT169/10^9</f>
        <v>2.7393274408576027</v>
      </c>
      <c r="E154" s="137">
        <f>'[9]Activos '!DU169/10^9</f>
        <v>0.51629830519336162</v>
      </c>
      <c r="F154" s="137">
        <f>'[9]Activos '!DV169/10^9</f>
        <v>0.3150840097924682</v>
      </c>
    </row>
    <row r="155" spans="1:6" ht="16.5" x14ac:dyDescent="0.3">
      <c r="A155" s="138">
        <v>41152</v>
      </c>
      <c r="B155" s="136">
        <f>'[9]Activos '!DR170/10^9</f>
        <v>6.0262959869254074</v>
      </c>
      <c r="C155" s="137">
        <f>'[9]Activos '!DS170/10^9</f>
        <v>2.4186225489246054</v>
      </c>
      <c r="D155" s="137">
        <f>'[9]Activos '!DT170/10^9</f>
        <v>2.7539545370092244</v>
      </c>
      <c r="E155" s="137">
        <f>'[9]Activos '!DU170/10^9</f>
        <v>0.51826999848992183</v>
      </c>
      <c r="F155" s="137">
        <f>'[9]Activos '!DV170/10^9</f>
        <v>0.33544890250165732</v>
      </c>
    </row>
    <row r="156" spans="1:6" ht="16.5" x14ac:dyDescent="0.3">
      <c r="A156" s="138">
        <v>41182</v>
      </c>
      <c r="B156" s="136">
        <f>'[9]Activos '!DR171/10^9</f>
        <v>6.1077821712453062</v>
      </c>
      <c r="C156" s="137">
        <f>'[9]Activos '!DS171/10^9</f>
        <v>2.4613423316378618</v>
      </c>
      <c r="D156" s="137">
        <f>'[9]Activos '!DT171/10^9</f>
        <v>2.7781501073756578</v>
      </c>
      <c r="E156" s="137">
        <f>'[9]Activos '!DU171/10^9</f>
        <v>0.51948279411218135</v>
      </c>
      <c r="F156" s="137">
        <f>'[9]Activos '!DV171/10^9</f>
        <v>0.34880693811960484</v>
      </c>
    </row>
    <row r="157" spans="1:6" ht="16.5" x14ac:dyDescent="0.3">
      <c r="A157" s="138">
        <v>41213</v>
      </c>
      <c r="B157" s="136">
        <f>'[9]Activos '!DR172/10^9</f>
        <v>6.1553784521109742</v>
      </c>
      <c r="C157" s="137">
        <f>'[9]Activos '!DS172/10^9</f>
        <v>2.4606353459337265</v>
      </c>
      <c r="D157" s="137">
        <f>'[9]Activos '!DT172/10^9</f>
        <v>2.8106940089715473</v>
      </c>
      <c r="E157" s="137">
        <f>'[9]Activos '!DU172/10^9</f>
        <v>0.52037443760675306</v>
      </c>
      <c r="F157" s="137">
        <f>'[9]Activos '!DV172/10^9</f>
        <v>0.3636746595989469</v>
      </c>
    </row>
    <row r="158" spans="1:6" ht="16.5" x14ac:dyDescent="0.3">
      <c r="A158" s="138">
        <v>41243</v>
      </c>
      <c r="B158" s="136">
        <f>'[9]Activos '!DR173/10^9</f>
        <v>6.2945660093279132</v>
      </c>
      <c r="C158" s="137">
        <f>'[9]Activos '!DS173/10^9</f>
        <v>2.4763177168314372</v>
      </c>
      <c r="D158" s="137">
        <f>'[9]Activos '!DT173/10^9</f>
        <v>2.8905601658866416</v>
      </c>
      <c r="E158" s="137">
        <f>'[9]Activos '!DU173/10^9</f>
        <v>0.54733966437662951</v>
      </c>
      <c r="F158" s="137">
        <f>'[9]Activos '!DV173/10^9</f>
        <v>0.3803484622332049</v>
      </c>
    </row>
    <row r="159" spans="1:6" ht="16.5" x14ac:dyDescent="0.3">
      <c r="A159" s="138">
        <v>41274</v>
      </c>
      <c r="B159" s="136">
        <f>'[9]Activos '!DR174/10^9</f>
        <v>6.292080098323761</v>
      </c>
      <c r="C159" s="137">
        <f>'[9]Activos '!DS174/10^9</f>
        <v>2.4850750500234002</v>
      </c>
      <c r="D159" s="137">
        <f>'[9]Activos '!DT174/10^9</f>
        <v>2.8876685147774714</v>
      </c>
      <c r="E159" s="137">
        <f>'[9]Activos '!DU174/10^9</f>
        <v>0.54104747110073881</v>
      </c>
      <c r="F159" s="137">
        <f>'[9]Activos '!DV174/10^9</f>
        <v>0.37828906242214644</v>
      </c>
    </row>
    <row r="160" spans="1:6" ht="16.5" x14ac:dyDescent="0.3">
      <c r="A160" s="138">
        <v>41305</v>
      </c>
      <c r="B160" s="136">
        <f>'[9]Activos '!DR175/10^9</f>
        <v>6.4674371713016292</v>
      </c>
      <c r="C160" s="137">
        <f>'[9]Activos '!DS175/10^9</f>
        <v>2.5671680881257002</v>
      </c>
      <c r="D160" s="137">
        <f>'[9]Activos '!DT175/10^9</f>
        <v>2.9453731974508099</v>
      </c>
      <c r="E160" s="137">
        <f>'[9]Activos '!DU175/10^9</f>
        <v>0.5602761787979279</v>
      </c>
      <c r="F160" s="137">
        <f>'[9]Activos '!DV175/10^9</f>
        <v>0.3946197069271869</v>
      </c>
    </row>
    <row r="161" spans="1:6" ht="16.5" x14ac:dyDescent="0.3">
      <c r="A161" s="138">
        <v>41333</v>
      </c>
      <c r="B161" s="136">
        <f>'[9]Activos '!DR176/10^9</f>
        <v>6.5053667819697987</v>
      </c>
      <c r="C161" s="137">
        <f>'[9]Activos '!DS176/10^9</f>
        <v>2.5513122430575472</v>
      </c>
      <c r="D161" s="137">
        <f>'[9]Activos '!DT176/10^9</f>
        <v>2.9746534809693856</v>
      </c>
      <c r="E161" s="137">
        <f>'[9]Activos '!DU176/10^9</f>
        <v>0.56296525195291691</v>
      </c>
      <c r="F161" s="137">
        <f>'[9]Activos '!DV176/10^9</f>
        <v>0.41643580598994867</v>
      </c>
    </row>
    <row r="162" spans="1:6" ht="16.5" x14ac:dyDescent="0.3">
      <c r="A162" s="138">
        <v>41364</v>
      </c>
      <c r="B162" s="136">
        <f>'[9]Activos '!DR177/10^9</f>
        <v>6.8018548664361518</v>
      </c>
      <c r="C162" s="137">
        <f>'[9]Activos '!DS177/10^9</f>
        <v>2.6921472499856782</v>
      </c>
      <c r="D162" s="137">
        <f>'[9]Activos '!DT177/10^9</f>
        <v>3.0967959638780402</v>
      </c>
      <c r="E162" s="137">
        <f>'[9]Activos '!DU177/10^9</f>
        <v>0.56635447021302887</v>
      </c>
      <c r="F162" s="137">
        <f>'[9]Activos '!DV177/10^9</f>
        <v>0.44655718235939879</v>
      </c>
    </row>
    <row r="163" spans="1:6" ht="16.5" x14ac:dyDescent="0.3">
      <c r="A163" s="138">
        <v>41394</v>
      </c>
      <c r="B163" s="136">
        <f>'[9]Activos '!DR178/10^9</f>
        <v>7.0355148137203898</v>
      </c>
      <c r="C163" s="137">
        <f>'[9]Activos '!DS178/10^9</f>
        <v>2.7944577469175398</v>
      </c>
      <c r="D163" s="137">
        <f>'[9]Activos '!DT178/10^9</f>
        <v>3.2027278674921065</v>
      </c>
      <c r="E163" s="137">
        <f>'[9]Activos '!DU178/10^9</f>
        <v>0.57420273016202261</v>
      </c>
      <c r="F163" s="137">
        <f>'[9]Activos '!DV178/10^9</f>
        <v>0.46412646914872296</v>
      </c>
    </row>
    <row r="164" spans="1:6" ht="16.5" x14ac:dyDescent="0.3">
      <c r="A164" s="138">
        <v>41425</v>
      </c>
      <c r="B164" s="136">
        <f>'[9]Activos '!DR179/10^9</f>
        <v>6.9639894362267256</v>
      </c>
      <c r="C164" s="137">
        <f>'[9]Activos '!DS179/10^9</f>
        <v>2.7057686714951235</v>
      </c>
      <c r="D164" s="137">
        <f>'[9]Activos '!DT179/10^9</f>
        <v>3.2123206141137643</v>
      </c>
      <c r="E164" s="137">
        <f>'[9]Activos '!DU179/10^9</f>
        <v>0.57606450270019305</v>
      </c>
      <c r="F164" s="137">
        <f>'[9]Activos '!DV179/10^9</f>
        <v>0.46983564791764526</v>
      </c>
    </row>
    <row r="165" spans="1:6" ht="16.5" x14ac:dyDescent="0.3">
      <c r="A165" s="138">
        <v>41455</v>
      </c>
      <c r="B165" s="136">
        <f>'[9]Activos '!DR180/10^9</f>
        <v>6.9160260093023354</v>
      </c>
      <c r="C165" s="137">
        <f>'[9]Activos '!DS180/10^9</f>
        <v>2.7041141136680737</v>
      </c>
      <c r="D165" s="137">
        <f>'[9]Activos '!DT180/10^9</f>
        <v>3.1457732010761736</v>
      </c>
      <c r="E165" s="137">
        <f>'[9]Activos '!DU180/10^9</f>
        <v>0.58299250876915576</v>
      </c>
      <c r="F165" s="137">
        <f>'[9]Activos '!DV180/10^9</f>
        <v>0.48314618578893287</v>
      </c>
    </row>
    <row r="166" spans="1:6" ht="16.5" x14ac:dyDescent="0.3">
      <c r="A166" s="138">
        <v>41486</v>
      </c>
      <c r="B166" s="136">
        <f>'[9]Activos '!DR181/10^9</f>
        <v>6.9635526265334446</v>
      </c>
      <c r="C166" s="137">
        <f>'[9]Activos '!DS181/10^9</f>
        <v>2.804635447820051</v>
      </c>
      <c r="D166" s="137">
        <f>'[9]Activos '!DT181/10^9</f>
        <v>3.0850336879012974</v>
      </c>
      <c r="E166" s="137">
        <f>'[9]Activos '!DU181/10^9</f>
        <v>0.57969182374036077</v>
      </c>
      <c r="F166" s="137">
        <f>'[9]Activos '!DV181/10^9</f>
        <v>0.49419166707173462</v>
      </c>
    </row>
    <row r="167" spans="1:6" ht="16.5" x14ac:dyDescent="0.3">
      <c r="A167" s="138">
        <v>41517</v>
      </c>
      <c r="B167" s="136">
        <f>'[9]Activos '!DR182/10^9</f>
        <v>7.0774550966157594</v>
      </c>
      <c r="C167" s="137">
        <f>'[9]Activos '!DS182/10^9</f>
        <v>2.8735727484781446</v>
      </c>
      <c r="D167" s="137">
        <f>'[9]Activos '!DT182/10^9</f>
        <v>3.0960890332549673</v>
      </c>
      <c r="E167" s="137">
        <f>'[9]Activos '!DU182/10^9</f>
        <v>0.58690769517949204</v>
      </c>
      <c r="F167" s="137">
        <f>'[9]Activos '!DV182/10^9</f>
        <v>0.52088561970315306</v>
      </c>
    </row>
    <row r="168" spans="1:6" ht="16.5" x14ac:dyDescent="0.3">
      <c r="A168" s="138">
        <v>41547</v>
      </c>
      <c r="B168" s="136">
        <f>'[9]Activos '!DR183/10^9</f>
        <v>7.0696177667014215</v>
      </c>
      <c r="C168" s="137">
        <f>'[9]Activos '!DS183/10^9</f>
        <v>2.9039480686042776</v>
      </c>
      <c r="D168" s="137">
        <f>'[9]Activos '!DT183/10^9</f>
        <v>3.0501656678280602</v>
      </c>
      <c r="E168" s="137">
        <f>'[9]Activos '!DU183/10^9</f>
        <v>0.58566405876423144</v>
      </c>
      <c r="F168" s="137">
        <f>'[9]Activos '!DV183/10^9</f>
        <v>0.5298399715048554</v>
      </c>
    </row>
    <row r="169" spans="1:6" ht="16.5" x14ac:dyDescent="0.3">
      <c r="A169" s="138">
        <v>41578</v>
      </c>
      <c r="B169" s="136">
        <f>'[9]Activos '!DR184/10^9</f>
        <v>7.1444507317110508</v>
      </c>
      <c r="C169" s="137">
        <f>'[9]Activos '!DS184/10^9</f>
        <v>2.9902437125222083</v>
      </c>
      <c r="D169" s="137">
        <f>'[9]Activos '!DT184/10^9</f>
        <v>3.0499535509652129</v>
      </c>
      <c r="E169" s="137">
        <f>'[9]Activos '!DU184/10^9</f>
        <v>0.58298768845226623</v>
      </c>
      <c r="F169" s="137">
        <f>'[9]Activos '!DV184/10^9</f>
        <v>0.52126577977136235</v>
      </c>
    </row>
    <row r="170" spans="1:6" ht="16.5" x14ac:dyDescent="0.3">
      <c r="A170" s="138">
        <v>41608</v>
      </c>
      <c r="B170" s="136">
        <f>'[9]Activos '!DR185/10^9</f>
        <v>7.3395393189185612</v>
      </c>
      <c r="C170" s="137">
        <f>'[9]Activos '!DS185/10^9</f>
        <v>3.1001292336125394</v>
      </c>
      <c r="D170" s="137">
        <f>'[9]Activos '!DT185/10^9</f>
        <v>3.1169926544764195</v>
      </c>
      <c r="E170" s="137">
        <f>'[9]Activos '!DU185/10^9</f>
        <v>0.59283375641555103</v>
      </c>
      <c r="F170" s="137">
        <f>'[9]Activos '!DV185/10^9</f>
        <v>0.52958367441404985</v>
      </c>
    </row>
    <row r="171" spans="1:6" ht="16.5" x14ac:dyDescent="0.3">
      <c r="A171" s="138">
        <v>41639</v>
      </c>
      <c r="B171" s="136">
        <f>'[9]Activos '!DR186/10^9</f>
        <v>7.1674460406016776</v>
      </c>
      <c r="C171" s="137">
        <f>'[9]Activos '!DS186/10^9</f>
        <v>2.9979145068963788</v>
      </c>
      <c r="D171" s="137">
        <f>'[9]Activos '!DT186/10^9</f>
        <v>3.0377305927800387</v>
      </c>
      <c r="E171" s="137">
        <f>'[9]Activos '!DU186/10^9</f>
        <v>0.58657379234905938</v>
      </c>
      <c r="F171" s="137">
        <f>'[9]Activos '!DV186/10^9</f>
        <v>0.54522714857619758</v>
      </c>
    </row>
    <row r="172" spans="1:6" ht="16.5" x14ac:dyDescent="0.3">
      <c r="A172" s="138">
        <v>41670</v>
      </c>
      <c r="B172" s="136">
        <f>'[9]Activos '!DR187/10^9</f>
        <v>7.353455726048475</v>
      </c>
      <c r="C172" s="137">
        <f>'[9]Activos '!DS187/10^9</f>
        <v>3.1152458270144607</v>
      </c>
      <c r="D172" s="137">
        <f>'[9]Activos '!DT187/10^9</f>
        <v>3.0638010668697144</v>
      </c>
      <c r="E172" s="137">
        <f>'[9]Activos '!DU187/10^9</f>
        <v>0.60653789408593883</v>
      </c>
      <c r="F172" s="137">
        <f>'[9]Activos '!DV187/10^9</f>
        <v>0.56787093807836364</v>
      </c>
    </row>
    <row r="173" spans="1:6" ht="16.5" x14ac:dyDescent="0.3">
      <c r="A173" s="138">
        <v>41698</v>
      </c>
      <c r="B173" s="136">
        <f>'[9]Activos '!DR188/10^9</f>
        <v>7.4185856549884344</v>
      </c>
      <c r="C173" s="137">
        <f>'[9]Activos '!DS188/10^9</f>
        <v>3.172722224794887</v>
      </c>
      <c r="D173" s="137">
        <f>'[9]Activos '!DT188/10^9</f>
        <v>3.0349944026702054</v>
      </c>
      <c r="E173" s="137">
        <f>'[9]Activos '!DU188/10^9</f>
        <v>0.60374151829392764</v>
      </c>
      <c r="F173" s="137">
        <f>'[9]Activos '!DV188/10^9</f>
        <v>0.60712750922941239</v>
      </c>
    </row>
    <row r="174" spans="1:6" ht="16.5" x14ac:dyDescent="0.3">
      <c r="A174" s="138">
        <v>41729</v>
      </c>
      <c r="B174" s="136">
        <f>'[9]Activos '!DR189/10^9</f>
        <v>7.5840259304661934</v>
      </c>
      <c r="C174" s="137">
        <f>'[9]Activos '!DS189/10^9</f>
        <v>3.2761531308683089</v>
      </c>
      <c r="D174" s="137">
        <f>'[9]Activos '!DT189/10^9</f>
        <v>3.0880708722611327</v>
      </c>
      <c r="E174" s="137">
        <f>'[9]Activos '!DU189/10^9</f>
        <v>0.60101428208697594</v>
      </c>
      <c r="F174" s="137">
        <f>'[9]Activos '!DV189/10^9</f>
        <v>0.61878764524977736</v>
      </c>
    </row>
    <row r="175" spans="1:6" ht="16.5" x14ac:dyDescent="0.3">
      <c r="A175" s="138">
        <v>41759</v>
      </c>
      <c r="B175" s="136">
        <f>'[9]Activos '!DR190/10^9</f>
        <v>7.8115419017770131</v>
      </c>
      <c r="C175" s="137">
        <f>'[9]Activos '!DS190/10^9</f>
        <v>3.3874962627131855</v>
      </c>
      <c r="D175" s="137">
        <f>'[9]Activos '!DT190/10^9</f>
        <v>3.1729655382517481</v>
      </c>
      <c r="E175" s="137">
        <f>'[9]Activos '!DU190/10^9</f>
        <v>0.61749072805138938</v>
      </c>
      <c r="F175" s="137">
        <f>'[9]Activos '!DV190/10^9</f>
        <v>0.6335893727606855</v>
      </c>
    </row>
    <row r="176" spans="1:6" ht="16.5" x14ac:dyDescent="0.3">
      <c r="A176" s="138">
        <v>41790</v>
      </c>
      <c r="B176" s="136">
        <f>'[9]Activos '!DR191/10^9</f>
        <v>8.04890894848171</v>
      </c>
      <c r="C176" s="137">
        <f>'[9]Activos '!DS191/10^9</f>
        <v>3.5615796580701975</v>
      </c>
      <c r="D176" s="137">
        <f>'[9]Activos '!DT191/10^9</f>
        <v>3.233656224086265</v>
      </c>
      <c r="E176" s="137">
        <f>'[9]Activos '!DU191/10^9</f>
        <v>0.61557219880858438</v>
      </c>
      <c r="F176" s="137">
        <f>'[9]Activos '!DV191/10^9</f>
        <v>0.63810086751666573</v>
      </c>
    </row>
    <row r="177" spans="1:6" ht="16.5" x14ac:dyDescent="0.3">
      <c r="A177" s="138">
        <v>41820</v>
      </c>
      <c r="B177" s="136">
        <f>'[9]Activos '!DR192/10^9</f>
        <v>8.1418532267944794</v>
      </c>
      <c r="C177" s="137">
        <f>'[9]Activos '!DS192/10^9</f>
        <v>3.5982322714356729</v>
      </c>
      <c r="D177" s="137">
        <f>'[9]Activos '!DT192/10^9</f>
        <v>3.2561835991812931</v>
      </c>
      <c r="E177" s="137">
        <f>'[9]Activos '!DU192/10^9</f>
        <v>0.63425428333581202</v>
      </c>
      <c r="F177" s="137">
        <f>'[9]Activos '!DV192/10^9</f>
        <v>0.65318307284170518</v>
      </c>
    </row>
    <row r="178" spans="1:6" ht="16.5" x14ac:dyDescent="0.3">
      <c r="A178" s="138">
        <v>41851</v>
      </c>
      <c r="B178" s="136">
        <f>'[9]Activos '!DR193/10^9</f>
        <v>8.017398010784758</v>
      </c>
      <c r="C178" s="137">
        <f>'[9]Activos '!DS193/10^9</f>
        <v>3.576985907618496</v>
      </c>
      <c r="D178" s="137">
        <f>'[9]Activos '!DT193/10^9</f>
        <v>3.1496320296718259</v>
      </c>
      <c r="E178" s="137">
        <f>'[9]Activos '!DU193/10^9</f>
        <v>0.63968557018955552</v>
      </c>
      <c r="F178" s="137">
        <f>'[9]Activos '!DV193/10^9</f>
        <v>0.65109450330488061</v>
      </c>
    </row>
    <row r="179" spans="1:6" ht="16.5" x14ac:dyDescent="0.3">
      <c r="A179" s="138">
        <v>41882</v>
      </c>
      <c r="B179" s="136">
        <f>'[9]Activos '!DR194/10^9</f>
        <v>8.1597050985590265</v>
      </c>
      <c r="C179" s="137">
        <f>'[9]Activos '!DS194/10^9</f>
        <v>3.580654472404893</v>
      </c>
      <c r="D179" s="137">
        <f>'[9]Activos '!DT194/10^9</f>
        <v>3.2419348728016684</v>
      </c>
      <c r="E179" s="137">
        <f>'[9]Activos '!DU194/10^9</f>
        <v>0.6586640504878245</v>
      </c>
      <c r="F179" s="137">
        <f>'[9]Activos '!DV194/10^9</f>
        <v>0.67845170286464229</v>
      </c>
    </row>
    <row r="180" spans="1:6" ht="16.5" x14ac:dyDescent="0.3">
      <c r="A180" s="138">
        <v>41912</v>
      </c>
      <c r="B180" s="136">
        <f>'[9]Activos '!DR195/10^9</f>
        <v>8.2329255781040214</v>
      </c>
      <c r="C180" s="137">
        <f>'[9]Activos '!DS195/10^9</f>
        <v>3.6817723537366445</v>
      </c>
      <c r="D180" s="137">
        <f>'[9]Activos '!DT195/10^9</f>
        <v>3.2031463348769931</v>
      </c>
      <c r="E180" s="137">
        <f>'[9]Activos '!DU195/10^9</f>
        <v>0.6735369284491024</v>
      </c>
      <c r="F180" s="137">
        <f>'[9]Activos '!DV195/10^9</f>
        <v>0.6744699610412801</v>
      </c>
    </row>
    <row r="181" spans="1:6" ht="16.5" x14ac:dyDescent="0.3">
      <c r="A181" s="138">
        <v>41943</v>
      </c>
      <c r="B181" s="136">
        <f>'[9]Activos '!DR196/10^9</f>
        <v>8.3361494872603981</v>
      </c>
      <c r="C181" s="137">
        <f>'[9]Activos '!DS196/10^9</f>
        <v>3.717274377178907</v>
      </c>
      <c r="D181" s="137">
        <f>'[9]Activos '!DT196/10^9</f>
        <v>3.228288957324676</v>
      </c>
      <c r="E181" s="137">
        <f>'[9]Activos '!DU196/10^9</f>
        <v>0.69208554340732131</v>
      </c>
      <c r="F181" s="137">
        <f>'[9]Activos '!DV196/10^9</f>
        <v>0.6985006093494972</v>
      </c>
    </row>
    <row r="182" spans="1:6" ht="16.5" x14ac:dyDescent="0.3">
      <c r="A182" s="138">
        <v>41973</v>
      </c>
      <c r="B182" s="136">
        <f>'[9]Activos '!DR197/10^9</f>
        <v>8.51236546378213</v>
      </c>
      <c r="C182" s="137">
        <f>'[9]Activos '!DS197/10^9</f>
        <v>3.768385485727888</v>
      </c>
      <c r="D182" s="137">
        <f>'[9]Activos '!DT197/10^9</f>
        <v>3.3039594930846632</v>
      </c>
      <c r="E182" s="137">
        <f>'[9]Activos '!DU197/10^9</f>
        <v>0.71706774188233002</v>
      </c>
      <c r="F182" s="137">
        <f>'[9]Activos '!DV197/10^9</f>
        <v>0.72295274308724855</v>
      </c>
    </row>
    <row r="183" spans="1:6" ht="16.5" x14ac:dyDescent="0.3">
      <c r="A183" s="138">
        <v>42004</v>
      </c>
      <c r="B183" s="136">
        <f>'[9]Activos '!DR198/10^9</f>
        <v>8.4215481020200738</v>
      </c>
      <c r="C183" s="137">
        <f>'[9]Activos '!DS198/10^9</f>
        <v>3.7745766136105328</v>
      </c>
      <c r="D183" s="137">
        <f>'[9]Activos '!DT198/10^9</f>
        <v>3.230060291060953</v>
      </c>
      <c r="E183" s="137">
        <f>'[9]Activos '!DU198/10^9</f>
        <v>0.71750495545442328</v>
      </c>
      <c r="F183" s="137">
        <f>'[9]Activos '!DV198/10^9</f>
        <v>0.69940624189417044</v>
      </c>
    </row>
    <row r="184" spans="1:6" ht="16.5" x14ac:dyDescent="0.3">
      <c r="A184" s="138">
        <v>42035</v>
      </c>
      <c r="B184" s="136">
        <f>'[9]Activos '!DR199/10^9</f>
        <v>8.7147468789679223</v>
      </c>
      <c r="C184" s="137">
        <f>'[9]Activos '!DS199/10^9</f>
        <v>3.8007519255610767</v>
      </c>
      <c r="D184" s="137">
        <f>'[9]Activos '!DT199/10^9</f>
        <v>3.3031556466927832</v>
      </c>
      <c r="E184" s="137">
        <f>'[9]Activos '!DU199/10^9</f>
        <v>0.90167805387372812</v>
      </c>
      <c r="F184" s="137">
        <f>'[9]Activos '!DV199/10^9</f>
        <v>0.70916125284033527</v>
      </c>
    </row>
    <row r="185" spans="1:6" ht="16.5" x14ac:dyDescent="0.3">
      <c r="A185" s="138">
        <v>42063</v>
      </c>
      <c r="B185" s="136">
        <f>'[9]Activos '!DR200/10^9</f>
        <v>8.8016323575287121</v>
      </c>
      <c r="C185" s="137">
        <f>'[9]Activos '!DS200/10^9</f>
        <v>3.9914752124159798</v>
      </c>
      <c r="D185" s="137">
        <f>'[9]Activos '!DT200/10^9</f>
        <v>3.2430262955959961</v>
      </c>
      <c r="E185" s="137">
        <f>'[9]Activos '!DU200/10^9</f>
        <v>0.8935010630101119</v>
      </c>
      <c r="F185" s="137">
        <f>'[9]Activos '!DV200/10^9</f>
        <v>0.67362978650661742</v>
      </c>
    </row>
    <row r="186" spans="1:6" ht="16.5" x14ac:dyDescent="0.3">
      <c r="A186" s="138">
        <v>42094</v>
      </c>
      <c r="B186" s="136">
        <f>'[9]Activos '!DR201/10^9</f>
        <v>8.796611501565355</v>
      </c>
      <c r="C186" s="137">
        <f>'[9]Activos '!DS201/10^9</f>
        <v>4.0340524173841228</v>
      </c>
      <c r="D186" s="137">
        <f>'[9]Activos '!DT201/10^9</f>
        <v>3.2892887450572061</v>
      </c>
      <c r="E186" s="137">
        <f>'[9]Activos '!DU201/10^9</f>
        <v>0.79222341212683933</v>
      </c>
      <c r="F186" s="137">
        <f>'[9]Activos '!DV201/10^9</f>
        <v>0.68104692699718472</v>
      </c>
    </row>
    <row r="187" spans="1:6" ht="16.5" x14ac:dyDescent="0.3">
      <c r="A187" s="138">
        <v>42124</v>
      </c>
      <c r="B187" s="136">
        <f>'[9]Activos '!DR202/10^9</f>
        <v>8.8777000030645308</v>
      </c>
      <c r="C187" s="137">
        <f>'[9]Activos '!DS202/10^9</f>
        <v>4.0039436077170336</v>
      </c>
      <c r="D187" s="137">
        <f>'[9]Activos '!DT202/10^9</f>
        <v>3.4145545772034134</v>
      </c>
      <c r="E187" s="137">
        <f>'[9]Activos '!DU202/10^9</f>
        <v>0.80205975113379213</v>
      </c>
      <c r="F187" s="137">
        <f>'[9]Activos '!DV202/10^9</f>
        <v>0.65714206701029165</v>
      </c>
    </row>
    <row r="188" spans="1:6" ht="16.5" x14ac:dyDescent="0.3">
      <c r="A188" s="138">
        <v>42155</v>
      </c>
      <c r="B188" s="136">
        <f>'[9]Activos '!DR203/10^9</f>
        <v>9.0687642072670869</v>
      </c>
      <c r="C188" s="137">
        <f>'[9]Activos '!DS203/10^9</f>
        <v>4.0589556294722469</v>
      </c>
      <c r="D188" s="137">
        <f>'[9]Activos '!DT203/10^9</f>
        <v>3.56101581549563</v>
      </c>
      <c r="E188" s="137">
        <f>'[9]Activos '!DU203/10^9</f>
        <v>0.82186770209121207</v>
      </c>
      <c r="F188" s="137">
        <f>'[9]Activos '!DV203/10^9</f>
        <v>0.6269250602079941</v>
      </c>
    </row>
    <row r="189" spans="1:6" ht="16.5" x14ac:dyDescent="0.3">
      <c r="A189" s="138">
        <v>42185</v>
      </c>
      <c r="B189" s="136">
        <f>'[9]Activos '!DR204/10^9</f>
        <v>9.2727201111998561</v>
      </c>
      <c r="C189" s="137">
        <f>'[9]Activos '!DS204/10^9</f>
        <v>4.1880440808408625</v>
      </c>
      <c r="D189" s="137">
        <f>'[9]Activos '!DT204/10^9</f>
        <v>3.6213686371619929</v>
      </c>
      <c r="E189" s="137">
        <f>'[9]Activos '!DU204/10^9</f>
        <v>0.82820961782814573</v>
      </c>
      <c r="F189" s="137">
        <f>'[9]Activos '!DV204/10^9</f>
        <v>0.63509777536885414</v>
      </c>
    </row>
    <row r="190" spans="1:6" ht="16.5" x14ac:dyDescent="0.3">
      <c r="A190" s="138">
        <v>42216</v>
      </c>
      <c r="B190" s="136">
        <f>'[9]Activos '!DR205/10^9</f>
        <v>9.2484324905073407</v>
      </c>
      <c r="C190" s="137">
        <f>'[9]Activos '!DS205/10^9</f>
        <v>4.2457623216226272</v>
      </c>
      <c r="D190" s="137">
        <f>'[9]Activos '!DT205/10^9</f>
        <v>3.5020184144080271</v>
      </c>
      <c r="E190" s="137">
        <f>'[9]Activos '!DU205/10^9</f>
        <v>0.85052004474359044</v>
      </c>
      <c r="F190" s="137">
        <f>'[9]Activos '!DV205/10^9</f>
        <v>0.65013170973309231</v>
      </c>
    </row>
    <row r="191" spans="1:6" ht="16.5" x14ac:dyDescent="0.3">
      <c r="A191" s="138">
        <v>42247</v>
      </c>
      <c r="B191" s="136">
        <f>'[9]Activos '!DR206/10^9</f>
        <v>9.3093144988551142</v>
      </c>
      <c r="C191" s="137">
        <f>'[9]Activos '!DS206/10^9</f>
        <v>4.2333893477296867</v>
      </c>
      <c r="D191" s="137">
        <f>'[9]Activos '!DT206/10^9</f>
        <v>3.5491867560820802</v>
      </c>
      <c r="E191" s="137">
        <f>'[9]Activos '!DU206/10^9</f>
        <v>0.87919618828522472</v>
      </c>
      <c r="F191" s="137">
        <f>'[9]Activos '!DV206/10^9</f>
        <v>0.64754220675811958</v>
      </c>
    </row>
    <row r="192" spans="1:6" ht="16.5" x14ac:dyDescent="0.3">
      <c r="A192" s="138">
        <v>42277</v>
      </c>
      <c r="B192" s="136">
        <f>'[9]Activos '!DR207/10^9</f>
        <v>9.344780596066931</v>
      </c>
      <c r="C192" s="137">
        <f>'[9]Activos '!DS207/10^9</f>
        <v>4.3463660984719787</v>
      </c>
      <c r="D192" s="137">
        <f>'[9]Activos '!DT207/10^9</f>
        <v>3.4620920041486118</v>
      </c>
      <c r="E192" s="137">
        <f>'[9]Activos '!DU207/10^9</f>
        <v>0.89098917376999953</v>
      </c>
      <c r="F192" s="137">
        <f>'[9]Activos '!DV207/10^9</f>
        <v>0.64533331967634233</v>
      </c>
    </row>
    <row r="193" spans="1:6" ht="16.5" x14ac:dyDescent="0.3">
      <c r="A193" s="138">
        <v>42308</v>
      </c>
      <c r="B193" s="136">
        <f>'[9]Activos '!DR208/10^9</f>
        <v>9.3699822197458786</v>
      </c>
      <c r="C193" s="137">
        <f>'[9]Activos '!DS208/10^9</f>
        <v>4.3402947865634731</v>
      </c>
      <c r="D193" s="137">
        <f>'[9]Activos '!DT208/10^9</f>
        <v>3.4667341996919494</v>
      </c>
      <c r="E193" s="137">
        <f>'[9]Activos '!DU208/10^9</f>
        <v>0.9074507004212492</v>
      </c>
      <c r="F193" s="137">
        <f>'[9]Activos '!DV208/10^9</f>
        <v>0.65550253306920914</v>
      </c>
    </row>
    <row r="194" spans="1:6" ht="16.5" x14ac:dyDescent="0.3">
      <c r="A194" s="138">
        <v>42338</v>
      </c>
      <c r="B194" s="136">
        <f>'[9]Activos '!DR209/10^9</f>
        <v>9.3442577891287364</v>
      </c>
      <c r="C194" s="137">
        <f>'[9]Activos '!DS209/10^9</f>
        <v>4.1866581207877056</v>
      </c>
      <c r="D194" s="137">
        <f>'[9]Activos '!DT209/10^9</f>
        <v>3.5393361788414572</v>
      </c>
      <c r="E194" s="137">
        <f>'[9]Activos '!DU209/10^9</f>
        <v>0.9408828402420516</v>
      </c>
      <c r="F194" s="137">
        <f>'[9]Activos '!DV209/10^9</f>
        <v>0.67738064925752128</v>
      </c>
    </row>
    <row r="195" spans="1:6" ht="16.5" x14ac:dyDescent="0.3">
      <c r="A195" s="138">
        <v>42369</v>
      </c>
      <c r="B195" s="136">
        <f>'[9]Activos '!DR210/10^9</f>
        <v>9.1352692004885316</v>
      </c>
      <c r="C195" s="137">
        <f>'[9]Activos '!DS210/10^9</f>
        <v>4.0479250264677322</v>
      </c>
      <c r="D195" s="137">
        <f>'[9]Activos '!DT210/10^9</f>
        <v>3.4988752470298592</v>
      </c>
      <c r="E195" s="137">
        <f>'[9]Activos '!DU210/10^9</f>
        <v>0.92877191474782017</v>
      </c>
      <c r="F195" s="137">
        <f>'[9]Activos '!DV210/10^9</f>
        <v>0.65969701224311883</v>
      </c>
    </row>
    <row r="196" spans="1:6" ht="16.5" x14ac:dyDescent="0.3">
      <c r="A196" s="138">
        <v>42400</v>
      </c>
      <c r="B196" s="136">
        <f>'[9]Activos '!DR211/10^9</f>
        <v>9.684401747505861</v>
      </c>
      <c r="C196" s="137">
        <f>'[9]Activos '!DS211/10^9</f>
        <v>4.4793557983810812</v>
      </c>
      <c r="D196" s="137">
        <f>'[9]Activos '!DT211/10^9</f>
        <v>3.5620349197707881</v>
      </c>
      <c r="E196" s="137">
        <f>'[9]Activos '!DU211/10^9</f>
        <v>0.96215809917707285</v>
      </c>
      <c r="F196" s="137">
        <f>'[9]Activos '!DV211/10^9</f>
        <v>0.68085293017691684</v>
      </c>
    </row>
    <row r="197" spans="1:6" ht="16.5" x14ac:dyDescent="0.3">
      <c r="A197" s="138">
        <v>42429</v>
      </c>
      <c r="B197" s="136">
        <f>'[9]Activos '!DR212/10^9</f>
        <v>9.6267481279589511</v>
      </c>
      <c r="C197" s="137">
        <f>'[9]Activos '!DS212/10^9</f>
        <v>4.4209757694558149</v>
      </c>
      <c r="D197" s="137">
        <f>'[9]Activos '!DT212/10^9</f>
        <v>3.5534912586245375</v>
      </c>
      <c r="E197" s="137">
        <f>'[9]Activos '!DU212/10^9</f>
        <v>0.96214242880480083</v>
      </c>
      <c r="F197" s="137">
        <f>'[9]Activos '!DV212/10^9</f>
        <v>0.6901386710737959</v>
      </c>
    </row>
    <row r="198" spans="1:6" ht="16.5" x14ac:dyDescent="0.3">
      <c r="A198" s="138">
        <v>42460</v>
      </c>
      <c r="B198" s="136">
        <f>'[9]Activos '!DR213/10^9</f>
        <v>9.838966826012074</v>
      </c>
      <c r="C198" s="137">
        <f>'[9]Activos '!DS213/10^9</f>
        <v>4.5612099271335405</v>
      </c>
      <c r="D198" s="137">
        <f>'[9]Activos '!DT213/10^9</f>
        <v>3.6083818004185697</v>
      </c>
      <c r="E198" s="137">
        <f>'[9]Activos '!DU213/10^9</f>
        <v>0.97557969416934764</v>
      </c>
      <c r="F198" s="137">
        <f>'[9]Activos '!DV213/10^9</f>
        <v>0.69379540429061426</v>
      </c>
    </row>
    <row r="199" spans="1:6" ht="16.5" x14ac:dyDescent="0.3">
      <c r="A199" s="138">
        <v>42490</v>
      </c>
      <c r="B199" s="136">
        <f>'[9]Activos '!DR214/10^9</f>
        <v>10.011752354003979</v>
      </c>
      <c r="C199" s="137">
        <f>'[9]Activos '!DS214/10^9</f>
        <v>4.5984184586596699</v>
      </c>
      <c r="D199" s="137">
        <f>'[9]Activos '!DT214/10^9</f>
        <v>3.7102419350393121</v>
      </c>
      <c r="E199" s="137">
        <f>'[9]Activos '!DU214/10^9</f>
        <v>1.0037377106599683</v>
      </c>
      <c r="F199" s="137">
        <f>'[9]Activos '!DV214/10^9</f>
        <v>0.69935424964502413</v>
      </c>
    </row>
    <row r="200" spans="1:6" ht="16.5" x14ac:dyDescent="0.3">
      <c r="A200" s="138">
        <v>42521</v>
      </c>
      <c r="B200" s="136">
        <f>'[9]Activos '!DR215/10^9</f>
        <v>9.9768208041726805</v>
      </c>
      <c r="C200" s="137">
        <f>'[9]Activos '!DS215/10^9</f>
        <v>4.3402474558303528</v>
      </c>
      <c r="D200" s="137">
        <f>'[9]Activos '!DT215/10^9</f>
        <v>3.8715732675804113</v>
      </c>
      <c r="E200" s="137">
        <f>'[9]Activos '!DU215/10^9</f>
        <v>1.0190664158482869</v>
      </c>
      <c r="F200" s="137">
        <f>'[9]Activos '!DV215/10^9</f>
        <v>0.74593366491363022</v>
      </c>
    </row>
    <row r="201" spans="1:6" ht="16.5" x14ac:dyDescent="0.3">
      <c r="A201" s="138">
        <v>42551</v>
      </c>
      <c r="B201" s="136">
        <f>'[9]Activos '!DR216/10^9</f>
        <v>9.670020674259213</v>
      </c>
      <c r="C201" s="137">
        <f>'[9]Activos '!DS216/10^9</f>
        <v>4.0911587235310378</v>
      </c>
      <c r="D201" s="137">
        <f>'[9]Activos '!DT216/10^9</f>
        <v>3.8294973397875665</v>
      </c>
      <c r="E201" s="137">
        <f>'[9]Activos '!DU216/10^9</f>
        <v>1.0280884070665328</v>
      </c>
      <c r="F201" s="137">
        <f>'[9]Activos '!DV216/10^9</f>
        <v>0.72127620387407532</v>
      </c>
    </row>
    <row r="202" spans="1:6" ht="16.5" x14ac:dyDescent="0.3">
      <c r="A202" s="138">
        <v>42582</v>
      </c>
      <c r="B202" s="136">
        <f>'[9]Activos '!DR217/10^9</f>
        <v>9.9183424654064343</v>
      </c>
      <c r="C202" s="137">
        <f>'[9]Activos '!DS217/10^9</f>
        <v>4.1585108904587429</v>
      </c>
      <c r="D202" s="137">
        <f>'[9]Activos '!DT217/10^9</f>
        <v>3.9629124109903269</v>
      </c>
      <c r="E202" s="137">
        <f>'[9]Activos '!DU217/10^9</f>
        <v>1.0685300264584292</v>
      </c>
      <c r="F202" s="137">
        <f>'[9]Activos '!DV217/10^9</f>
        <v>0.72838913749893464</v>
      </c>
    </row>
    <row r="203" spans="1:6" ht="16.5" x14ac:dyDescent="0.3">
      <c r="A203" s="138">
        <v>42613</v>
      </c>
      <c r="B203" s="136">
        <f>'[9]Activos '!DR218/10^9</f>
        <v>10.099190757573318</v>
      </c>
      <c r="C203" s="137">
        <f>'[9]Activos '!DS218/10^9</f>
        <v>4.2673162385632315</v>
      </c>
      <c r="D203" s="137">
        <f>'[9]Activos '!DT218/10^9</f>
        <v>3.99498669046723</v>
      </c>
      <c r="E203" s="137">
        <f>'[9]Activos '!DU218/10^9</f>
        <v>1.0936916493760787</v>
      </c>
      <c r="F203" s="137">
        <f>'[9]Activos '!DV218/10^9</f>
        <v>0.74319617916677372</v>
      </c>
    </row>
    <row r="204" spans="1:6" ht="16.5" x14ac:dyDescent="0.3">
      <c r="A204" s="138">
        <v>42643</v>
      </c>
      <c r="B204" s="136">
        <f>'[9]Activos '!DR219/10^9</f>
        <v>10.536694051478245</v>
      </c>
      <c r="C204" s="137">
        <f>'[9]Activos '!DS219/10^9</f>
        <v>4.6676688576522496</v>
      </c>
      <c r="D204" s="137">
        <f>'[9]Activos '!DT219/10^9</f>
        <v>4.0288016906497184</v>
      </c>
      <c r="E204" s="137">
        <f>'[9]Activos '!DU219/10^9</f>
        <v>1.1201680283187998</v>
      </c>
      <c r="F204" s="137">
        <f>'[9]Activos '!DV219/10^9</f>
        <v>0.72005547485747678</v>
      </c>
    </row>
    <row r="205" spans="1:6" ht="16.5" x14ac:dyDescent="0.3">
      <c r="A205" s="138">
        <v>42674</v>
      </c>
      <c r="B205" s="136">
        <f>'[9]Activos '!DR220/10^9</f>
        <v>10.841515431318708</v>
      </c>
      <c r="C205" s="137">
        <f>'[9]Activos '!DS220/10^9</f>
        <v>4.8245092456928571</v>
      </c>
      <c r="D205" s="137">
        <f>'[9]Activos '!DT220/10^9</f>
        <v>4.1384758326018991</v>
      </c>
      <c r="E205" s="137">
        <f>'[9]Activos '!DU220/10^9</f>
        <v>1.1442478875478881</v>
      </c>
      <c r="F205" s="137">
        <f>'[9]Activos '!DV220/10^9</f>
        <v>0.7342824654760679</v>
      </c>
    </row>
    <row r="206" spans="1:6" ht="16.5" x14ac:dyDescent="0.3">
      <c r="A206" s="138">
        <v>42704</v>
      </c>
      <c r="B206" s="136">
        <f>'[9]Activos '!DR221/10^9</f>
        <v>11.097080815287766</v>
      </c>
      <c r="C206" s="137">
        <f>'[9]Activos '!DS221/10^9</f>
        <v>4.861328440564332</v>
      </c>
      <c r="D206" s="137">
        <f>'[9]Activos '!DT221/10^9</f>
        <v>4.295826537153375</v>
      </c>
      <c r="E206" s="137">
        <f>'[9]Activos '!DU221/10^9</f>
        <v>1.179687012371635</v>
      </c>
      <c r="F206" s="137">
        <f>'[9]Activos '!DV221/10^9</f>
        <v>0.76023882519842567</v>
      </c>
    </row>
    <row r="207" spans="1:6" ht="16.5" x14ac:dyDescent="0.3">
      <c r="A207" s="138">
        <v>42735</v>
      </c>
      <c r="B207" s="136">
        <f>'[9]Activos '!DR222/10^9</f>
        <v>10.805409362780308</v>
      </c>
      <c r="C207" s="137">
        <f>'[9]Activos '!DS222/10^9</f>
        <v>4.5256106928574296</v>
      </c>
      <c r="D207" s="137">
        <f>'[9]Activos '!DT222/10^9</f>
        <v>4.3392093880164024</v>
      </c>
      <c r="E207" s="137">
        <f>'[9]Activos '!DU222/10^9</f>
        <v>1.1881252310338961</v>
      </c>
      <c r="F207" s="137">
        <f>'[9]Activos '!DV222/10^9</f>
        <v>0.75246405087257417</v>
      </c>
    </row>
    <row r="208" spans="1:6" ht="16.5" x14ac:dyDescent="0.3">
      <c r="A208" s="138">
        <v>42766</v>
      </c>
      <c r="B208" s="136">
        <f>'[9]Activos '!DR223/10^9</f>
        <v>11.022645777107215</v>
      </c>
      <c r="C208" s="137">
        <f>'[9]Activos '!DS223/10^9</f>
        <v>4.5804153288384386</v>
      </c>
      <c r="D208" s="137">
        <f>'[9]Activos '!DT223/10^9</f>
        <v>4.424182334413099</v>
      </c>
      <c r="E208" s="137">
        <f>'[9]Activos '!DU223/10^9</f>
        <v>1.2422742370361921</v>
      </c>
      <c r="F208" s="137">
        <f>'[9]Activos '!DV223/10^9</f>
        <v>0.77577387681948462</v>
      </c>
    </row>
    <row r="209" spans="1:6" ht="16.5" x14ac:dyDescent="0.3">
      <c r="A209" s="138">
        <v>42794</v>
      </c>
      <c r="B209" s="136">
        <f>'[9]Activos '!DR224/10^9</f>
        <v>11.013896509081977</v>
      </c>
      <c r="C209" s="137">
        <f>'[9]Activos '!DS224/10^9</f>
        <v>4.5549383592704382</v>
      </c>
      <c r="D209" s="137">
        <f>'[9]Activos '!DT224/10^9</f>
        <v>4.4242040870625905</v>
      </c>
      <c r="E209" s="137">
        <f>'[9]Activos '!DU224/10^9</f>
        <v>1.247852810889591</v>
      </c>
      <c r="F209" s="137">
        <f>'[9]Activos '!DV224/10^9</f>
        <v>0.78690125185936177</v>
      </c>
    </row>
    <row r="210" spans="1:6" ht="16.5" x14ac:dyDescent="0.3">
      <c r="A210" s="138">
        <v>42825</v>
      </c>
      <c r="B210" s="136">
        <f>'[9]Activos '!DR225/10^9</f>
        <v>12.155137608767834</v>
      </c>
      <c r="C210" s="137">
        <f>'[9]Activos '!DS225/10^9</f>
        <v>5.6353699634197074</v>
      </c>
      <c r="D210" s="137">
        <f>'[9]Activos '!DT225/10^9</f>
        <v>4.4828302534619491</v>
      </c>
      <c r="E210" s="137">
        <f>'[9]Activos '!DU225/10^9</f>
        <v>1.2600157455472281</v>
      </c>
      <c r="F210" s="137">
        <f>'[9]Activos '!DV225/10^9</f>
        <v>0.77692164633895333</v>
      </c>
    </row>
    <row r="211" spans="1:6" ht="16.5" x14ac:dyDescent="0.3">
      <c r="A211" s="138">
        <v>42855</v>
      </c>
      <c r="B211" s="136">
        <f>'[9]Activos '!DR226/10^9</f>
        <v>12.891765386355425</v>
      </c>
      <c r="C211" s="137">
        <f>'[9]Activos '!DS226/10^9</f>
        <v>6.0642929972075237</v>
      </c>
      <c r="D211" s="137">
        <f>'[9]Activos '!DT226/10^9</f>
        <v>4.7259107622854186</v>
      </c>
      <c r="E211" s="137">
        <f>'[9]Activos '!DU226/10^9</f>
        <v>1.3014434231464516</v>
      </c>
      <c r="F211" s="137">
        <f>'[9]Activos '!DV226/10^9</f>
        <v>0.8001182037160316</v>
      </c>
    </row>
    <row r="212" spans="1:6" ht="16.5" x14ac:dyDescent="0.3">
      <c r="A212" s="138">
        <v>42886</v>
      </c>
      <c r="B212" s="136">
        <f>'[9]Activos '!DR227/10^9</f>
        <v>13.716419053338297</v>
      </c>
      <c r="C212" s="137">
        <f>'[9]Activos '!DS227/10^9</f>
        <v>6.6405315494256465</v>
      </c>
      <c r="D212" s="137">
        <f>'[9]Activos '!DT227/10^9</f>
        <v>4.9356637579919536</v>
      </c>
      <c r="E212" s="137">
        <f>'[9]Activos '!DU227/10^9</f>
        <v>1.3387768549181209</v>
      </c>
      <c r="F212" s="137">
        <f>'[9]Activos '!DV227/10^9</f>
        <v>0.80144689100257471</v>
      </c>
    </row>
    <row r="213" spans="1:6" ht="16.5" x14ac:dyDescent="0.3">
      <c r="A213" s="138">
        <v>42916</v>
      </c>
      <c r="B213" s="136">
        <f>'[9]Activos '!DR228/10^9</f>
        <v>14.216149910658681</v>
      </c>
      <c r="C213" s="137">
        <f>'[9]Activos '!DS228/10^9</f>
        <v>6.8860861161996496</v>
      </c>
      <c r="D213" s="137">
        <f>'[9]Activos '!DT228/10^9</f>
        <v>5.1362139745302864</v>
      </c>
      <c r="E213" s="137">
        <f>'[9]Activos '!DU228/10^9</f>
        <v>1.3907180744833105</v>
      </c>
      <c r="F213" s="137">
        <f>'[9]Activos '!DV228/10^9</f>
        <v>0.80313174544543731</v>
      </c>
    </row>
    <row r="214" spans="1:6" ht="16.5" x14ac:dyDescent="0.3">
      <c r="A214" s="138">
        <v>42947</v>
      </c>
      <c r="B214" s="136">
        <f>'[9]Activos '!DR229/10^9</f>
        <v>14.629291603729261</v>
      </c>
      <c r="C214" s="137">
        <f>'[9]Activos '!DS229/10^9</f>
        <v>7.1055053656727045</v>
      </c>
      <c r="D214" s="137">
        <f>'[9]Activos '!DT229/10^9</f>
        <v>5.2547947370086465</v>
      </c>
      <c r="E214" s="137">
        <f>'[9]Activos '!DU229/10^9</f>
        <v>1.4632868576962628</v>
      </c>
      <c r="F214" s="137">
        <f>'[9]Activos '!DV229/10^9</f>
        <v>0.8057046433516496</v>
      </c>
    </row>
    <row r="215" spans="1:6" ht="16.5" x14ac:dyDescent="0.3">
      <c r="A215" s="138">
        <v>42978</v>
      </c>
      <c r="B215" s="136">
        <f>'[9]Activos '!DR230/10^9</f>
        <v>14.883036009785503</v>
      </c>
      <c r="C215" s="137">
        <f>'[9]Activos '!DS230/10^9</f>
        <v>7.297706549110142</v>
      </c>
      <c r="D215" s="137">
        <f>'[9]Activos '!DT230/10^9</f>
        <v>5.252303551543303</v>
      </c>
      <c r="E215" s="137">
        <f>'[9]Activos '!DU230/10^9</f>
        <v>1.5069394498995849</v>
      </c>
      <c r="F215" s="137">
        <f>'[9]Activos '!DV230/10^9</f>
        <v>0.82608645923246993</v>
      </c>
    </row>
    <row r="216" spans="1:6" ht="16.5" x14ac:dyDescent="0.3">
      <c r="A216" s="138">
        <v>43008</v>
      </c>
      <c r="B216" s="136">
        <f>'[9]Activos '!DR231/10^9</f>
        <v>15.209618133956615</v>
      </c>
      <c r="C216" s="137">
        <f>'[9]Activos '!DS231/10^9</f>
        <v>7.5086036575670194</v>
      </c>
      <c r="D216" s="137">
        <f>'[9]Activos '!DT231/10^9</f>
        <v>5.327362843810481</v>
      </c>
      <c r="E216" s="137">
        <f>'[9]Activos '!DU231/10^9</f>
        <v>1.556366218191743</v>
      </c>
      <c r="F216" s="137">
        <f>'[9]Activos '!DV231/10^9</f>
        <v>0.81728541438736901</v>
      </c>
    </row>
    <row r="217" spans="1:6" ht="16.5" x14ac:dyDescent="0.3">
      <c r="A217" s="138">
        <v>43039</v>
      </c>
      <c r="B217" s="136">
        <f>'[9]Activos '!DR232/10^9</f>
        <v>15.5672608073275</v>
      </c>
      <c r="C217" s="137">
        <f>'[9]Activos '!DS232/10^9</f>
        <v>7.7445829948782752</v>
      </c>
      <c r="D217" s="137">
        <f>'[9]Activos '!DT232/10^9</f>
        <v>5.4033445891425789</v>
      </c>
      <c r="E217" s="137">
        <f>'[9]Activos '!DU232/10^9</f>
        <v>1.6179389026204416</v>
      </c>
      <c r="F217" s="137">
        <f>'[9]Activos '!DV232/10^9</f>
        <v>0.80139432068620053</v>
      </c>
    </row>
    <row r="218" spans="1:6" ht="16.5" x14ac:dyDescent="0.3">
      <c r="A218" s="138">
        <v>43069</v>
      </c>
      <c r="B218" s="136">
        <f>'[9]Activos '!DR233/10^9</f>
        <v>15.768174862998352</v>
      </c>
      <c r="C218" s="137">
        <f>'[9]Activos '!DS233/10^9</f>
        <v>7.7552215517409371</v>
      </c>
      <c r="D218" s="137">
        <f>'[9]Activos '!DT233/10^9</f>
        <v>5.5284488849827795</v>
      </c>
      <c r="E218" s="137">
        <f>'[9]Activos '!DU233/10^9</f>
        <v>1.6705869136787266</v>
      </c>
      <c r="F218" s="137">
        <f>'[9]Activos '!DV233/10^9</f>
        <v>0.81391751259590839</v>
      </c>
    </row>
    <row r="219" spans="1:6" ht="16.5" x14ac:dyDescent="0.3">
      <c r="A219" s="138">
        <v>43100</v>
      </c>
      <c r="B219" s="136">
        <f>'[9]Activos '!DR234/10^9</f>
        <v>15.282471186822706</v>
      </c>
      <c r="C219" s="137">
        <f>'[9]Activos '!DS234/10^9</f>
        <v>7.3971904285097683</v>
      </c>
      <c r="D219" s="137">
        <f>'[9]Activos '!DT234/10^9</f>
        <v>5.3914100897894315</v>
      </c>
      <c r="E219" s="137">
        <f>'[9]Activos '!DU234/10^9</f>
        <v>1.6761033727261072</v>
      </c>
      <c r="F219" s="137">
        <f>'[9]Activos '!DV234/10^9</f>
        <v>0.8177672957973986</v>
      </c>
    </row>
    <row r="220" spans="1:6" ht="16.5" x14ac:dyDescent="0.3">
      <c r="A220" s="138">
        <v>43131</v>
      </c>
      <c r="B220" s="136">
        <f>'[9]Activos '!DR235/10^9</f>
        <v>15.646941958402536</v>
      </c>
      <c r="C220" s="137">
        <f>'[9]Activos '!DS235/10^9</f>
        <v>7.5756934352416003</v>
      </c>
      <c r="D220" s="137">
        <f>'[9]Activos '!DT235/10^9</f>
        <v>5.4923588527601179</v>
      </c>
      <c r="E220" s="137">
        <f>'[9]Activos '!DU235/10^9</f>
        <v>1.730431796510606</v>
      </c>
      <c r="F220" s="137">
        <f>'[9]Activos '!DV235/10^9</f>
        <v>0.84845787389021388</v>
      </c>
    </row>
    <row r="221" spans="1:6" ht="16.5" x14ac:dyDescent="0.3">
      <c r="A221" s="138">
        <v>43159</v>
      </c>
      <c r="B221" s="136">
        <f>'[9]Activos '!DR236/10^9</f>
        <v>15.852621464065813</v>
      </c>
      <c r="C221" s="137">
        <f>'[9]Activos '!DS236/10^9</f>
        <v>7.7618829693097551</v>
      </c>
      <c r="D221" s="137">
        <f>'[9]Activos '!DT236/10^9</f>
        <v>5.4883674273480016</v>
      </c>
      <c r="E221" s="137">
        <f>'[9]Activos '!DU236/10^9</f>
        <v>1.7402231979206497</v>
      </c>
      <c r="F221" s="137">
        <f>'[9]Activos '!DV236/10^9</f>
        <v>0.86214786948740552</v>
      </c>
    </row>
    <row r="222" spans="1:6" ht="16.5" x14ac:dyDescent="0.3">
      <c r="A222" s="138">
        <v>43190</v>
      </c>
      <c r="B222" s="136">
        <f>'[9]Activos '!DR237/10^9</f>
        <v>15.998596264601114</v>
      </c>
      <c r="C222" s="137">
        <f>'[9]Activos '!DS237/10^9</f>
        <v>7.8946214091281188</v>
      </c>
      <c r="D222" s="137">
        <f>'[9]Activos '!DT237/10^9</f>
        <v>5.5468073967995828</v>
      </c>
      <c r="E222" s="137">
        <f>'[9]Activos '!DU237/10^9</f>
        <v>1.733989239438914</v>
      </c>
      <c r="F222" s="137">
        <f>'[9]Activos '!DV237/10^9</f>
        <v>0.82317821923450074</v>
      </c>
    </row>
    <row r="223" spans="1:6" ht="16.5" x14ac:dyDescent="0.3">
      <c r="A223" s="138">
        <v>43220</v>
      </c>
      <c r="B223" s="136">
        <f>'[9]Activos '!DR238/10^9</f>
        <v>16.785593069557311</v>
      </c>
      <c r="C223" s="137">
        <f>'[9]Activos '!DS238/10^9</f>
        <v>8.5735639689213823</v>
      </c>
      <c r="D223" s="137">
        <f>'[9]Activos '!DT238/10^9</f>
        <v>5.6252890996476195</v>
      </c>
      <c r="E223" s="137">
        <f>'[9]Activos '!DU238/10^9</f>
        <v>1.7607286962697464</v>
      </c>
      <c r="F223" s="137">
        <f>'[9]Activos '!DV238/10^9</f>
        <v>0.82601130471856188</v>
      </c>
    </row>
    <row r="224" spans="1:6" ht="16.5" x14ac:dyDescent="0.3">
      <c r="A224" s="138">
        <v>43251</v>
      </c>
      <c r="B224" s="136">
        <f>'[9]Activos '!DR239/10^9</f>
        <v>17.157639899347853</v>
      </c>
      <c r="C224" s="137">
        <f>'[9]Activos '!DS239/10^9</f>
        <v>9.0159021715159664</v>
      </c>
      <c r="D224" s="137">
        <f>'[9]Activos '!DT239/10^9</f>
        <v>5.555193435239671</v>
      </c>
      <c r="E224" s="137">
        <f>'[9]Activos '!DU239/10^9</f>
        <v>1.7678760756494358</v>
      </c>
      <c r="F224" s="137">
        <f>'[9]Activos '!DV239/10^9</f>
        <v>0.81866821694277903</v>
      </c>
    </row>
    <row r="225" spans="1:6" ht="16.5" x14ac:dyDescent="0.3">
      <c r="A225" s="138">
        <v>43281</v>
      </c>
      <c r="B225" s="136">
        <f>'[9]Activos '!DR240/10^9</f>
        <v>17.454267700318066</v>
      </c>
      <c r="C225" s="137">
        <f>'[9]Activos '!DS240/10^9</f>
        <v>9.2915740707255114</v>
      </c>
      <c r="D225" s="137">
        <f>'[9]Activos '!DT240/10^9</f>
        <v>5.5447831870996582</v>
      </c>
      <c r="E225" s="137">
        <f>'[9]Activos '!DU240/10^9</f>
        <v>1.7919001430148835</v>
      </c>
      <c r="F225" s="137">
        <f>'[9]Activos '!DV240/10^9</f>
        <v>0.82601029947801297</v>
      </c>
    </row>
    <row r="226" spans="1:6" ht="16.5" x14ac:dyDescent="0.3">
      <c r="A226" s="138">
        <v>43312</v>
      </c>
      <c r="B226" s="136">
        <f>'[9]Activos '!DR241/10^9</f>
        <v>17.786916317624431</v>
      </c>
      <c r="C226" s="137">
        <f>'[9]Activos '!DS241/10^9</f>
        <v>9.6013206114883651</v>
      </c>
      <c r="D226" s="137">
        <f>'[9]Activos '!DT241/10^9</f>
        <v>5.5536339412748337</v>
      </c>
      <c r="E226" s="137">
        <f>'[9]Activos '!DU241/10^9</f>
        <v>1.8187871689583033</v>
      </c>
      <c r="F226" s="137">
        <f>'[9]Activos '!DV241/10^9</f>
        <v>0.81317459590292551</v>
      </c>
    </row>
    <row r="227" spans="1:6" ht="16.5" x14ac:dyDescent="0.3">
      <c r="A227" s="138">
        <v>43343</v>
      </c>
      <c r="B227" s="136">
        <f>'[9]Activos '!DR242/10^9</f>
        <v>17.995191749630099</v>
      </c>
      <c r="C227" s="137">
        <f>'[9]Activos '!DS242/10^9</f>
        <v>9.7773575268345141</v>
      </c>
      <c r="D227" s="137">
        <f>'[9]Activos '!DT242/10^9</f>
        <v>5.5404573622088567</v>
      </c>
      <c r="E227" s="137">
        <f>'[9]Activos '!DU242/10^9</f>
        <v>1.8634792901289094</v>
      </c>
      <c r="F227" s="137">
        <f>'[9]Activos '!DV242/10^9</f>
        <v>0.81389757045781796</v>
      </c>
    </row>
    <row r="228" spans="1:6" ht="16.5" x14ac:dyDescent="0.3">
      <c r="A228" s="8">
        <v>43344</v>
      </c>
      <c r="B228" s="136">
        <f>'[9]Activos '!DR243/10^9</f>
        <v>17.875974305119701</v>
      </c>
      <c r="C228" s="137">
        <f>'[9]Activos '!DS243/10^9</f>
        <v>9.7526073132666777</v>
      </c>
      <c r="D228" s="137">
        <f>'[9]Activos '!DT243/10^9</f>
        <v>5.4941052156298866</v>
      </c>
      <c r="E228" s="137">
        <f>'[9]Activos '!DU243/10^9</f>
        <v>1.8662965482994622</v>
      </c>
      <c r="F228" s="137">
        <f>'[9]Activos '!DV243/10^9</f>
        <v>0.76296522792367327</v>
      </c>
    </row>
    <row r="229" spans="1:6" ht="16.5" x14ac:dyDescent="0.3">
      <c r="A229" s="8">
        <v>43374</v>
      </c>
      <c r="B229" s="136">
        <f>'[9]Activos '!DR244/10^9</f>
        <v>17.801370070413245</v>
      </c>
      <c r="C229" s="137">
        <f>'[9]Activos '!DS244/10^9</f>
        <v>9.7867180839536783</v>
      </c>
      <c r="D229" s="137">
        <f>'[9]Activos '!DT244/10^9</f>
        <v>5.3904628883108909</v>
      </c>
      <c r="E229" s="137">
        <f>'[9]Activos '!DU244/10^9</f>
        <v>1.8528610563592587</v>
      </c>
      <c r="F229" s="137">
        <f>'[9]Activos '!DV244/10^9</f>
        <v>0.77132804178941927</v>
      </c>
    </row>
    <row r="230" spans="1:6" ht="16.5" x14ac:dyDescent="0.3">
      <c r="A230" s="8">
        <v>43405</v>
      </c>
      <c r="B230" s="136">
        <f>'[9]Activos '!DR245/10^9</f>
        <v>17.968425192074807</v>
      </c>
      <c r="C230" s="137">
        <f>'[9]Activos '!DS245/10^9</f>
        <v>9.8717412678140803</v>
      </c>
      <c r="D230" s="137">
        <f>'[9]Activos '!DT245/10^9</f>
        <v>5.3764167620992565</v>
      </c>
      <c r="E230" s="137">
        <f>'[9]Activos '!DU245/10^9</f>
        <v>1.9207384742226117</v>
      </c>
      <c r="F230" s="137">
        <f>'[9]Activos '!DV245/10^9</f>
        <v>0.79952868793885512</v>
      </c>
    </row>
    <row r="231" spans="1:6" ht="16.5" x14ac:dyDescent="0.3">
      <c r="A231" s="8">
        <v>43435</v>
      </c>
      <c r="B231" s="136">
        <f>'[9]Activos '!DR246/10^9</f>
        <v>17.343940800026978</v>
      </c>
      <c r="C231" s="137">
        <f>'[9]Activos '!DS246/10^9</f>
        <v>9.3895052234273475</v>
      </c>
      <c r="D231" s="137">
        <f>'[9]Activos '!DT246/10^9</f>
        <v>5.2502674481537497</v>
      </c>
      <c r="E231" s="137">
        <f>'[9]Activos '!DU246/10^9</f>
        <v>1.9172266612979501</v>
      </c>
      <c r="F231" s="137">
        <f>'[9]Activos '!DV246/10^9</f>
        <v>0.78694146714793245</v>
      </c>
    </row>
    <row r="232" spans="1:6" ht="16.5" x14ac:dyDescent="0.3">
      <c r="A232" s="8">
        <v>43466</v>
      </c>
      <c r="B232" s="136">
        <f>'[9]Activos '!DR247/10^9</f>
        <v>17.431035269206507</v>
      </c>
      <c r="C232" s="137">
        <f>'[9]Activos '!DS247/10^9</f>
        <v>9.4365352757076106</v>
      </c>
      <c r="D232" s="137">
        <f>'[9]Activos '!DT247/10^9</f>
        <v>5.2204474872427022</v>
      </c>
      <c r="E232" s="137">
        <f>'[9]Activos '!DU247/10^9</f>
        <v>1.9741246448079957</v>
      </c>
      <c r="F232" s="137">
        <f>'[9]Activos '!DV247/10^9</f>
        <v>0.79992786144820149</v>
      </c>
    </row>
    <row r="233" spans="1:6" ht="16.5" x14ac:dyDescent="0.3">
      <c r="A233" s="8">
        <v>43497</v>
      </c>
      <c r="B233" s="136">
        <f>'[9]Activos '!DR248/10^9</f>
        <v>17.38610958162678</v>
      </c>
      <c r="C233" s="137">
        <f>'[9]Activos '!DS248/10^9</f>
        <v>9.4651383271432401</v>
      </c>
      <c r="D233" s="137">
        <f>'[9]Activos '!DT248/10^9</f>
        <v>5.1451692603282604</v>
      </c>
      <c r="E233" s="137">
        <f>'[9]Activos '!DU248/10^9</f>
        <v>1.973044115814</v>
      </c>
      <c r="F233" s="137">
        <f>'[9]Activos '!DV248/10^9</f>
        <v>0.80275787834127998</v>
      </c>
    </row>
  </sheetData>
  <mergeCells count="2">
    <mergeCell ref="A1:A2"/>
    <mergeCell ref="B1:F1"/>
  </mergeCells>
  <pageMargins left="0.7" right="0.7" top="0.75" bottom="0.75" header="0.3" footer="0.3"/>
  <pageSetup scale="7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J88"/>
  <sheetViews>
    <sheetView showGridLines="0" view="pageBreakPreview" zoomScaleNormal="100" zoomScaleSheetLayoutView="100" workbookViewId="0">
      <pane xSplit="1" ySplit="2" topLeftCell="B3" activePane="bottomRight" state="frozen"/>
      <selection activeCell="E31" sqref="E31"/>
      <selection pane="topRight" activeCell="E31" sqref="E31"/>
      <selection pane="bottomLeft" activeCell="E31" sqref="E31"/>
      <selection pane="bottomRight" activeCell="E17" sqref="E17"/>
    </sheetView>
  </sheetViews>
  <sheetFormatPr baseColWidth="10" defaultRowHeight="15" x14ac:dyDescent="0.25"/>
  <cols>
    <col min="1" max="1" width="11.42578125" style="107"/>
    <col min="2" max="2" width="13.140625" style="107" customWidth="1"/>
    <col min="3" max="3" width="15.28515625" style="107" customWidth="1"/>
    <col min="4" max="4" width="11" style="107" customWidth="1"/>
    <col min="5" max="5" width="19.42578125" style="107" customWidth="1"/>
    <col min="6" max="6" width="15.7109375" style="107" customWidth="1"/>
    <col min="7" max="7" width="11.42578125" style="107" customWidth="1"/>
    <col min="8" max="8" width="12.28515625" style="107" customWidth="1"/>
    <col min="9" max="9" width="13.5703125" style="107" bestFit="1" customWidth="1"/>
    <col min="10" max="10" width="11.85546875" style="107" bestFit="1" customWidth="1"/>
    <col min="11" max="16384" width="11.42578125" style="107"/>
  </cols>
  <sheetData>
    <row r="1" spans="1:9" ht="15.75" thickBot="1" x14ac:dyDescent="0.3">
      <c r="B1" s="196" t="s">
        <v>35</v>
      </c>
      <c r="C1" s="196"/>
      <c r="D1" s="196"/>
      <c r="E1" s="196"/>
      <c r="F1" s="196"/>
      <c r="G1" s="196"/>
      <c r="H1" s="196"/>
    </row>
    <row r="2" spans="1:9" ht="54.75" customHeight="1" thickBot="1" x14ac:dyDescent="0.3">
      <c r="A2" s="110" t="s">
        <v>40</v>
      </c>
      <c r="B2" s="139" t="s">
        <v>63</v>
      </c>
      <c r="C2" s="140" t="s">
        <v>64</v>
      </c>
      <c r="D2" s="141" t="s">
        <v>65</v>
      </c>
      <c r="E2" s="140" t="s">
        <v>66</v>
      </c>
      <c r="F2" s="141" t="s">
        <v>67</v>
      </c>
      <c r="G2" s="140" t="s">
        <v>68</v>
      </c>
      <c r="H2" s="141" t="s">
        <v>69</v>
      </c>
    </row>
    <row r="3" spans="1:9" ht="16.5" x14ac:dyDescent="0.3">
      <c r="A3" s="8">
        <v>40939</v>
      </c>
      <c r="B3" s="111">
        <f>[9]Comp_Pasivos!AD164/10^9</f>
        <v>169.86246410483665</v>
      </c>
      <c r="C3" s="111">
        <f>[9]Comp_Pasivos!AG164/10^9</f>
        <v>84.844799554489796</v>
      </c>
      <c r="D3" s="111">
        <f>[9]Comp_Pasivos!AI164/10^9</f>
        <v>37.964333506817404</v>
      </c>
      <c r="E3" s="111">
        <f>[9]Comp_Pasivos!AH164/10^9</f>
        <v>31.147316639606675</v>
      </c>
      <c r="F3" s="111">
        <f>[9]Comp_Pasivos!AK164/10^9</f>
        <v>12.302687436946318</v>
      </c>
      <c r="G3" s="112">
        <f>+H3-SUM(B3:F3)</f>
        <v>27.206384176493884</v>
      </c>
      <c r="H3" s="112">
        <f>+[9]Comp_Pasivos!AA164/10^9</f>
        <v>363.32798541919072</v>
      </c>
    </row>
    <row r="4" spans="1:9" ht="16.5" x14ac:dyDescent="0.3">
      <c r="A4" s="8">
        <v>40968</v>
      </c>
      <c r="B4" s="111">
        <f>[9]Comp_Pasivos!AD165/10^9</f>
        <v>174.04837378479857</v>
      </c>
      <c r="C4" s="111">
        <f>[9]Comp_Pasivos!AG165/10^9</f>
        <v>86.966827997768576</v>
      </c>
      <c r="D4" s="111">
        <f>[9]Comp_Pasivos!AI165/10^9</f>
        <v>36.214622828117619</v>
      </c>
      <c r="E4" s="111">
        <f>[9]Comp_Pasivos!AH165/10^9</f>
        <v>30.635488927328751</v>
      </c>
      <c r="F4" s="111">
        <f>[9]Comp_Pasivos!AK165/10^9</f>
        <v>10.393806703104829</v>
      </c>
      <c r="G4" s="112">
        <f t="shared" ref="G4:G67" si="0">+H4-SUM(B4:F4)</f>
        <v>26.242828347460261</v>
      </c>
      <c r="H4" s="112">
        <f>+[9]Comp_Pasivos!AA165/10^9</f>
        <v>364.50194858857861</v>
      </c>
      <c r="I4" s="142"/>
    </row>
    <row r="5" spans="1:9" ht="16.5" x14ac:dyDescent="0.3">
      <c r="A5" s="8">
        <v>40999</v>
      </c>
      <c r="B5" s="111">
        <f>[9]Comp_Pasivos!AD166/10^9</f>
        <v>172.58164301646494</v>
      </c>
      <c r="C5" s="111">
        <f>[9]Comp_Pasivos!AG166/10^9</f>
        <v>89.848551621886756</v>
      </c>
      <c r="D5" s="111">
        <f>[9]Comp_Pasivos!AI166/10^9</f>
        <v>35.431521995459711</v>
      </c>
      <c r="E5" s="111">
        <f>[9]Comp_Pasivos!AH166/10^9</f>
        <v>30.461551070820473</v>
      </c>
      <c r="F5" s="111">
        <f>[9]Comp_Pasivos!AK166/10^9</f>
        <v>11.582683075081846</v>
      </c>
      <c r="G5" s="112">
        <f t="shared" si="0"/>
        <v>30.014009822503738</v>
      </c>
      <c r="H5" s="112">
        <f>+[9]Comp_Pasivos!AA166/10^9</f>
        <v>369.91996060221743</v>
      </c>
    </row>
    <row r="6" spans="1:9" ht="16.5" x14ac:dyDescent="0.3">
      <c r="A6" s="8">
        <v>41029</v>
      </c>
      <c r="B6" s="111">
        <f>[9]Comp_Pasivos!AD167/10^9</f>
        <v>170.12171907577752</v>
      </c>
      <c r="C6" s="111">
        <f>[9]Comp_Pasivos!AG167/10^9</f>
        <v>91.733945433003214</v>
      </c>
      <c r="D6" s="111">
        <f>[9]Comp_Pasivos!AI167/10^9</f>
        <v>33.877660744199723</v>
      </c>
      <c r="E6" s="111">
        <f>[9]Comp_Pasivos!AH167/10^9</f>
        <v>31.774170613594535</v>
      </c>
      <c r="F6" s="111">
        <f>[9]Comp_Pasivos!AK167/10^9</f>
        <v>13.895385590804464</v>
      </c>
      <c r="G6" s="112">
        <f t="shared" si="0"/>
        <v>29.191117448708383</v>
      </c>
      <c r="H6" s="112">
        <f>+[9]Comp_Pasivos!AA167/10^9</f>
        <v>370.59399890608779</v>
      </c>
    </row>
    <row r="7" spans="1:9" ht="16.5" x14ac:dyDescent="0.3">
      <c r="A7" s="8">
        <v>41060</v>
      </c>
      <c r="B7" s="111">
        <f>[9]Comp_Pasivos!AD168/10^9</f>
        <v>171.16053051974129</v>
      </c>
      <c r="C7" s="111">
        <f>[9]Comp_Pasivos!AG168/10^9</f>
        <v>94.322639311440824</v>
      </c>
      <c r="D7" s="111">
        <f>[9]Comp_Pasivos!AI168/10^9</f>
        <v>33.461008390079911</v>
      </c>
      <c r="E7" s="111">
        <f>[9]Comp_Pasivos!AH168/10^9</f>
        <v>32.104772858857167</v>
      </c>
      <c r="F7" s="111">
        <f>[9]Comp_Pasivos!AK168/10^9</f>
        <v>12.282862058453546</v>
      </c>
      <c r="G7" s="112">
        <f t="shared" si="0"/>
        <v>28.446027846154209</v>
      </c>
      <c r="H7" s="112">
        <f>+[9]Comp_Pasivos!AA168/10^9</f>
        <v>371.77784098472699</v>
      </c>
    </row>
    <row r="8" spans="1:9" ht="16.5" x14ac:dyDescent="0.3">
      <c r="A8" s="8">
        <v>41090</v>
      </c>
      <c r="B8" s="111">
        <f>[9]Comp_Pasivos!AD169/10^9</f>
        <v>170.06477995713647</v>
      </c>
      <c r="C8" s="111">
        <f>[9]Comp_Pasivos!AG169/10^9</f>
        <v>96.047436697381741</v>
      </c>
      <c r="D8" s="111">
        <f>[9]Comp_Pasivos!AI169/10^9</f>
        <v>32.9246588373165</v>
      </c>
      <c r="E8" s="111">
        <f>[9]Comp_Pasivos!AH169/10^9</f>
        <v>31.366479690641491</v>
      </c>
      <c r="F8" s="111">
        <f>[9]Comp_Pasivos!AK169/10^9</f>
        <v>21.993072955367726</v>
      </c>
      <c r="G8" s="112">
        <f t="shared" si="0"/>
        <v>29.373124648421197</v>
      </c>
      <c r="H8" s="112">
        <f>+[9]Comp_Pasivos!AA169/10^9</f>
        <v>381.76955278626508</v>
      </c>
    </row>
    <row r="9" spans="1:9" ht="16.5" x14ac:dyDescent="0.3">
      <c r="A9" s="8">
        <v>41121</v>
      </c>
      <c r="B9" s="111">
        <f>[9]Comp_Pasivos!AD170/10^9</f>
        <v>165.22728061360345</v>
      </c>
      <c r="C9" s="111">
        <f>[9]Comp_Pasivos!AG170/10^9</f>
        <v>100.17584505221541</v>
      </c>
      <c r="D9" s="111">
        <f>[9]Comp_Pasivos!AI170/10^9</f>
        <v>32.7614575084893</v>
      </c>
      <c r="E9" s="111">
        <f>[9]Comp_Pasivos!AH170/10^9</f>
        <v>32.959561171433037</v>
      </c>
      <c r="F9" s="111">
        <f>[9]Comp_Pasivos!AK170/10^9</f>
        <v>22.563837337785813</v>
      </c>
      <c r="G9" s="112">
        <f t="shared" si="0"/>
        <v>27.64362665268203</v>
      </c>
      <c r="H9" s="112">
        <f>+[9]Comp_Pasivos!AA170/10^9</f>
        <v>381.331608336209</v>
      </c>
    </row>
    <row r="10" spans="1:9" ht="16.5" x14ac:dyDescent="0.3">
      <c r="A10" s="8">
        <v>41152</v>
      </c>
      <c r="B10" s="111">
        <f>[9]Comp_Pasivos!AD171/10^9</f>
        <v>171.49039941492441</v>
      </c>
      <c r="C10" s="111">
        <f>[9]Comp_Pasivos!AG171/10^9</f>
        <v>102.60818456377217</v>
      </c>
      <c r="D10" s="111">
        <f>[9]Comp_Pasivos!AI171/10^9</f>
        <v>33.330793629012895</v>
      </c>
      <c r="E10" s="111">
        <f>[9]Comp_Pasivos!AH171/10^9</f>
        <v>34.326956004643577</v>
      </c>
      <c r="F10" s="111">
        <f>[9]Comp_Pasivos!AK171/10^9</f>
        <v>15.866006192571875</v>
      </c>
      <c r="G10" s="112">
        <f t="shared" si="0"/>
        <v>27.529485825709287</v>
      </c>
      <c r="H10" s="112">
        <f>+[9]Comp_Pasivos!AA171/10^9</f>
        <v>385.15182563063422</v>
      </c>
    </row>
    <row r="11" spans="1:9" ht="16.5" x14ac:dyDescent="0.3">
      <c r="A11" s="8">
        <v>41182</v>
      </c>
      <c r="B11" s="111">
        <f>[9]Comp_Pasivos!AD172/10^9</f>
        <v>172.83306076683343</v>
      </c>
      <c r="C11" s="111">
        <f>[9]Comp_Pasivos!AG172/10^9</f>
        <v>104.36044070601216</v>
      </c>
      <c r="D11" s="111">
        <f>[9]Comp_Pasivos!AI172/10^9</f>
        <v>32.837492134504529</v>
      </c>
      <c r="E11" s="111">
        <f>[9]Comp_Pasivos!AH172/10^9</f>
        <v>37.173271318144025</v>
      </c>
      <c r="F11" s="111">
        <f>[9]Comp_Pasivos!AK172/10^9</f>
        <v>19.810000252604365</v>
      </c>
      <c r="G11" s="112">
        <f t="shared" si="0"/>
        <v>29.457703704045343</v>
      </c>
      <c r="H11" s="112">
        <f>+[9]Comp_Pasivos!AA172/10^9</f>
        <v>396.47196888214387</v>
      </c>
    </row>
    <row r="12" spans="1:9" ht="16.5" x14ac:dyDescent="0.3">
      <c r="A12" s="8">
        <v>41213</v>
      </c>
      <c r="B12" s="111">
        <f>[9]Comp_Pasivos!AD173/10^9</f>
        <v>179.45200670125027</v>
      </c>
      <c r="C12" s="111">
        <f>[9]Comp_Pasivos!AG173/10^9</f>
        <v>105.53101873466046</v>
      </c>
      <c r="D12" s="111">
        <f>[9]Comp_Pasivos!AI173/10^9</f>
        <v>32.49223910534527</v>
      </c>
      <c r="E12" s="111">
        <f>[9]Comp_Pasivos!AH173/10^9</f>
        <v>37.379677964790609</v>
      </c>
      <c r="F12" s="111">
        <f>[9]Comp_Pasivos!AK173/10^9</f>
        <v>15.81422310677036</v>
      </c>
      <c r="G12" s="112">
        <f t="shared" si="0"/>
        <v>27.611203315192427</v>
      </c>
      <c r="H12" s="112">
        <f>+[9]Comp_Pasivos!AA173/10^9</f>
        <v>398.28036892800947</v>
      </c>
    </row>
    <row r="13" spans="1:9" ht="16.5" x14ac:dyDescent="0.3">
      <c r="A13" s="8">
        <v>41243</v>
      </c>
      <c r="B13" s="111">
        <f>[9]Comp_Pasivos!AD174/10^9</f>
        <v>184.56637986096206</v>
      </c>
      <c r="C13" s="111">
        <f>[9]Comp_Pasivos!AG174/10^9</f>
        <v>104.65044653902244</v>
      </c>
      <c r="D13" s="111">
        <f>[9]Comp_Pasivos!AI174/10^9</f>
        <v>32.613356555398823</v>
      </c>
      <c r="E13" s="111">
        <f>[9]Comp_Pasivos!AH174/10^9</f>
        <v>36.81569961009258</v>
      </c>
      <c r="F13" s="111">
        <f>[9]Comp_Pasivos!AK174/10^9</f>
        <v>12.949774635435194</v>
      </c>
      <c r="G13" s="112">
        <f t="shared" si="0"/>
        <v>28.636789301845056</v>
      </c>
      <c r="H13" s="112">
        <f>+[9]Comp_Pasivos!AA174/10^9</f>
        <v>400.23244650275609</v>
      </c>
    </row>
    <row r="14" spans="1:9" ht="16.5" x14ac:dyDescent="0.3">
      <c r="A14" s="8">
        <v>41274</v>
      </c>
      <c r="B14" s="111">
        <f>[9]Comp_Pasivos!AD175/10^9</f>
        <v>192.78215166704888</v>
      </c>
      <c r="C14" s="111">
        <f>[9]Comp_Pasivos!AG175/10^9</f>
        <v>104.49203387702116</v>
      </c>
      <c r="D14" s="111">
        <f>[9]Comp_Pasivos!AI175/10^9</f>
        <v>33.639897844046935</v>
      </c>
      <c r="E14" s="111">
        <f>[9]Comp_Pasivos!AH175/10^9</f>
        <v>36.391196111070606</v>
      </c>
      <c r="F14" s="111">
        <f>[9]Comp_Pasivos!AK175/10^9</f>
        <v>11.7666639493247</v>
      </c>
      <c r="G14" s="112">
        <f t="shared" si="0"/>
        <v>29.418864064885668</v>
      </c>
      <c r="H14" s="112">
        <f>+[9]Comp_Pasivos!AA175/10^9</f>
        <v>408.49080751339795</v>
      </c>
    </row>
    <row r="15" spans="1:9" ht="16.5" x14ac:dyDescent="0.3">
      <c r="A15" s="8">
        <v>41305</v>
      </c>
      <c r="B15" s="111">
        <f>[9]Comp_Pasivos!AD176/10^9</f>
        <v>187.20695818432247</v>
      </c>
      <c r="C15" s="111">
        <f>[9]Comp_Pasivos!AG176/10^9</f>
        <v>109.01934013629275</v>
      </c>
      <c r="D15" s="111">
        <f>[9]Comp_Pasivos!AI176/10^9</f>
        <v>32.27260496366938</v>
      </c>
      <c r="E15" s="111">
        <f>[9]Comp_Pasivos!AH176/10^9</f>
        <v>37.44242229255461</v>
      </c>
      <c r="F15" s="111">
        <f>[9]Comp_Pasivos!AK176/10^9</f>
        <v>14.709790683532503</v>
      </c>
      <c r="G15" s="112">
        <f t="shared" si="0"/>
        <v>26.707777540787845</v>
      </c>
      <c r="H15" s="112">
        <f>+[9]Comp_Pasivos!AA176/10^9</f>
        <v>407.35889380115958</v>
      </c>
    </row>
    <row r="16" spans="1:9" ht="16.5" x14ac:dyDescent="0.3">
      <c r="A16" s="8">
        <v>41333</v>
      </c>
      <c r="B16" s="111">
        <f>[9]Comp_Pasivos!AD177/10^9</f>
        <v>189.77748712890607</v>
      </c>
      <c r="C16" s="111">
        <f>[9]Comp_Pasivos!AG177/10^9</f>
        <v>110.27190323938319</v>
      </c>
      <c r="D16" s="111">
        <f>[9]Comp_Pasivos!AI177/10^9</f>
        <v>31.803528272335534</v>
      </c>
      <c r="E16" s="111">
        <f>[9]Comp_Pasivos!AH177/10^9</f>
        <v>39.975765110512498</v>
      </c>
      <c r="F16" s="111">
        <f>[9]Comp_Pasivos!AK177/10^9</f>
        <v>12.016768659160622</v>
      </c>
      <c r="G16" s="112">
        <f t="shared" si="0"/>
        <v>25.892983789037942</v>
      </c>
      <c r="H16" s="112">
        <f>+[9]Comp_Pasivos!AA177/10^9</f>
        <v>409.73843619933587</v>
      </c>
    </row>
    <row r="17" spans="1:10" ht="16.5" x14ac:dyDescent="0.3">
      <c r="A17" s="8">
        <v>41364</v>
      </c>
      <c r="B17" s="111">
        <f>[9]Comp_Pasivos!AD178/10^9</f>
        <v>192.73855043137613</v>
      </c>
      <c r="C17" s="111">
        <f>[9]Comp_Pasivos!AG178/10^9</f>
        <v>111.33149739267854</v>
      </c>
      <c r="D17" s="111">
        <f>[9]Comp_Pasivos!AI178/10^9</f>
        <v>32.839816218600937</v>
      </c>
      <c r="E17" s="111">
        <f>[9]Comp_Pasivos!AH178/10^9</f>
        <v>40.652499754285245</v>
      </c>
      <c r="F17" s="111">
        <f>[9]Comp_Pasivos!AK178/10^9</f>
        <v>10.747664666303125</v>
      </c>
      <c r="G17" s="112">
        <f t="shared" si="0"/>
        <v>30.5339253877695</v>
      </c>
      <c r="H17" s="112">
        <f>+[9]Comp_Pasivos!AA178/10^9</f>
        <v>418.84395385101351</v>
      </c>
    </row>
    <row r="18" spans="1:10" ht="16.5" x14ac:dyDescent="0.3">
      <c r="A18" s="8">
        <v>41394</v>
      </c>
      <c r="B18" s="111">
        <f>[9]Comp_Pasivos!AD179/10^9</f>
        <v>192.44318284814264</v>
      </c>
      <c r="C18" s="111">
        <f>[9]Comp_Pasivos!AG179/10^9</f>
        <v>112.03848358262383</v>
      </c>
      <c r="D18" s="111">
        <f>[9]Comp_Pasivos!AI179/10^9</f>
        <v>36.107382509201891</v>
      </c>
      <c r="E18" s="111">
        <f>[9]Comp_Pasivos!AH179/10^9</f>
        <v>40.547482874501803</v>
      </c>
      <c r="F18" s="111">
        <f>[9]Comp_Pasivos!AK179/10^9</f>
        <v>13.934951006548015</v>
      </c>
      <c r="G18" s="112">
        <f t="shared" si="0"/>
        <v>29.165886616624221</v>
      </c>
      <c r="H18" s="112">
        <f>+[9]Comp_Pasivos!AA179/10^9</f>
        <v>424.23736943764243</v>
      </c>
    </row>
    <row r="19" spans="1:10" ht="16.5" x14ac:dyDescent="0.3">
      <c r="A19" s="8">
        <v>41425</v>
      </c>
      <c r="B19" s="111">
        <f>[9]Comp_Pasivos!AD180/10^9</f>
        <v>196.4906476642112</v>
      </c>
      <c r="C19" s="111">
        <f>[9]Comp_Pasivos!AG180/10^9</f>
        <v>111.1690287014998</v>
      </c>
      <c r="D19" s="111">
        <f>[9]Comp_Pasivos!AI180/10^9</f>
        <v>36.710007732772112</v>
      </c>
      <c r="E19" s="111">
        <f>[9]Comp_Pasivos!AH180/10^9</f>
        <v>41.844666623803164</v>
      </c>
      <c r="F19" s="111">
        <f>[9]Comp_Pasivos!AK180/10^9</f>
        <v>15.900159186701895</v>
      </c>
      <c r="G19" s="112">
        <f t="shared" si="0"/>
        <v>29.309409769828051</v>
      </c>
      <c r="H19" s="112">
        <f>+[9]Comp_Pasivos!AA180/10^9</f>
        <v>431.42391967881622</v>
      </c>
    </row>
    <row r="20" spans="1:10" ht="16.5" x14ac:dyDescent="0.3">
      <c r="A20" s="8">
        <v>41455</v>
      </c>
      <c r="B20" s="111">
        <f>[9]Comp_Pasivos!AD181/10^9</f>
        <v>203.05091268857467</v>
      </c>
      <c r="C20" s="111">
        <f>[9]Comp_Pasivos!AG181/10^9</f>
        <v>109.91246517484112</v>
      </c>
      <c r="D20" s="111">
        <f>[9]Comp_Pasivos!AI181/10^9</f>
        <v>38.20338843047363</v>
      </c>
      <c r="E20" s="111">
        <f>[9]Comp_Pasivos!AH181/10^9</f>
        <v>41.636467230139587</v>
      </c>
      <c r="F20" s="111">
        <f>[9]Comp_Pasivos!AK181/10^9</f>
        <v>12.878875898814163</v>
      </c>
      <c r="G20" s="112">
        <f t="shared" si="0"/>
        <v>30.552974158683526</v>
      </c>
      <c r="H20" s="112">
        <f>+[9]Comp_Pasivos!AA181/10^9</f>
        <v>436.23508358152668</v>
      </c>
    </row>
    <row r="21" spans="1:10" ht="16.5" x14ac:dyDescent="0.3">
      <c r="A21" s="8">
        <v>41486</v>
      </c>
      <c r="B21" s="111">
        <f>[9]Comp_Pasivos!AD182/10^9</f>
        <v>208.01659711691374</v>
      </c>
      <c r="C21" s="111">
        <f>[9]Comp_Pasivos!AG182/10^9</f>
        <v>109.15106025043801</v>
      </c>
      <c r="D21" s="111">
        <f>[9]Comp_Pasivos!AI182/10^9</f>
        <v>39.135108905255876</v>
      </c>
      <c r="E21" s="111">
        <f>[9]Comp_Pasivos!AH182/10^9</f>
        <v>41.233432952233301</v>
      </c>
      <c r="F21" s="111">
        <f>[9]Comp_Pasivos!AK182/10^9</f>
        <v>12.823830676603944</v>
      </c>
      <c r="G21" s="112">
        <f t="shared" si="0"/>
        <v>28.486484227400638</v>
      </c>
      <c r="H21" s="112">
        <f>+[9]Comp_Pasivos!AA182/10^9</f>
        <v>438.84651412884557</v>
      </c>
    </row>
    <row r="22" spans="1:10" ht="16.5" x14ac:dyDescent="0.3">
      <c r="A22" s="8">
        <v>41517</v>
      </c>
      <c r="B22" s="111">
        <f>[9]Comp_Pasivos!AD183/10^9</f>
        <v>210.63411803781284</v>
      </c>
      <c r="C22" s="111">
        <f>[9]Comp_Pasivos!AG183/10^9</f>
        <v>111.81578382631974</v>
      </c>
      <c r="D22" s="111">
        <f>[9]Comp_Pasivos!AI183/10^9</f>
        <v>39.506889539397378</v>
      </c>
      <c r="E22" s="111">
        <f>[9]Comp_Pasivos!AH183/10^9</f>
        <v>40.358045547252473</v>
      </c>
      <c r="F22" s="111">
        <f>[9]Comp_Pasivos!AK183/10^9</f>
        <v>12.129504153569227</v>
      </c>
      <c r="G22" s="112">
        <f t="shared" si="0"/>
        <v>28.946782102307736</v>
      </c>
      <c r="H22" s="112">
        <f>+[9]Comp_Pasivos!AA183/10^9</f>
        <v>443.39112320665936</v>
      </c>
    </row>
    <row r="23" spans="1:10" ht="16.5" x14ac:dyDescent="0.3">
      <c r="A23" s="8">
        <v>41547</v>
      </c>
      <c r="B23" s="111">
        <f>[9]Comp_Pasivos!AD184/10^9</f>
        <v>207.15541271912446</v>
      </c>
      <c r="C23" s="111">
        <f>[9]Comp_Pasivos!AG184/10^9</f>
        <v>113.37233233163597</v>
      </c>
      <c r="D23" s="111">
        <f>[9]Comp_Pasivos!AI184/10^9</f>
        <v>39.77631116160218</v>
      </c>
      <c r="E23" s="111">
        <f>[9]Comp_Pasivos!AH184/10^9</f>
        <v>39.087804814458032</v>
      </c>
      <c r="F23" s="111">
        <f>[9]Comp_Pasivos!AK184/10^9</f>
        <v>16.497448590856145</v>
      </c>
      <c r="G23" s="112">
        <f t="shared" si="0"/>
        <v>29.468736573587364</v>
      </c>
      <c r="H23" s="112">
        <f>+[9]Comp_Pasivos!AA184/10^9</f>
        <v>445.35804619126412</v>
      </c>
    </row>
    <row r="24" spans="1:10" ht="16.5" x14ac:dyDescent="0.3">
      <c r="A24" s="8">
        <v>41578</v>
      </c>
      <c r="B24" s="111">
        <f>[9]Comp_Pasivos!AD185/10^9</f>
        <v>213.15380924402939</v>
      </c>
      <c r="C24" s="111">
        <f>[9]Comp_Pasivos!AG185/10^9</f>
        <v>115.67920811385385</v>
      </c>
      <c r="D24" s="111">
        <f>[9]Comp_Pasivos!AI185/10^9</f>
        <v>39.639764478650861</v>
      </c>
      <c r="E24" s="111">
        <f>[9]Comp_Pasivos!AH185/10^9</f>
        <v>38.711854172443431</v>
      </c>
      <c r="F24" s="111">
        <f>[9]Comp_Pasivos!AK185/10^9</f>
        <v>15.111729805988602</v>
      </c>
      <c r="G24" s="112">
        <f t="shared" si="0"/>
        <v>29.070972663432087</v>
      </c>
      <c r="H24" s="112">
        <f>+[9]Comp_Pasivos!AA185/10^9</f>
        <v>451.36733847839827</v>
      </c>
      <c r="J24" s="113" t="s">
        <v>70</v>
      </c>
    </row>
    <row r="25" spans="1:10" ht="16.5" x14ac:dyDescent="0.3">
      <c r="A25" s="8">
        <v>41608</v>
      </c>
      <c r="B25" s="111">
        <f>[9]Comp_Pasivos!AD186/10^9</f>
        <v>220.16132058945846</v>
      </c>
      <c r="C25" s="111">
        <f>[9]Comp_Pasivos!AG186/10^9</f>
        <v>116.50297790037339</v>
      </c>
      <c r="D25" s="111">
        <f>[9]Comp_Pasivos!AI186/10^9</f>
        <v>39.895602898390678</v>
      </c>
      <c r="E25" s="111">
        <f>[9]Comp_Pasivos!AH186/10^9</f>
        <v>39.034007477453606</v>
      </c>
      <c r="F25" s="111">
        <f>[9]Comp_Pasivos!AK186/10^9</f>
        <v>10.620100573236156</v>
      </c>
      <c r="G25" s="112">
        <f t="shared" si="0"/>
        <v>31.550570603882477</v>
      </c>
      <c r="H25" s="112">
        <f>+[9]Comp_Pasivos!AA186/10^9</f>
        <v>457.76458004279471</v>
      </c>
      <c r="J25" t="s">
        <v>4</v>
      </c>
    </row>
    <row r="26" spans="1:10" ht="16.5" x14ac:dyDescent="0.3">
      <c r="A26" s="8">
        <v>41639</v>
      </c>
      <c r="B26" s="111">
        <f>[9]Comp_Pasivos!AD187/10^9</f>
        <v>221.84956828780091</v>
      </c>
      <c r="C26" s="111">
        <f>[9]Comp_Pasivos!AG187/10^9</f>
        <v>113.55905552203392</v>
      </c>
      <c r="D26" s="111">
        <f>[9]Comp_Pasivos!AI187/10^9</f>
        <v>40.756231685240202</v>
      </c>
      <c r="E26" s="111">
        <f>[9]Comp_Pasivos!AH187/10^9</f>
        <v>39.362304010062324</v>
      </c>
      <c r="F26" s="111">
        <f>[9]Comp_Pasivos!AK187/10^9</f>
        <v>12.897350922749586</v>
      </c>
      <c r="G26" s="112">
        <f t="shared" si="0"/>
        <v>28.575581027850205</v>
      </c>
      <c r="H26" s="112">
        <f>+[9]Comp_Pasivos!AA187/10^9</f>
        <v>457.00009145573711</v>
      </c>
    </row>
    <row r="27" spans="1:10" ht="16.5" x14ac:dyDescent="0.3">
      <c r="A27" s="8">
        <v>41670</v>
      </c>
      <c r="B27" s="111">
        <f>[9]Comp_Pasivos!AD188/10^9</f>
        <v>219.65754488508506</v>
      </c>
      <c r="C27" s="111">
        <f>[9]Comp_Pasivos!AG188/10^9</f>
        <v>116.52079434045129</v>
      </c>
      <c r="D27" s="111">
        <f>[9]Comp_Pasivos!AI188/10^9</f>
        <v>40.85085309360489</v>
      </c>
      <c r="E27" s="111">
        <f>[9]Comp_Pasivos!AH188/10^9</f>
        <v>39.865112551027678</v>
      </c>
      <c r="F27" s="111">
        <f>[9]Comp_Pasivos!AK188/10^9</f>
        <v>10.585877913813686</v>
      </c>
      <c r="G27" s="112">
        <f t="shared" si="0"/>
        <v>28.43494203402264</v>
      </c>
      <c r="H27" s="112">
        <f>+[9]Comp_Pasivos!AA188/10^9</f>
        <v>455.91512481800521</v>
      </c>
    </row>
    <row r="28" spans="1:10" ht="16.5" x14ac:dyDescent="0.3">
      <c r="A28" s="8">
        <v>41698</v>
      </c>
      <c r="B28" s="111">
        <f>[9]Comp_Pasivos!AD189/10^9</f>
        <v>227.15385493837638</v>
      </c>
      <c r="C28" s="111">
        <f>[9]Comp_Pasivos!AG189/10^9</f>
        <v>117.91046960138698</v>
      </c>
      <c r="D28" s="111">
        <f>[9]Comp_Pasivos!AI189/10^9</f>
        <v>41.27679905472781</v>
      </c>
      <c r="E28" s="111">
        <f>[9]Comp_Pasivos!AH189/10^9</f>
        <v>39.234256221921015</v>
      </c>
      <c r="F28" s="111">
        <f>[9]Comp_Pasivos!AK189/10^9</f>
        <v>12.776882657424947</v>
      </c>
      <c r="G28" s="112">
        <f t="shared" si="0"/>
        <v>28.282259459706893</v>
      </c>
      <c r="H28" s="112">
        <f>+[9]Comp_Pasivos!AA189/10^9</f>
        <v>466.63452193354397</v>
      </c>
    </row>
    <row r="29" spans="1:10" ht="16.5" x14ac:dyDescent="0.3">
      <c r="A29" s="8">
        <v>41729</v>
      </c>
      <c r="B29" s="111">
        <f>[9]Comp_Pasivos!AD190/10^9</f>
        <v>224.89968248501208</v>
      </c>
      <c r="C29" s="111">
        <f>[9]Comp_Pasivos!AG190/10^9</f>
        <v>118.44402186910202</v>
      </c>
      <c r="D29" s="111">
        <f>[9]Comp_Pasivos!AI190/10^9</f>
        <v>41.151317585890666</v>
      </c>
      <c r="E29" s="111">
        <f>[9]Comp_Pasivos!AH190/10^9</f>
        <v>38.292604502165268</v>
      </c>
      <c r="F29" s="111">
        <f>[9]Comp_Pasivos!AK190/10^9</f>
        <v>13.986549947188719</v>
      </c>
      <c r="G29" s="112">
        <f t="shared" si="0"/>
        <v>30.7022829639522</v>
      </c>
      <c r="H29" s="112">
        <f>+[9]Comp_Pasivos!AA190/10^9</f>
        <v>467.47645935331099</v>
      </c>
    </row>
    <row r="30" spans="1:10" ht="16.5" x14ac:dyDescent="0.3">
      <c r="A30" s="8">
        <v>41759</v>
      </c>
      <c r="B30" s="111">
        <f>[9]Comp_Pasivos!AD191/10^9</f>
        <v>225.6966428256018</v>
      </c>
      <c r="C30" s="111">
        <f>[9]Comp_Pasivos!AG191/10^9</f>
        <v>117.01178350613264</v>
      </c>
      <c r="D30" s="111">
        <f>[9]Comp_Pasivos!AI191/10^9</f>
        <v>40.218530319338235</v>
      </c>
      <c r="E30" s="111">
        <f>[9]Comp_Pasivos!AH191/10^9</f>
        <v>37.827395000536342</v>
      </c>
      <c r="F30" s="111">
        <f>[9]Comp_Pasivos!AK191/10^9</f>
        <v>18.936777430705149</v>
      </c>
      <c r="G30" s="112">
        <f t="shared" si="0"/>
        <v>29.883733857838479</v>
      </c>
      <c r="H30" s="112">
        <f>+[9]Comp_Pasivos!AA191/10^9</f>
        <v>469.57486294015268</v>
      </c>
    </row>
    <row r="31" spans="1:10" ht="16.5" x14ac:dyDescent="0.3">
      <c r="A31" s="8">
        <v>41790</v>
      </c>
      <c r="B31" s="111">
        <f>[9]Comp_Pasivos!AD192/10^9</f>
        <v>221.87785935166198</v>
      </c>
      <c r="C31" s="111">
        <f>[9]Comp_Pasivos!AG192/10^9</f>
        <v>119.21245742111812</v>
      </c>
      <c r="D31" s="111">
        <f>[9]Comp_Pasivos!AI192/10^9</f>
        <v>39.858223813793018</v>
      </c>
      <c r="E31" s="111">
        <f>[9]Comp_Pasivos!AH192/10^9</f>
        <v>38.755425861651823</v>
      </c>
      <c r="F31" s="111">
        <f>[9]Comp_Pasivos!AK192/10^9</f>
        <v>16.537144327738019</v>
      </c>
      <c r="G31" s="112">
        <f t="shared" si="0"/>
        <v>30.463111104583447</v>
      </c>
      <c r="H31" s="112">
        <f>+[9]Comp_Pasivos!AA192/10^9</f>
        <v>466.70422188054641</v>
      </c>
    </row>
    <row r="32" spans="1:10" ht="16.5" x14ac:dyDescent="0.3">
      <c r="A32" s="8">
        <v>41820</v>
      </c>
      <c r="B32" s="111">
        <f>[9]Comp_Pasivos!AD193/10^9</f>
        <v>225.70306118864102</v>
      </c>
      <c r="C32" s="111">
        <f>[9]Comp_Pasivos!AG193/10^9</f>
        <v>119.04979679254882</v>
      </c>
      <c r="D32" s="111">
        <f>[9]Comp_Pasivos!AI193/10^9</f>
        <v>39.603265842027909</v>
      </c>
      <c r="E32" s="111">
        <f>[9]Comp_Pasivos!AH193/10^9</f>
        <v>38.149453014436247</v>
      </c>
      <c r="F32" s="111">
        <f>[9]Comp_Pasivos!AK193/10^9</f>
        <v>14.618903943890894</v>
      </c>
      <c r="G32" s="112">
        <f t="shared" si="0"/>
        <v>31.236303328500696</v>
      </c>
      <c r="H32" s="112">
        <f>+[9]Comp_Pasivos!AA193/10^9</f>
        <v>468.36078411004553</v>
      </c>
    </row>
    <row r="33" spans="1:8" ht="16.5" x14ac:dyDescent="0.3">
      <c r="A33" s="8">
        <v>41851</v>
      </c>
      <c r="B33" s="111">
        <f>[9]Comp_Pasivos!AD194/10^9</f>
        <v>228.34081141880779</v>
      </c>
      <c r="C33" s="111">
        <f>[9]Comp_Pasivos!AG194/10^9</f>
        <v>120.10816777615402</v>
      </c>
      <c r="D33" s="111">
        <f>[9]Comp_Pasivos!AI194/10^9</f>
        <v>39.014232665851054</v>
      </c>
      <c r="E33" s="111">
        <f>[9]Comp_Pasivos!AH194/10^9</f>
        <v>38.028838009871208</v>
      </c>
      <c r="F33" s="111">
        <f>[9]Comp_Pasivos!AK194/10^9</f>
        <v>14.514380602669204</v>
      </c>
      <c r="G33" s="112">
        <f t="shared" si="0"/>
        <v>28.82195531099967</v>
      </c>
      <c r="H33" s="112">
        <f>+[9]Comp_Pasivos!AA194/10^9</f>
        <v>468.82838578435292</v>
      </c>
    </row>
    <row r="34" spans="1:8" ht="16.5" x14ac:dyDescent="0.3">
      <c r="A34" s="8">
        <v>41882</v>
      </c>
      <c r="B34" s="111">
        <f>[9]Comp_Pasivos!AD195/10^9</f>
        <v>228.39895499272637</v>
      </c>
      <c r="C34" s="111">
        <f>[9]Comp_Pasivos!AG195/10^9</f>
        <v>122.60151353321734</v>
      </c>
      <c r="D34" s="111">
        <f>[9]Comp_Pasivos!AI195/10^9</f>
        <v>39.639308471946372</v>
      </c>
      <c r="E34" s="111">
        <f>[9]Comp_Pasivos!AH195/10^9</f>
        <v>37.89316465752411</v>
      </c>
      <c r="F34" s="111">
        <f>[9]Comp_Pasivos!AK195/10^9</f>
        <v>15.92665002421167</v>
      </c>
      <c r="G34" s="112">
        <f t="shared" si="0"/>
        <v>31.300918486832188</v>
      </c>
      <c r="H34" s="112">
        <f>+[9]Comp_Pasivos!AA195/10^9</f>
        <v>475.760510166458</v>
      </c>
    </row>
    <row r="35" spans="1:8" ht="16.5" x14ac:dyDescent="0.3">
      <c r="A35" s="8">
        <v>41912</v>
      </c>
      <c r="B35" s="111">
        <f>[9]Comp_Pasivos!AD196/10^9</f>
        <v>225.54331349692606</v>
      </c>
      <c r="C35" s="111">
        <f>[9]Comp_Pasivos!AG196/10^9</f>
        <v>125.29785959623641</v>
      </c>
      <c r="D35" s="111">
        <f>[9]Comp_Pasivos!AI196/10^9</f>
        <v>40.338327943862453</v>
      </c>
      <c r="E35" s="111">
        <f>[9]Comp_Pasivos!AH196/10^9</f>
        <v>38.413120253864058</v>
      </c>
      <c r="F35" s="111">
        <f>[9]Comp_Pasivos!AK196/10^9</f>
        <v>16.228592380433245</v>
      </c>
      <c r="G35" s="112">
        <f t="shared" si="0"/>
        <v>31.272166397329499</v>
      </c>
      <c r="H35" s="112">
        <f>+[9]Comp_Pasivos!AA196/10^9</f>
        <v>477.09338006865175</v>
      </c>
    </row>
    <row r="36" spans="1:8" ht="16.5" x14ac:dyDescent="0.3">
      <c r="A36" s="8">
        <v>41943</v>
      </c>
      <c r="B36" s="111">
        <f>[9]Comp_Pasivos!AD197/10^9</f>
        <v>228.22314582396132</v>
      </c>
      <c r="C36" s="111">
        <f>[9]Comp_Pasivos!AG197/10^9</f>
        <v>126.93579869591539</v>
      </c>
      <c r="D36" s="111">
        <f>[9]Comp_Pasivos!AI197/10^9</f>
        <v>39.458279657523278</v>
      </c>
      <c r="E36" s="111">
        <f>[9]Comp_Pasivos!AH197/10^9</f>
        <v>39.590119133872072</v>
      </c>
      <c r="F36" s="111">
        <f>[9]Comp_Pasivos!AK197/10^9</f>
        <v>18.152205873914621</v>
      </c>
      <c r="G36" s="112">
        <f t="shared" si="0"/>
        <v>30.774947163233605</v>
      </c>
      <c r="H36" s="112">
        <f>+[9]Comp_Pasivos!AA197/10^9</f>
        <v>483.13449634842033</v>
      </c>
    </row>
    <row r="37" spans="1:8" ht="16.5" x14ac:dyDescent="0.3">
      <c r="A37" s="8">
        <v>41973</v>
      </c>
      <c r="B37" s="111">
        <f>[9]Comp_Pasivos!AD198/10^9</f>
        <v>229.47674216724627</v>
      </c>
      <c r="C37" s="111">
        <f>[9]Comp_Pasivos!AG198/10^9</f>
        <v>127.63145134041108</v>
      </c>
      <c r="D37" s="111">
        <f>[9]Comp_Pasivos!AI198/10^9</f>
        <v>40.891043331163388</v>
      </c>
      <c r="E37" s="111">
        <f>[9]Comp_Pasivos!AH198/10^9</f>
        <v>40.965321329903993</v>
      </c>
      <c r="F37" s="111">
        <f>[9]Comp_Pasivos!AK198/10^9</f>
        <v>20.67608220062176</v>
      </c>
      <c r="G37" s="112">
        <f t="shared" si="0"/>
        <v>37.046443159915441</v>
      </c>
      <c r="H37" s="112">
        <f>+[9]Comp_Pasivos!AA198/10^9</f>
        <v>496.68708352926188</v>
      </c>
    </row>
    <row r="38" spans="1:8" ht="16.5" x14ac:dyDescent="0.3">
      <c r="A38" s="8">
        <v>42004</v>
      </c>
      <c r="B38" s="111">
        <f>[9]Comp_Pasivos!AD199/10^9</f>
        <v>227.69840486422228</v>
      </c>
      <c r="C38" s="111">
        <f>[9]Comp_Pasivos!AG199/10^9</f>
        <v>126.8209964958606</v>
      </c>
      <c r="D38" s="111">
        <f>[9]Comp_Pasivos!AI199/10^9</f>
        <v>45.627508586997415</v>
      </c>
      <c r="E38" s="111">
        <f>[9]Comp_Pasivos!AH199/10^9</f>
        <v>42.202857491143234</v>
      </c>
      <c r="F38" s="111">
        <f>[9]Comp_Pasivos!AK199/10^9</f>
        <v>18.866697329733537</v>
      </c>
      <c r="G38" s="112">
        <f t="shared" si="0"/>
        <v>35.397883750852031</v>
      </c>
      <c r="H38" s="112">
        <f>+[9]Comp_Pasivos!AA199/10^9</f>
        <v>496.61434851880909</v>
      </c>
    </row>
    <row r="39" spans="1:8" ht="16.5" x14ac:dyDescent="0.3">
      <c r="A39" s="8">
        <v>42035</v>
      </c>
      <c r="B39" s="111">
        <f>[9]Comp_Pasivos!AD200/10^9</f>
        <v>222.92712057853527</v>
      </c>
      <c r="C39" s="111">
        <f>[9]Comp_Pasivos!AG200/10^9</f>
        <v>129.75358557783841</v>
      </c>
      <c r="D39" s="111">
        <f>[9]Comp_Pasivos!AI200/10^9</f>
        <v>43.121940931500596</v>
      </c>
      <c r="E39" s="111">
        <f>[9]Comp_Pasivos!AH200/10^9</f>
        <v>45.5930248687716</v>
      </c>
      <c r="F39" s="111">
        <f>[9]Comp_Pasivos!AK200/10^9</f>
        <v>28.111689942508018</v>
      </c>
      <c r="G39" s="112">
        <f t="shared" si="0"/>
        <v>38.50379293341922</v>
      </c>
      <c r="H39" s="112">
        <f>+[9]Comp_Pasivos!AA200/10^9</f>
        <v>508.01115483257308</v>
      </c>
    </row>
    <row r="40" spans="1:8" ht="16.5" x14ac:dyDescent="0.3">
      <c r="A40" s="8">
        <v>42063</v>
      </c>
      <c r="B40" s="111">
        <f>[9]Comp_Pasivos!AD201/10^9</f>
        <v>229.3299082634519</v>
      </c>
      <c r="C40" s="111">
        <f>[9]Comp_Pasivos!AG201/10^9</f>
        <v>133.49779135772582</v>
      </c>
      <c r="D40" s="111">
        <f>[9]Comp_Pasivos!AI201/10^9</f>
        <v>43.333492639915171</v>
      </c>
      <c r="E40" s="111">
        <f>[9]Comp_Pasivos!AH201/10^9</f>
        <v>46.003352840999803</v>
      </c>
      <c r="F40" s="111">
        <f>[9]Comp_Pasivos!AK201/10^9</f>
        <v>22.058808115142003</v>
      </c>
      <c r="G40" s="112">
        <f t="shared" si="0"/>
        <v>38.54791311109318</v>
      </c>
      <c r="H40" s="112">
        <f>+[9]Comp_Pasivos!AA201/10^9</f>
        <v>512.7712663283279</v>
      </c>
    </row>
    <row r="41" spans="1:8" ht="16.5" x14ac:dyDescent="0.3">
      <c r="A41" s="8">
        <v>42094</v>
      </c>
      <c r="B41" s="111">
        <f>[9]Comp_Pasivos!AD202/10^9</f>
        <v>230.17014312397518</v>
      </c>
      <c r="C41" s="111">
        <f>[9]Comp_Pasivos!AG202/10^9</f>
        <v>133.66847737511765</v>
      </c>
      <c r="D41" s="111">
        <f>[9]Comp_Pasivos!AI202/10^9</f>
        <v>43.933771135894879</v>
      </c>
      <c r="E41" s="111">
        <f>[9]Comp_Pasivos!AH202/10^9</f>
        <v>45.788284872092326</v>
      </c>
      <c r="F41" s="111">
        <f>[9]Comp_Pasivos!AK202/10^9</f>
        <v>24.688431958918059</v>
      </c>
      <c r="G41" s="112">
        <f t="shared" si="0"/>
        <v>39.68986592514824</v>
      </c>
      <c r="H41" s="112">
        <f>+[9]Comp_Pasivos!AA202/10^9</f>
        <v>517.9389743911463</v>
      </c>
    </row>
    <row r="42" spans="1:8" ht="16.5" x14ac:dyDescent="0.3">
      <c r="A42" s="8">
        <v>42124</v>
      </c>
      <c r="B42" s="111">
        <f>[9]Comp_Pasivos!AD203/10^9</f>
        <v>224.55459026214317</v>
      </c>
      <c r="C42" s="111">
        <f>[9]Comp_Pasivos!AG203/10^9</f>
        <v>135.4169265109571</v>
      </c>
      <c r="D42" s="111">
        <f>[9]Comp_Pasivos!AI203/10^9</f>
        <v>42.845296359184744</v>
      </c>
      <c r="E42" s="111">
        <f>[9]Comp_Pasivos!AH203/10^9</f>
        <v>43.301608848383722</v>
      </c>
      <c r="F42" s="111">
        <f>[9]Comp_Pasivos!AK203/10^9</f>
        <v>31.88388633545717</v>
      </c>
      <c r="G42" s="112">
        <f t="shared" si="0"/>
        <v>39.294560751080098</v>
      </c>
      <c r="H42" s="112">
        <f>+[9]Comp_Pasivos!AA203/10^9</f>
        <v>517.29686906720599</v>
      </c>
    </row>
    <row r="43" spans="1:8" ht="16.5" x14ac:dyDescent="0.3">
      <c r="A43" s="8">
        <v>42155</v>
      </c>
      <c r="B43" s="111">
        <f>[9]Comp_Pasivos!AD204/10^9</f>
        <v>223.67054985982776</v>
      </c>
      <c r="C43" s="111">
        <f>[9]Comp_Pasivos!AG204/10^9</f>
        <v>136.89190842221075</v>
      </c>
      <c r="D43" s="111">
        <f>[9]Comp_Pasivos!AI204/10^9</f>
        <v>44.170472598170356</v>
      </c>
      <c r="E43" s="111">
        <f>[9]Comp_Pasivos!AH204/10^9</f>
        <v>43.603801924250099</v>
      </c>
      <c r="F43" s="111">
        <f>[9]Comp_Pasivos!AK204/10^9</f>
        <v>29.451652585173264</v>
      </c>
      <c r="G43" s="112">
        <f t="shared" si="0"/>
        <v>39.668771450880968</v>
      </c>
      <c r="H43" s="112">
        <f>+[9]Comp_Pasivos!AA204/10^9</f>
        <v>517.45715684051322</v>
      </c>
    </row>
    <row r="44" spans="1:8" ht="16.5" x14ac:dyDescent="0.3">
      <c r="A44" s="8">
        <v>42185</v>
      </c>
      <c r="B44" s="111">
        <f>[9]Comp_Pasivos!AD205/10^9</f>
        <v>227.67425234011966</v>
      </c>
      <c r="C44" s="111">
        <f>[9]Comp_Pasivos!AG205/10^9</f>
        <v>136.49430737755222</v>
      </c>
      <c r="D44" s="111">
        <f>[9]Comp_Pasivos!AI205/10^9</f>
        <v>44.535422781206918</v>
      </c>
      <c r="E44" s="111">
        <f>[9]Comp_Pasivos!AH205/10^9</f>
        <v>45.013874535603875</v>
      </c>
      <c r="F44" s="111">
        <f>[9]Comp_Pasivos!AK205/10^9</f>
        <v>28.557286548328566</v>
      </c>
      <c r="G44" s="112">
        <f t="shared" si="0"/>
        <v>36.964762170460006</v>
      </c>
      <c r="H44" s="112">
        <f>+[9]Comp_Pasivos!AA205/10^9</f>
        <v>519.23990575327127</v>
      </c>
    </row>
    <row r="45" spans="1:8" ht="16.5" x14ac:dyDescent="0.3">
      <c r="A45" s="8">
        <v>42216</v>
      </c>
      <c r="B45" s="111">
        <f>[9]Comp_Pasivos!AD206/10^9</f>
        <v>232.34009514373025</v>
      </c>
      <c r="C45" s="111">
        <f>[9]Comp_Pasivos!AG206/10^9</f>
        <v>138.13789898157418</v>
      </c>
      <c r="D45" s="111">
        <f>[9]Comp_Pasivos!AI206/10^9</f>
        <v>46.674019700040212</v>
      </c>
      <c r="E45" s="111">
        <f>[9]Comp_Pasivos!AH206/10^9</f>
        <v>47.410108970871313</v>
      </c>
      <c r="F45" s="111">
        <f>[9]Comp_Pasivos!AK206/10^9</f>
        <v>23.693276281265931</v>
      </c>
      <c r="G45" s="112">
        <f t="shared" si="0"/>
        <v>40.90768823446399</v>
      </c>
      <c r="H45" s="112">
        <f>+[9]Comp_Pasivos!AA206/10^9</f>
        <v>529.1630873119459</v>
      </c>
    </row>
    <row r="46" spans="1:8" ht="16.5" x14ac:dyDescent="0.3">
      <c r="A46" s="8">
        <v>42247</v>
      </c>
      <c r="B46" s="111">
        <f>[9]Comp_Pasivos!AD207/10^9</f>
        <v>236.12252274990823</v>
      </c>
      <c r="C46" s="111">
        <f>[9]Comp_Pasivos!AG207/10^9</f>
        <v>139.67842158222601</v>
      </c>
      <c r="D46" s="111">
        <f>[9]Comp_Pasivos!AI207/10^9</f>
        <v>47.738419933610977</v>
      </c>
      <c r="E46" s="111">
        <f>[9]Comp_Pasivos!AH207/10^9</f>
        <v>50.43948652941075</v>
      </c>
      <c r="F46" s="111">
        <f>[9]Comp_Pasivos!AK207/10^9</f>
        <v>24.373074083471007</v>
      </c>
      <c r="G46" s="112">
        <f t="shared" si="0"/>
        <v>44.511177477398235</v>
      </c>
      <c r="H46" s="112">
        <f>+[9]Comp_Pasivos!AA207/10^9</f>
        <v>542.86310235602525</v>
      </c>
    </row>
    <row r="47" spans="1:8" ht="16.5" x14ac:dyDescent="0.3">
      <c r="A47" s="8">
        <v>42277</v>
      </c>
      <c r="B47" s="111">
        <f>[9]Comp_Pasivos!AD208/10^9</f>
        <v>232.39345667748188</v>
      </c>
      <c r="C47" s="111">
        <f>[9]Comp_Pasivos!AG208/10^9</f>
        <v>138.01054213835369</v>
      </c>
      <c r="D47" s="111">
        <f>[9]Comp_Pasivos!AI208/10^9</f>
        <v>47.724939287923334</v>
      </c>
      <c r="E47" s="111">
        <f>[9]Comp_Pasivos!AH208/10^9</f>
        <v>49.804700010264263</v>
      </c>
      <c r="F47" s="111">
        <f>[9]Comp_Pasivos!AK208/10^9</f>
        <v>29.91190337293105</v>
      </c>
      <c r="G47" s="112">
        <f t="shared" si="0"/>
        <v>41.719081881479042</v>
      </c>
      <c r="H47" s="112">
        <f>+[9]Comp_Pasivos!AA208/10^9</f>
        <v>539.56462336843322</v>
      </c>
    </row>
    <row r="48" spans="1:8" ht="16.5" x14ac:dyDescent="0.3">
      <c r="A48" s="8">
        <v>42308</v>
      </c>
      <c r="B48" s="111">
        <f>[9]Comp_Pasivos!AD209/10^9</f>
        <v>239.28314902824326</v>
      </c>
      <c r="C48" s="111">
        <f>[9]Comp_Pasivos!AG209/10^9</f>
        <v>137.72114572198436</v>
      </c>
      <c r="D48" s="111">
        <f>[9]Comp_Pasivos!AI209/10^9</f>
        <v>45.759155936226549</v>
      </c>
      <c r="E48" s="111">
        <f>[9]Comp_Pasivos!AH209/10^9</f>
        <v>49.389641961333503</v>
      </c>
      <c r="F48" s="111">
        <f>[9]Comp_Pasivos!AK209/10^9</f>
        <v>29.078044790081215</v>
      </c>
      <c r="G48" s="112">
        <f t="shared" si="0"/>
        <v>38.905590928445235</v>
      </c>
      <c r="H48" s="112">
        <f>+[9]Comp_Pasivos!AA209/10^9</f>
        <v>540.13672836631406</v>
      </c>
    </row>
    <row r="49" spans="1:8" ht="16.5" x14ac:dyDescent="0.3">
      <c r="A49" s="8">
        <v>42338</v>
      </c>
      <c r="B49" s="111">
        <f>[9]Comp_Pasivos!AD210/10^9</f>
        <v>242.12431616003568</v>
      </c>
      <c r="C49" s="111">
        <f>[9]Comp_Pasivos!AG210/10^9</f>
        <v>136.84885979178475</v>
      </c>
      <c r="D49" s="111">
        <f>[9]Comp_Pasivos!AI210/10^9</f>
        <v>48.199893298809144</v>
      </c>
      <c r="E49" s="111">
        <f>[9]Comp_Pasivos!AH210/10^9</f>
        <v>52.880677490759176</v>
      </c>
      <c r="F49" s="111">
        <f>[9]Comp_Pasivos!AK210/10^9</f>
        <v>24.752582210565848</v>
      </c>
      <c r="G49" s="112">
        <f t="shared" si="0"/>
        <v>42.447713332473711</v>
      </c>
      <c r="H49" s="112">
        <f>+[9]Comp_Pasivos!AA210/10^9</f>
        <v>547.25404228442824</v>
      </c>
    </row>
    <row r="50" spans="1:8" ht="16.5" x14ac:dyDescent="0.3">
      <c r="A50" s="8">
        <v>42369</v>
      </c>
      <c r="B50" s="111">
        <f>[9]Comp_Pasivos!AD211/10^9</f>
        <v>241.07630409378231</v>
      </c>
      <c r="C50" s="111">
        <f>[9]Comp_Pasivos!AG211/10^9</f>
        <v>135.79527677864678</v>
      </c>
      <c r="D50" s="111">
        <f>[9]Comp_Pasivos!AI211/10^9</f>
        <v>47.664563027288239</v>
      </c>
      <c r="E50" s="111">
        <f>[9]Comp_Pasivos!AH211/10^9</f>
        <v>56.167494897385033</v>
      </c>
      <c r="F50" s="111">
        <f>[9]Comp_Pasivos!AK211/10^9</f>
        <v>25.851917761748908</v>
      </c>
      <c r="G50" s="112">
        <f t="shared" si="0"/>
        <v>39.441853477172174</v>
      </c>
      <c r="H50" s="112">
        <f>+[9]Comp_Pasivos!AA211/10^9</f>
        <v>545.99741003602344</v>
      </c>
    </row>
    <row r="51" spans="1:8" ht="16.5" x14ac:dyDescent="0.3">
      <c r="A51" s="8">
        <v>42400</v>
      </c>
      <c r="B51" s="111">
        <f>[9]Comp_Pasivos!AD212/10^9</f>
        <v>233.72478603306737</v>
      </c>
      <c r="C51" s="111">
        <f>[9]Comp_Pasivos!AG212/10^9</f>
        <v>138.28003110415543</v>
      </c>
      <c r="D51" s="111">
        <f>[9]Comp_Pasivos!AI212/10^9</f>
        <v>48.349191799100929</v>
      </c>
      <c r="E51" s="111">
        <f>[9]Comp_Pasivos!AH212/10^9</f>
        <v>57.072790736679515</v>
      </c>
      <c r="F51" s="111">
        <f>[9]Comp_Pasivos!AK212/10^9</f>
        <v>26.131744537920799</v>
      </c>
      <c r="G51" s="112">
        <f t="shared" si="0"/>
        <v>40.508037277569713</v>
      </c>
      <c r="H51" s="112">
        <f>+[9]Comp_Pasivos!AA212/10^9</f>
        <v>544.06658148849374</v>
      </c>
    </row>
    <row r="52" spans="1:8" ht="16.5" x14ac:dyDescent="0.3">
      <c r="A52" s="8">
        <v>42429</v>
      </c>
      <c r="B52" s="111">
        <f>[9]Comp_Pasivos!AD213/10^9</f>
        <v>241.64231623959026</v>
      </c>
      <c r="C52" s="111">
        <f>[9]Comp_Pasivos!AG213/10^9</f>
        <v>139.78656353638527</v>
      </c>
      <c r="D52" s="111">
        <f>[9]Comp_Pasivos!AI213/10^9</f>
        <v>47.803153786643669</v>
      </c>
      <c r="E52" s="111">
        <f>[9]Comp_Pasivos!AH213/10^9</f>
        <v>56.565750135260053</v>
      </c>
      <c r="F52" s="111">
        <f>[9]Comp_Pasivos!AK213/10^9</f>
        <v>25.458049288094351</v>
      </c>
      <c r="G52" s="112">
        <f t="shared" si="0"/>
        <v>36.760830255289534</v>
      </c>
      <c r="H52" s="112">
        <f>+[9]Comp_Pasivos!AA213/10^9</f>
        <v>548.01666324126313</v>
      </c>
    </row>
    <row r="53" spans="1:8" ht="16.5" x14ac:dyDescent="0.3">
      <c r="A53" s="8">
        <v>42460</v>
      </c>
      <c r="B53" s="111">
        <f>[9]Comp_Pasivos!AD214/10^9</f>
        <v>236.41396807987584</v>
      </c>
      <c r="C53" s="111">
        <f>[9]Comp_Pasivos!AG214/10^9</f>
        <v>142.78555203570312</v>
      </c>
      <c r="D53" s="111">
        <f>[9]Comp_Pasivos!AI214/10^9</f>
        <v>45.251293524459051</v>
      </c>
      <c r="E53" s="111">
        <f>[9]Comp_Pasivos!AH214/10^9</f>
        <v>53.192503182707839</v>
      </c>
      <c r="F53" s="111">
        <f>[9]Comp_Pasivos!AK214/10^9</f>
        <v>28.458965992469441</v>
      </c>
      <c r="G53" s="112">
        <f t="shared" si="0"/>
        <v>39.882664585545058</v>
      </c>
      <c r="H53" s="112">
        <f>+[9]Comp_Pasivos!AA214/10^9</f>
        <v>545.98494740076035</v>
      </c>
    </row>
    <row r="54" spans="1:8" ht="16.5" x14ac:dyDescent="0.3">
      <c r="A54" s="8">
        <v>42490</v>
      </c>
      <c r="B54" s="111">
        <f>[9]Comp_Pasivos!AD215/10^9</f>
        <v>232.96806282742392</v>
      </c>
      <c r="C54" s="111">
        <f>[9]Comp_Pasivos!AG215/10^9</f>
        <v>148.20014624478122</v>
      </c>
      <c r="D54" s="111">
        <f>[9]Comp_Pasivos!AI215/10^9</f>
        <v>43.883409388770083</v>
      </c>
      <c r="E54" s="111">
        <f>[9]Comp_Pasivos!AH215/10^9</f>
        <v>51.629329323182809</v>
      </c>
      <c r="F54" s="111">
        <f>[9]Comp_Pasivos!AK215/10^9</f>
        <v>32.983793578963073</v>
      </c>
      <c r="G54" s="112">
        <f t="shared" si="0"/>
        <v>40.552007950300606</v>
      </c>
      <c r="H54" s="112">
        <f>+[9]Comp_Pasivos!AA215/10^9</f>
        <v>550.2167493134217</v>
      </c>
    </row>
    <row r="55" spans="1:8" ht="16.5" x14ac:dyDescent="0.3">
      <c r="A55" s="8">
        <v>42521</v>
      </c>
      <c r="B55" s="111">
        <f>[9]Comp_Pasivos!AD216/10^9</f>
        <v>226.28811760600368</v>
      </c>
      <c r="C55" s="111">
        <f>[9]Comp_Pasivos!AG216/10^9</f>
        <v>152.92004104675044</v>
      </c>
      <c r="D55" s="111">
        <f>[9]Comp_Pasivos!AI216/10^9</f>
        <v>47.397194253103727</v>
      </c>
      <c r="E55" s="111">
        <f>[9]Comp_Pasivos!AH216/10^9</f>
        <v>53.661008422263563</v>
      </c>
      <c r="F55" s="111">
        <f>[9]Comp_Pasivos!AK216/10^9</f>
        <v>32.939124267107829</v>
      </c>
      <c r="G55" s="112">
        <f t="shared" si="0"/>
        <v>37.146935168498999</v>
      </c>
      <c r="H55" s="112">
        <f>+[9]Comp_Pasivos!AA216/10^9</f>
        <v>550.35242076372822</v>
      </c>
    </row>
    <row r="56" spans="1:8" ht="16.5" x14ac:dyDescent="0.3">
      <c r="A56" s="8">
        <v>42551</v>
      </c>
      <c r="B56" s="111">
        <f>[9]Comp_Pasivos!AD217/10^9</f>
        <v>224.32605829750065</v>
      </c>
      <c r="C56" s="111">
        <f>[9]Comp_Pasivos!AG217/10^9</f>
        <v>157.11139233224293</v>
      </c>
      <c r="D56" s="111">
        <f>[9]Comp_Pasivos!AI217/10^9</f>
        <v>46.262311089830433</v>
      </c>
      <c r="E56" s="111">
        <f>[9]Comp_Pasivos!AH217/10^9</f>
        <v>51.999631852965294</v>
      </c>
      <c r="F56" s="111">
        <f>[9]Comp_Pasivos!AK217/10^9</f>
        <v>25.157217987925634</v>
      </c>
      <c r="G56" s="112">
        <f t="shared" si="0"/>
        <v>37.225123407570436</v>
      </c>
      <c r="H56" s="112">
        <f>+[9]Comp_Pasivos!AA217/10^9</f>
        <v>542.08173496803533</v>
      </c>
    </row>
    <row r="57" spans="1:8" ht="16.5" x14ac:dyDescent="0.3">
      <c r="A57" s="8">
        <v>42582</v>
      </c>
      <c r="B57" s="111">
        <f>[9]Comp_Pasivos!AD218/10^9</f>
        <v>222.00888465373953</v>
      </c>
      <c r="C57" s="111">
        <f>[9]Comp_Pasivos!AG218/10^9</f>
        <v>160.37582936339598</v>
      </c>
      <c r="D57" s="111">
        <f>[9]Comp_Pasivos!AI218/10^9</f>
        <v>48.116282522163964</v>
      </c>
      <c r="E57" s="111">
        <f>[9]Comp_Pasivos!AH218/10^9</f>
        <v>52.714271445748665</v>
      </c>
      <c r="F57" s="111">
        <f>[9]Comp_Pasivos!AK218/10^9</f>
        <v>21.784956830799835</v>
      </c>
      <c r="G57" s="112">
        <f t="shared" si="0"/>
        <v>37.828850646616388</v>
      </c>
      <c r="H57" s="112">
        <f>+[9]Comp_Pasivos!AA218/10^9</f>
        <v>542.82907546246429</v>
      </c>
    </row>
    <row r="58" spans="1:8" ht="16.5" x14ac:dyDescent="0.3">
      <c r="A58" s="8">
        <v>42613</v>
      </c>
      <c r="B58" s="111">
        <f>[9]Comp_Pasivos!AD219/10^9</f>
        <v>221.11901815445063</v>
      </c>
      <c r="C58" s="111">
        <f>[9]Comp_Pasivos!AG219/10^9</f>
        <v>163.62450723393772</v>
      </c>
      <c r="D58" s="111">
        <f>[9]Comp_Pasivos!AI219/10^9</f>
        <v>47.475979880350614</v>
      </c>
      <c r="E58" s="111">
        <f>[9]Comp_Pasivos!AH219/10^9</f>
        <v>51.184556924982118</v>
      </c>
      <c r="F58" s="111">
        <f>[9]Comp_Pasivos!AK219/10^9</f>
        <v>24.357203865917647</v>
      </c>
      <c r="G58" s="112">
        <f t="shared" si="0"/>
        <v>35.731319647298506</v>
      </c>
      <c r="H58" s="112">
        <f>+[9]Comp_Pasivos!AA219/10^9</f>
        <v>543.49258570693723</v>
      </c>
    </row>
    <row r="59" spans="1:8" ht="16.5" x14ac:dyDescent="0.3">
      <c r="A59" s="8">
        <v>42643</v>
      </c>
      <c r="B59" s="111">
        <f>[9]Comp_Pasivos!AD220/10^9</f>
        <v>215.27626261814632</v>
      </c>
      <c r="C59" s="111">
        <f>[9]Comp_Pasivos!AG220/10^9</f>
        <v>166.15067019059043</v>
      </c>
      <c r="D59" s="111">
        <f>[9]Comp_Pasivos!AI220/10^9</f>
        <v>47.021057841633571</v>
      </c>
      <c r="E59" s="111">
        <f>[9]Comp_Pasivos!AH220/10^9</f>
        <v>50.086179014777933</v>
      </c>
      <c r="F59" s="111">
        <f>[9]Comp_Pasivos!AK220/10^9</f>
        <v>26.546923988934779</v>
      </c>
      <c r="G59" s="112">
        <f t="shared" si="0"/>
        <v>37.546355618761879</v>
      </c>
      <c r="H59" s="112">
        <f>+[9]Comp_Pasivos!AA220/10^9</f>
        <v>542.62744927284496</v>
      </c>
    </row>
    <row r="60" spans="1:8" ht="16.5" x14ac:dyDescent="0.3">
      <c r="A60" s="8">
        <v>42674</v>
      </c>
      <c r="B60" s="111">
        <f>[9]Comp_Pasivos!AD221/10^9</f>
        <v>218.04327388984342</v>
      </c>
      <c r="C60" s="111">
        <f>[9]Comp_Pasivos!AG221/10^9</f>
        <v>165.93795106490319</v>
      </c>
      <c r="D60" s="111">
        <f>[9]Comp_Pasivos!AI221/10^9</f>
        <v>48.497652305902356</v>
      </c>
      <c r="E60" s="111">
        <f>[9]Comp_Pasivos!AH221/10^9</f>
        <v>48.509074846995574</v>
      </c>
      <c r="F60" s="111">
        <f>[9]Comp_Pasivos!AK221/10^9</f>
        <v>23.407821350828325</v>
      </c>
      <c r="G60" s="112">
        <f t="shared" si="0"/>
        <v>35.269227007226903</v>
      </c>
      <c r="H60" s="112">
        <f>+[9]Comp_Pasivos!AA221/10^9</f>
        <v>539.66500046569979</v>
      </c>
    </row>
    <row r="61" spans="1:8" ht="16.5" x14ac:dyDescent="0.3">
      <c r="A61" s="8">
        <v>42704</v>
      </c>
      <c r="B61" s="111">
        <f>[9]Comp_Pasivos!AD222/10^9</f>
        <v>229.69972684285369</v>
      </c>
      <c r="C61" s="111">
        <f>[9]Comp_Pasivos!AG222/10^9</f>
        <v>161.87650478295276</v>
      </c>
      <c r="D61" s="111">
        <f>[9]Comp_Pasivos!AI222/10^9</f>
        <v>51.194702042967691</v>
      </c>
      <c r="E61" s="111">
        <f>[9]Comp_Pasivos!AH222/10^9</f>
        <v>47.922387447921466</v>
      </c>
      <c r="F61" s="111">
        <f>[9]Comp_Pasivos!AK222/10^9</f>
        <v>23.48705086607513</v>
      </c>
      <c r="G61" s="112">
        <f t="shared" si="0"/>
        <v>37.512193620708899</v>
      </c>
      <c r="H61" s="112">
        <f>+[9]Comp_Pasivos!AA222/10^9</f>
        <v>551.69256560347969</v>
      </c>
    </row>
    <row r="62" spans="1:8" ht="16.5" x14ac:dyDescent="0.3">
      <c r="A62" s="8">
        <v>42735</v>
      </c>
      <c r="B62" s="111">
        <f>[9]Comp_Pasivos!AD223/10^9</f>
        <v>226.97544241875923</v>
      </c>
      <c r="C62" s="111">
        <f>[9]Comp_Pasivos!AG223/10^9</f>
        <v>161.36631841827344</v>
      </c>
      <c r="D62" s="111">
        <f>[9]Comp_Pasivos!AI223/10^9</f>
        <v>50.80851339355506</v>
      </c>
      <c r="E62" s="111">
        <f>[9]Comp_Pasivos!AH223/10^9</f>
        <v>47.700261943760133</v>
      </c>
      <c r="F62" s="111">
        <f>[9]Comp_Pasivos!AK223/10^9</f>
        <v>20.627080859745689</v>
      </c>
      <c r="G62" s="112">
        <f t="shared" si="0"/>
        <v>34.913975253742592</v>
      </c>
      <c r="H62" s="112">
        <f>+[9]Comp_Pasivos!AA223/10^9</f>
        <v>542.39159228783615</v>
      </c>
    </row>
    <row r="63" spans="1:8" ht="16.5" x14ac:dyDescent="0.3">
      <c r="A63" s="8">
        <v>42766</v>
      </c>
      <c r="B63" s="111">
        <f>[9]Comp_Pasivos!AD224/10^9</f>
        <v>225.5681718172458</v>
      </c>
      <c r="C63" s="111">
        <f>[9]Comp_Pasivos!AG224/10^9</f>
        <v>163.32540033825305</v>
      </c>
      <c r="D63" s="111">
        <f>[9]Comp_Pasivos!AI224/10^9</f>
        <v>47.607832190595957</v>
      </c>
      <c r="E63" s="111">
        <f>[9]Comp_Pasivos!AH224/10^9</f>
        <v>47.545513671803796</v>
      </c>
      <c r="F63" s="111">
        <f>[9]Comp_Pasivos!AK224/10^9</f>
        <v>22.57199832614679</v>
      </c>
      <c r="G63" s="112">
        <f t="shared" si="0"/>
        <v>32.485817809276512</v>
      </c>
      <c r="H63" s="112">
        <f>+[9]Comp_Pasivos!AA224/10^9</f>
        <v>539.10473415332194</v>
      </c>
    </row>
    <row r="64" spans="1:8" ht="16.5" x14ac:dyDescent="0.3">
      <c r="A64" s="8">
        <v>42794</v>
      </c>
      <c r="B64" s="111">
        <f>[9]Comp_Pasivos!AD225/10^9</f>
        <v>226.04215178210268</v>
      </c>
      <c r="C64" s="111">
        <f>[9]Comp_Pasivos!AG225/10^9</f>
        <v>163.96592034543548</v>
      </c>
      <c r="D64" s="111">
        <f>[9]Comp_Pasivos!AI225/10^9</f>
        <v>47.517982085576854</v>
      </c>
      <c r="E64" s="111">
        <f>[9]Comp_Pasivos!AH225/10^9</f>
        <v>46.118627402510143</v>
      </c>
      <c r="F64" s="111">
        <f>[9]Comp_Pasivos!AK225/10^9</f>
        <v>20.404275606474574</v>
      </c>
      <c r="G64" s="112">
        <f t="shared" si="0"/>
        <v>32.156229418661894</v>
      </c>
      <c r="H64" s="112">
        <f>+[9]Comp_Pasivos!AA225/10^9</f>
        <v>536.20518664076167</v>
      </c>
    </row>
    <row r="65" spans="1:10" ht="16.5" x14ac:dyDescent="0.3">
      <c r="A65" s="8">
        <v>42825</v>
      </c>
      <c r="B65" s="111">
        <f>[9]Comp_Pasivos!AD226/10^9</f>
        <v>220.45727046046756</v>
      </c>
      <c r="C65" s="111">
        <f>[9]Comp_Pasivos!AG226/10^9</f>
        <v>166.32512004327006</v>
      </c>
      <c r="D65" s="111">
        <f>[9]Comp_Pasivos!AI226/10^9</f>
        <v>47.031604570463941</v>
      </c>
      <c r="E65" s="111">
        <f>[9]Comp_Pasivos!AH226/10^9</f>
        <v>46.360848339018006</v>
      </c>
      <c r="F65" s="111">
        <f>[9]Comp_Pasivos!AK226/10^9</f>
        <v>24.171908335046979</v>
      </c>
      <c r="G65" s="112">
        <f t="shared" si="0"/>
        <v>37.011372066604338</v>
      </c>
      <c r="H65" s="112">
        <f>+[9]Comp_Pasivos!AA226/10^9</f>
        <v>541.35812381487085</v>
      </c>
    </row>
    <row r="66" spans="1:10" ht="16.5" x14ac:dyDescent="0.3">
      <c r="A66" s="8">
        <v>42855</v>
      </c>
      <c r="B66" s="111">
        <f>[9]Comp_Pasivos!AD227/10^9</f>
        <v>220.40857601472169</v>
      </c>
      <c r="C66" s="111">
        <f>[9]Comp_Pasivos!AG227/10^9</f>
        <v>166.72164278544022</v>
      </c>
      <c r="D66" s="111">
        <f>[9]Comp_Pasivos!AI227/10^9</f>
        <v>49.067489070498908</v>
      </c>
      <c r="E66" s="111">
        <f>[9]Comp_Pasivos!AH227/10^9</f>
        <v>46.53694214596846</v>
      </c>
      <c r="F66" s="111">
        <f>[9]Comp_Pasivos!AK227/10^9</f>
        <v>20.094469297988237</v>
      </c>
      <c r="G66" s="112">
        <f t="shared" si="0"/>
        <v>38.764406838547814</v>
      </c>
      <c r="H66" s="112">
        <f>+[9]Comp_Pasivos!AA227/10^9</f>
        <v>541.59352615316527</v>
      </c>
    </row>
    <row r="67" spans="1:10" ht="16.5" x14ac:dyDescent="0.3">
      <c r="A67" s="8">
        <v>42886</v>
      </c>
      <c r="B67" s="111">
        <f>[9]Comp_Pasivos!AD228/10^9</f>
        <v>217.73532487656655</v>
      </c>
      <c r="C67" s="111">
        <f>[9]Comp_Pasivos!AG228/10^9</f>
        <v>167.98719585587375</v>
      </c>
      <c r="D67" s="111">
        <f>[9]Comp_Pasivos!AI228/10^9</f>
        <v>47.559693297758344</v>
      </c>
      <c r="E67" s="111">
        <f>[9]Comp_Pasivos!AH228/10^9</f>
        <v>46.733036862433991</v>
      </c>
      <c r="F67" s="111">
        <f>[9]Comp_Pasivos!AK228/10^9</f>
        <v>27.597013479584106</v>
      </c>
      <c r="G67" s="112">
        <f t="shared" si="0"/>
        <v>35.097003360371104</v>
      </c>
      <c r="H67" s="112">
        <f>+[9]Comp_Pasivos!AA228/10^9</f>
        <v>542.70926773258793</v>
      </c>
    </row>
    <row r="68" spans="1:10" ht="16.5" x14ac:dyDescent="0.3">
      <c r="A68" s="8">
        <v>42916</v>
      </c>
      <c r="B68" s="111">
        <f>[9]Comp_Pasivos!AD229/10^9</f>
        <v>222.29576580633147</v>
      </c>
      <c r="C68" s="111">
        <f>[9]Comp_Pasivos!AG229/10^9</f>
        <v>167.23454945041468</v>
      </c>
      <c r="D68" s="111">
        <f>[9]Comp_Pasivos!AI229/10^9</f>
        <v>49.298111562904253</v>
      </c>
      <c r="E68" s="111">
        <f>[9]Comp_Pasivos!AH229/10^9</f>
        <v>47.980059150107827</v>
      </c>
      <c r="F68" s="111">
        <f>[9]Comp_Pasivos!AK229/10^9</f>
        <v>24.10332718974832</v>
      </c>
      <c r="G68" s="112">
        <f t="shared" ref="G68:G88" si="1">+H68-SUM(B68:F68)</f>
        <v>35.497562392753878</v>
      </c>
      <c r="H68" s="112">
        <f>+[9]Comp_Pasivos!AA229/10^9</f>
        <v>546.40937555226037</v>
      </c>
    </row>
    <row r="69" spans="1:10" ht="16.5" x14ac:dyDescent="0.3">
      <c r="A69" s="8">
        <v>42947</v>
      </c>
      <c r="B69" s="111">
        <f>[9]Comp_Pasivos!AD230/10^9</f>
        <v>225.41967053257875</v>
      </c>
      <c r="C69" s="111">
        <f>[9]Comp_Pasivos!AG230/10^9</f>
        <v>165.75724190501711</v>
      </c>
      <c r="D69" s="111">
        <f>[9]Comp_Pasivos!AI230/10^9</f>
        <v>48.919537615540193</v>
      </c>
      <c r="E69" s="111">
        <f>[9]Comp_Pasivos!AH230/10^9</f>
        <v>48.084218047854669</v>
      </c>
      <c r="F69" s="111">
        <f>[9]Comp_Pasivos!AK230/10^9</f>
        <v>23.977628151528258</v>
      </c>
      <c r="G69" s="112">
        <f t="shared" si="1"/>
        <v>34.679563226680557</v>
      </c>
      <c r="H69" s="112">
        <f>+[9]Comp_Pasivos!AA230/10^9</f>
        <v>546.83785947919955</v>
      </c>
    </row>
    <row r="70" spans="1:10" ht="16.5" x14ac:dyDescent="0.3">
      <c r="A70" s="8">
        <v>42978</v>
      </c>
      <c r="B70" s="111">
        <f>[9]Comp_Pasivos!AD231/10^9</f>
        <v>221.84804684672784</v>
      </c>
      <c r="C70" s="111">
        <f>[9]Comp_Pasivos!AG231/10^9</f>
        <v>167.52591496959712</v>
      </c>
      <c r="D70" s="111">
        <f>[9]Comp_Pasivos!AI231/10^9</f>
        <v>50.291254837258535</v>
      </c>
      <c r="E70" s="111">
        <f>[9]Comp_Pasivos!AH231/10^9</f>
        <v>46.370824734718674</v>
      </c>
      <c r="F70" s="111">
        <f>[9]Comp_Pasivos!AK231/10^9</f>
        <v>25.632435873864981</v>
      </c>
      <c r="G70" s="112">
        <f t="shared" si="1"/>
        <v>34.171573011900136</v>
      </c>
      <c r="H70" s="112">
        <f>+[9]Comp_Pasivos!AA231/10^9</f>
        <v>545.84005027406727</v>
      </c>
    </row>
    <row r="71" spans="1:10" ht="16.5" x14ac:dyDescent="0.3">
      <c r="A71" s="8">
        <v>43008</v>
      </c>
      <c r="B71" s="111">
        <f>[9]Comp_Pasivos!AD232/10^9</f>
        <v>218.39214250109123</v>
      </c>
      <c r="C71" s="111">
        <f>[9]Comp_Pasivos!AG232/10^9</f>
        <v>166.86598045353136</v>
      </c>
      <c r="D71" s="111">
        <f>[9]Comp_Pasivos!AI232/10^9</f>
        <v>49.749597690832474</v>
      </c>
      <c r="E71" s="111">
        <f>[9]Comp_Pasivos!AH232/10^9</f>
        <v>46.169108227197235</v>
      </c>
      <c r="F71" s="111">
        <f>[9]Comp_Pasivos!AK232/10^9</f>
        <v>26.73431900675574</v>
      </c>
      <c r="G71" s="112">
        <f t="shared" si="1"/>
        <v>35.690720348777575</v>
      </c>
      <c r="H71" s="112">
        <f>+[9]Comp_Pasivos!AA232/10^9</f>
        <v>543.60186822818559</v>
      </c>
    </row>
    <row r="72" spans="1:10" ht="16.5" x14ac:dyDescent="0.3">
      <c r="A72" s="8">
        <v>43039</v>
      </c>
      <c r="B72" s="111">
        <f>[9]Comp_Pasivos!AD233/10^9</f>
        <v>221.6367007433814</v>
      </c>
      <c r="C72" s="111">
        <f>[9]Comp_Pasivos!AG233/10^9</f>
        <v>166.62897416475295</v>
      </c>
      <c r="D72" s="111">
        <f>[9]Comp_Pasivos!AI233/10^9</f>
        <v>51.954418699456134</v>
      </c>
      <c r="E72" s="111">
        <f>[9]Comp_Pasivos!AH233/10^9</f>
        <v>46.697547174076263</v>
      </c>
      <c r="F72" s="111">
        <f>[9]Comp_Pasivos!AK233/10^9</f>
        <v>25.289510084343135</v>
      </c>
      <c r="G72" s="112">
        <f t="shared" si="1"/>
        <v>34.626511926133844</v>
      </c>
      <c r="H72" s="112">
        <f>+[9]Comp_Pasivos!AA233/10^9</f>
        <v>546.83366279214374</v>
      </c>
    </row>
    <row r="73" spans="1:10" ht="16.5" x14ac:dyDescent="0.3">
      <c r="A73" s="8">
        <v>43069</v>
      </c>
      <c r="B73" s="111">
        <f>[9]Comp_Pasivos!AD234/10^9</f>
        <v>228.23686012506818</v>
      </c>
      <c r="C73" s="111">
        <f>[9]Comp_Pasivos!AG234/10^9</f>
        <v>165.85267910764549</v>
      </c>
      <c r="D73" s="111">
        <f>[9]Comp_Pasivos!AI234/10^9</f>
        <v>51.747934578462832</v>
      </c>
      <c r="E73" s="111">
        <f>[9]Comp_Pasivos!AH234/10^9</f>
        <v>46.946636641676434</v>
      </c>
      <c r="F73" s="111">
        <f>[9]Comp_Pasivos!AK234/10^9</f>
        <v>23.458496174595172</v>
      </c>
      <c r="G73" s="112">
        <f t="shared" si="1"/>
        <v>35.949890915558626</v>
      </c>
      <c r="H73" s="112">
        <f>+[9]Comp_Pasivos!AA234/10^9</f>
        <v>552.19249754300677</v>
      </c>
    </row>
    <row r="74" spans="1:10" ht="16.5" x14ac:dyDescent="0.3">
      <c r="A74" s="8">
        <v>43100</v>
      </c>
      <c r="B74" s="111">
        <f>[9]Comp_Pasivos!AD235/10^9</f>
        <v>231.95814077990144</v>
      </c>
      <c r="C74" s="111">
        <f>[9]Comp_Pasivos!AG235/10^9</f>
        <v>162.54361517777798</v>
      </c>
      <c r="D74" s="111">
        <f>[9]Comp_Pasivos!AI235/10^9</f>
        <v>51.844761273020765</v>
      </c>
      <c r="E74" s="111">
        <f>[9]Comp_Pasivos!AH235/10^9</f>
        <v>47.634383090767244</v>
      </c>
      <c r="F74" s="111">
        <f>[9]Comp_Pasivos!AK235/10^9</f>
        <v>20.092476157982198</v>
      </c>
      <c r="G74" s="112">
        <f t="shared" si="1"/>
        <v>34.243768583216934</v>
      </c>
      <c r="H74" s="112">
        <f>+[9]Comp_Pasivos!AA235/10^9</f>
        <v>548.31714506266655</v>
      </c>
    </row>
    <row r="75" spans="1:10" ht="16.5" x14ac:dyDescent="0.3">
      <c r="A75" s="8">
        <v>43131</v>
      </c>
      <c r="B75" s="111">
        <f>[9]Comp_Pasivos!AD236/10^9</f>
        <v>225.6355458663003</v>
      </c>
      <c r="C75" s="111">
        <f>[9]Comp_Pasivos!AG236/10^9</f>
        <v>165.21757486472779</v>
      </c>
      <c r="D75" s="111">
        <f>[9]Comp_Pasivos!AI236/10^9</f>
        <v>49.04836698482211</v>
      </c>
      <c r="E75" s="111">
        <f>[9]Comp_Pasivos!AH236/10^9</f>
        <v>45.330802688668825</v>
      </c>
      <c r="F75" s="111">
        <f>[9]Comp_Pasivos!AK236/10^9</f>
        <v>26.150852570458216</v>
      </c>
      <c r="G75" s="112">
        <f t="shared" si="1"/>
        <v>33.09809250951082</v>
      </c>
      <c r="H75" s="112">
        <f>+[9]Comp_Pasivos!AA236/10^9</f>
        <v>544.48123548448802</v>
      </c>
    </row>
    <row r="76" spans="1:10" ht="16.5" x14ac:dyDescent="0.3">
      <c r="A76" s="8">
        <v>43159</v>
      </c>
      <c r="B76" s="111">
        <f>[9]Comp_Pasivos!AD237/10^9</f>
        <v>227.51733746253817</v>
      </c>
      <c r="C76" s="111">
        <f>[9]Comp_Pasivos!AG237/10^9</f>
        <v>167.11132298358874</v>
      </c>
      <c r="D76" s="111">
        <f>[9]Comp_Pasivos!AI237/10^9</f>
        <v>48.115853927872429</v>
      </c>
      <c r="E76" s="111">
        <f>[9]Comp_Pasivos!AH237/10^9</f>
        <v>45.626236520431341</v>
      </c>
      <c r="F76" s="111">
        <f>[9]Comp_Pasivos!AK237/10^9</f>
        <v>21.412745122249984</v>
      </c>
      <c r="G76" s="112">
        <f t="shared" si="1"/>
        <v>31.531700752501308</v>
      </c>
      <c r="H76" s="112">
        <f>+[9]Comp_Pasivos!AA237/10^9</f>
        <v>541.31519676918197</v>
      </c>
      <c r="J76" s="143"/>
    </row>
    <row r="77" spans="1:10" ht="16.5" x14ac:dyDescent="0.3">
      <c r="A77" s="8">
        <v>43190</v>
      </c>
      <c r="B77" s="111">
        <f>[9]Comp_Pasivos!AD238/10^9</f>
        <v>226.26080078088827</v>
      </c>
      <c r="C77" s="111">
        <f>[9]Comp_Pasivos!AG238/10^9</f>
        <v>167.16795698953464</v>
      </c>
      <c r="D77" s="111">
        <f>[9]Comp_Pasivos!AI238/10^9</f>
        <v>46.449168687411799</v>
      </c>
      <c r="E77" s="111">
        <f>[9]Comp_Pasivos!AH238/10^9</f>
        <v>45.480617679886755</v>
      </c>
      <c r="F77" s="111">
        <f>[9]Comp_Pasivos!AK238/10^9</f>
        <v>20.931766668083359</v>
      </c>
      <c r="G77" s="112">
        <f t="shared" si="1"/>
        <v>37.855514011474327</v>
      </c>
      <c r="H77" s="112">
        <f>+[9]Comp_Pasivos!AA238/10^9</f>
        <v>544.14582481727916</v>
      </c>
    </row>
    <row r="78" spans="1:10" ht="16.5" x14ac:dyDescent="0.3">
      <c r="A78" s="8">
        <v>43220</v>
      </c>
      <c r="B78" s="111">
        <f>[9]Comp_Pasivos!AD239/10^9</f>
        <v>223.16734725641274</v>
      </c>
      <c r="C78" s="111">
        <f>[9]Comp_Pasivos!AG239/10^9</f>
        <v>169.33749358759903</v>
      </c>
      <c r="D78" s="111">
        <f>[9]Comp_Pasivos!AI239/10^9</f>
        <v>46.735552869039594</v>
      </c>
      <c r="E78" s="111">
        <f>[9]Comp_Pasivos!AH239/10^9</f>
        <v>46.064970520849116</v>
      </c>
      <c r="F78" s="111">
        <f>[9]Comp_Pasivos!AK239/10^9</f>
        <v>23.227238379055127</v>
      </c>
      <c r="G78" s="112">
        <f t="shared" si="1"/>
        <v>35.381041005268287</v>
      </c>
      <c r="H78" s="112">
        <f>+[9]Comp_Pasivos!AA239/10^9</f>
        <v>543.91364361822389</v>
      </c>
    </row>
    <row r="79" spans="1:10" ht="16.5" x14ac:dyDescent="0.3">
      <c r="A79" s="8">
        <v>43251</v>
      </c>
      <c r="B79" s="111">
        <f>[9]Comp_Pasivos!AD240/10^9</f>
        <v>218.93557221743282</v>
      </c>
      <c r="C79" s="111">
        <f>[9]Comp_Pasivos!AG240/10^9</f>
        <v>170.31980899473166</v>
      </c>
      <c r="D79" s="111">
        <f>[9]Comp_Pasivos!AI240/10^9</f>
        <v>46.587726582358826</v>
      </c>
      <c r="E79" s="111">
        <f>[9]Comp_Pasivos!AH240/10^9</f>
        <v>46.845328118442943</v>
      </c>
      <c r="F79" s="111">
        <f>[9]Comp_Pasivos!AK240/10^9</f>
        <v>27.922001367794355</v>
      </c>
      <c r="G79" s="112">
        <f t="shared" si="1"/>
        <v>33.27188591846442</v>
      </c>
      <c r="H79" s="112">
        <f>+[9]Comp_Pasivos!AA240/10^9</f>
        <v>543.88232319922497</v>
      </c>
    </row>
    <row r="80" spans="1:10" ht="16.5" x14ac:dyDescent="0.3">
      <c r="A80" s="8">
        <v>43281</v>
      </c>
      <c r="B80" s="111">
        <f>[9]Comp_Pasivos!AD241/10^9</f>
        <v>221.54564245581497</v>
      </c>
      <c r="C80" s="111">
        <f>[9]Comp_Pasivos!AG241/10^9</f>
        <v>168.46081560475875</v>
      </c>
      <c r="D80" s="111">
        <f>[9]Comp_Pasivos!AI241/10^9</f>
        <v>47.169081975242705</v>
      </c>
      <c r="E80" s="111">
        <f>[9]Comp_Pasivos!AH241/10^9</f>
        <v>47.235947077253272</v>
      </c>
      <c r="F80" s="111">
        <f>[9]Comp_Pasivos!AK241/10^9</f>
        <v>22.960604161802987</v>
      </c>
      <c r="G80" s="112">
        <f t="shared" si="1"/>
        <v>34.677077427916402</v>
      </c>
      <c r="H80" s="112">
        <f>+[9]Comp_Pasivos!AA241/10^9</f>
        <v>542.04916870278907</v>
      </c>
    </row>
    <row r="81" spans="1:8" ht="16.5" x14ac:dyDescent="0.3">
      <c r="A81" s="8">
        <v>43312</v>
      </c>
      <c r="B81" s="111">
        <f>[9]Comp_Pasivos!AD242/10^9</f>
        <v>227.33041921412206</v>
      </c>
      <c r="C81" s="111">
        <f>[9]Comp_Pasivos!AG242/10^9</f>
        <v>168.19585854230303</v>
      </c>
      <c r="D81" s="111">
        <f>[9]Comp_Pasivos!AI242/10^9</f>
        <v>47.249973017673497</v>
      </c>
      <c r="E81" s="111">
        <f>[9]Comp_Pasivos!AH242/10^9</f>
        <v>46.256880390764536</v>
      </c>
      <c r="F81" s="111">
        <f>[9]Comp_Pasivos!AK242/10^9</f>
        <v>26.99009483842984</v>
      </c>
      <c r="G81" s="112">
        <f t="shared" si="1"/>
        <v>32.393291155912266</v>
      </c>
      <c r="H81" s="112">
        <f>+[9]Comp_Pasivos!AA242/10^9</f>
        <v>548.41651715920523</v>
      </c>
    </row>
    <row r="82" spans="1:8" ht="16.5" x14ac:dyDescent="0.3">
      <c r="A82" s="8">
        <v>43343</v>
      </c>
      <c r="B82" s="111">
        <f>[9]Comp_Pasivos!AD243/10^9</f>
        <v>229.75546217644069</v>
      </c>
      <c r="C82" s="111">
        <f>[9]Comp_Pasivos!AG243/10^9</f>
        <v>167.95437291220773</v>
      </c>
      <c r="D82" s="111">
        <f>[9]Comp_Pasivos!AI243/10^9</f>
        <v>47.875057405679826</v>
      </c>
      <c r="E82" s="111">
        <f>[9]Comp_Pasivos!AH243/10^9</f>
        <v>47.996087920335917</v>
      </c>
      <c r="F82" s="111">
        <f>[9]Comp_Pasivos!AK243/10^9</f>
        <v>27.843728130955089</v>
      </c>
      <c r="G82" s="112">
        <f t="shared" si="1"/>
        <v>34.668613420349402</v>
      </c>
      <c r="H82" s="112">
        <f>+[9]Comp_Pasivos!AA243/10^9</f>
        <v>556.0933219659687</v>
      </c>
    </row>
    <row r="83" spans="1:8" ht="16.5" x14ac:dyDescent="0.3">
      <c r="A83" s="8">
        <v>43344</v>
      </c>
      <c r="B83" s="111">
        <f>[9]Comp_Pasivos!AD244/10^9</f>
        <v>223.5230503665808</v>
      </c>
      <c r="C83" s="111">
        <f>[9]Comp_Pasivos!AG244/10^9</f>
        <v>167.76333438624746</v>
      </c>
      <c r="D83" s="111">
        <f>[9]Comp_Pasivos!AI244/10^9</f>
        <v>47.319284510409751</v>
      </c>
      <c r="E83" s="111">
        <f>[9]Comp_Pasivos!AH244/10^9</f>
        <v>48.41110742883118</v>
      </c>
      <c r="F83" s="111">
        <f>[9]Comp_Pasivos!AK244/10^9</f>
        <v>24.86787894189019</v>
      </c>
      <c r="G83" s="112">
        <f t="shared" si="1"/>
        <v>35.916326664577298</v>
      </c>
      <c r="H83" s="112">
        <f>+[9]Comp_Pasivos!AA244/10^9</f>
        <v>547.80098229853672</v>
      </c>
    </row>
    <row r="84" spans="1:8" ht="16.5" x14ac:dyDescent="0.3">
      <c r="A84" s="8">
        <v>43374</v>
      </c>
      <c r="B84" s="111">
        <f>[9]Comp_Pasivos!AD245/10^9</f>
        <v>228.21572473511245</v>
      </c>
      <c r="C84" s="111">
        <f>[9]Comp_Pasivos!AG245/10^9</f>
        <v>167.04943607783252</v>
      </c>
      <c r="D84" s="111">
        <f>[9]Comp_Pasivos!AI245/10^9</f>
        <v>48.826017714469437</v>
      </c>
      <c r="E84" s="111">
        <f>[9]Comp_Pasivos!AH245/10^9</f>
        <v>50.517929644227216</v>
      </c>
      <c r="F84" s="111">
        <f>[9]Comp_Pasivos!AK245/10^9</f>
        <v>27.130600575219717</v>
      </c>
      <c r="G84" s="112">
        <f t="shared" si="1"/>
        <v>36.653708727729622</v>
      </c>
      <c r="H84" s="112">
        <f>+[9]Comp_Pasivos!AA245/10^9</f>
        <v>558.39341747459093</v>
      </c>
    </row>
    <row r="85" spans="1:8" ht="16.5" x14ac:dyDescent="0.3">
      <c r="A85" s="8">
        <v>43405</v>
      </c>
      <c r="B85" s="111">
        <f>[9]Comp_Pasivos!AD246/10^9</f>
        <v>237.61290154971604</v>
      </c>
      <c r="C85" s="111">
        <f>[9]Comp_Pasivos!AG246/10^9</f>
        <v>164.42953869641391</v>
      </c>
      <c r="D85" s="111">
        <f>[9]Comp_Pasivos!AI246/10^9</f>
        <v>49.840117791056407</v>
      </c>
      <c r="E85" s="111">
        <f>[9]Comp_Pasivos!AH246/10^9</f>
        <v>51.770557861758142</v>
      </c>
      <c r="F85" s="111">
        <f>[9]Comp_Pasivos!AK246/10^9</f>
        <v>26.757706687046326</v>
      </c>
      <c r="G85" s="112">
        <f t="shared" si="1"/>
        <v>36.538969153575067</v>
      </c>
      <c r="H85" s="112">
        <f>+[9]Comp_Pasivos!AA246/10^9</f>
        <v>566.94979173956597</v>
      </c>
    </row>
    <row r="86" spans="1:8" ht="16.5" x14ac:dyDescent="0.3">
      <c r="A86" s="8">
        <v>43435</v>
      </c>
      <c r="B86" s="111">
        <f>[9]Comp_Pasivos!AD247/10^9</f>
        <v>238.24255409472721</v>
      </c>
      <c r="C86" s="111">
        <f>[9]Comp_Pasivos!AG247/10^9</f>
        <v>162.83578098752523</v>
      </c>
      <c r="D86" s="111">
        <f>[9]Comp_Pasivos!AI247/10^9</f>
        <v>49.624661191341133</v>
      </c>
      <c r="E86" s="111">
        <f>[9]Comp_Pasivos!AH247/10^9</f>
        <v>52.466928034010756</v>
      </c>
      <c r="F86" s="111">
        <f>[9]Comp_Pasivos!AK247/10^9</f>
        <v>26.008832046108925</v>
      </c>
      <c r="G86" s="112">
        <f t="shared" si="1"/>
        <v>41.397617807611141</v>
      </c>
      <c r="H86" s="112">
        <f>+[9]Comp_Pasivos!AA247/10^9</f>
        <v>570.57637416132445</v>
      </c>
    </row>
    <row r="87" spans="1:8" ht="16.5" x14ac:dyDescent="0.3">
      <c r="A87" s="8">
        <v>43466</v>
      </c>
      <c r="B87" s="111">
        <f>[9]Comp_Pasivos!AD248/10^9</f>
        <v>230.48696300681473</v>
      </c>
      <c r="C87" s="111">
        <f>[9]Comp_Pasivos!AG248/10^9</f>
        <v>165.02201337270733</v>
      </c>
      <c r="D87" s="111">
        <f>[9]Comp_Pasivos!AI248/10^9</f>
        <v>48.520913079465579</v>
      </c>
      <c r="E87" s="111">
        <f>[9]Comp_Pasivos!AH248/10^9</f>
        <v>51.21131111731431</v>
      </c>
      <c r="F87" s="111">
        <f>[9]Comp_Pasivos!AK248/10^9</f>
        <v>32.543005254281866</v>
      </c>
      <c r="G87" s="112">
        <f t="shared" si="1"/>
        <v>37.402531902177202</v>
      </c>
      <c r="H87" s="112">
        <f>+[9]Comp_Pasivos!AA248/10^9</f>
        <v>565.18673773276112</v>
      </c>
    </row>
    <row r="88" spans="1:8" ht="16.5" x14ac:dyDescent="0.3">
      <c r="A88" s="8">
        <v>43497</v>
      </c>
      <c r="B88" s="111">
        <f>[9]Comp_Pasivos!AD249/10^9</f>
        <v>233.42281342334911</v>
      </c>
      <c r="C88" s="111">
        <f>[9]Comp_Pasivos!AG249/10^9</f>
        <v>168.42275235256704</v>
      </c>
      <c r="D88" s="111">
        <f>[9]Comp_Pasivos!AI249/10^9</f>
        <v>48.465198525683995</v>
      </c>
      <c r="E88" s="111">
        <f>[9]Comp_Pasivos!AH249/10^9</f>
        <v>48.746506302671499</v>
      </c>
      <c r="F88" s="111">
        <f>[9]Comp_Pasivos!AK249/10^9</f>
        <v>30.000797038286041</v>
      </c>
      <c r="G88" s="112">
        <f t="shared" si="1"/>
        <v>37.67157353786024</v>
      </c>
      <c r="H88" s="112">
        <f>+[9]Comp_Pasivos!AA249/10^9</f>
        <v>566.72964118041796</v>
      </c>
    </row>
  </sheetData>
  <mergeCells count="1">
    <mergeCell ref="B1:H1"/>
  </mergeCells>
  <pageMargins left="0.7" right="0.7" top="0.75" bottom="0.75" header="0.3" footer="0.3"/>
  <pageSetup scale="78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245"/>
  <sheetViews>
    <sheetView showGridLines="0" view="pageBreakPreview" topLeftCell="C1" zoomScaleNormal="100" zoomScaleSheetLayoutView="100" workbookViewId="0">
      <pane ySplit="22" topLeftCell="A240" activePane="bottomLeft" state="frozen"/>
      <selection pane="bottomLeft" activeCell="F18" sqref="F18"/>
    </sheetView>
  </sheetViews>
  <sheetFormatPr baseColWidth="10" defaultRowHeight="15" x14ac:dyDescent="0.25"/>
  <cols>
    <col min="1" max="1" width="11.42578125" style="108"/>
    <col min="2" max="2" width="11.28515625" style="107" customWidth="1"/>
    <col min="3" max="3" width="12.140625" style="107" customWidth="1"/>
    <col min="4" max="4" width="10.140625" style="107" customWidth="1"/>
    <col min="5" max="5" width="14.28515625" style="107" customWidth="1"/>
    <col min="6" max="6" width="14" style="107" customWidth="1"/>
    <col min="7" max="7" width="15" style="107" customWidth="1"/>
    <col min="8" max="8" width="16.85546875" style="107" customWidth="1"/>
    <col min="9" max="16384" width="11.42578125" style="107"/>
  </cols>
  <sheetData>
    <row r="1" spans="1:10" ht="17.25" customHeight="1" thickBot="1" x14ac:dyDescent="0.3">
      <c r="A1" s="197" t="s">
        <v>40</v>
      </c>
      <c r="B1" s="199" t="s">
        <v>84</v>
      </c>
      <c r="C1" s="200"/>
      <c r="D1" s="200"/>
      <c r="E1" s="200"/>
      <c r="F1" s="200"/>
      <c r="G1" s="200"/>
      <c r="H1" s="200"/>
      <c r="J1" s="107">
        <f>10^9</f>
        <v>1000000000</v>
      </c>
    </row>
    <row r="2" spans="1:10" ht="30.75" customHeight="1" thickBot="1" x14ac:dyDescent="0.3">
      <c r="A2" s="198"/>
      <c r="B2" s="166" t="s">
        <v>12</v>
      </c>
      <c r="C2" s="167" t="s">
        <v>13</v>
      </c>
      <c r="D2" s="167" t="s">
        <v>14</v>
      </c>
      <c r="E2" s="167" t="s">
        <v>42</v>
      </c>
      <c r="F2" s="167" t="s">
        <v>43</v>
      </c>
      <c r="G2" s="167" t="s">
        <v>71</v>
      </c>
      <c r="H2" s="144" t="s">
        <v>44</v>
      </c>
    </row>
    <row r="3" spans="1:10" ht="16.5" x14ac:dyDescent="0.3">
      <c r="A3" s="138">
        <v>36130</v>
      </c>
      <c r="B3" s="145">
        <f>'[9]Activos '!AE6/10^9</f>
        <v>72.818737120703645</v>
      </c>
      <c r="C3" s="145">
        <f>'[9]Activos '!AF6/10^9</f>
        <v>25.059692886557652</v>
      </c>
      <c r="D3" s="145">
        <f>'[9]Activos '!AG6/10^9</f>
        <v>40.969402008263778</v>
      </c>
      <c r="E3" s="146">
        <f>'[9]Activos '!AJ6/10^9</f>
        <v>40.969402008263778</v>
      </c>
      <c r="F3" s="146">
        <f>'[9]Activos '!AH6/10^9</f>
        <v>0</v>
      </c>
      <c r="G3" s="146">
        <f t="shared" ref="G3:G14" si="0">SUM(B3:D3,F3)</f>
        <v>138.84783201552509</v>
      </c>
      <c r="H3" s="147">
        <f t="shared" ref="H3:H14" si="1">SUM(B3:C3,E3:F3)</f>
        <v>138.84783201552509</v>
      </c>
    </row>
    <row r="4" spans="1:10" ht="16.5" x14ac:dyDescent="0.3">
      <c r="A4" s="138">
        <v>36161</v>
      </c>
      <c r="B4" s="145">
        <f>'[9]Activos '!AE7/10^9</f>
        <v>71.579675912743312</v>
      </c>
      <c r="C4" s="145">
        <f>'[9]Activos '!AF7/10^9</f>
        <v>25.414217642398171</v>
      </c>
      <c r="D4" s="145">
        <f>'[9]Activos '!AG7/10^9</f>
        <v>40.328289953631248</v>
      </c>
      <c r="E4" s="146">
        <f>'[9]Activos '!AJ7/10^9</f>
        <v>40.328289953631248</v>
      </c>
      <c r="F4" s="146">
        <f>'[9]Activos '!AH7/10^9</f>
        <v>0</v>
      </c>
      <c r="G4" s="146">
        <f t="shared" si="0"/>
        <v>137.32218350877272</v>
      </c>
      <c r="H4" s="147">
        <f t="shared" si="1"/>
        <v>137.32218350877272</v>
      </c>
    </row>
    <row r="5" spans="1:10" ht="16.5" x14ac:dyDescent="0.3">
      <c r="A5" s="138">
        <v>36192</v>
      </c>
      <c r="B5" s="145">
        <f>'[9]Activos '!AE8/10^9</f>
        <v>68.749364356836566</v>
      </c>
      <c r="C5" s="145">
        <f>'[9]Activos '!AF8/10^9</f>
        <v>24.567365917676693</v>
      </c>
      <c r="D5" s="145">
        <f>'[9]Activos '!AG8/10^9</f>
        <v>40.063999914815305</v>
      </c>
      <c r="E5" s="146">
        <f>'[9]Activos '!AJ8/10^9</f>
        <v>40.063999914815305</v>
      </c>
      <c r="F5" s="146">
        <f>'[9]Activos '!AH8/10^9</f>
        <v>0</v>
      </c>
      <c r="G5" s="146">
        <f t="shared" si="0"/>
        <v>133.38073018932857</v>
      </c>
      <c r="H5" s="147">
        <f t="shared" si="1"/>
        <v>133.38073018932857</v>
      </c>
    </row>
    <row r="6" spans="1:10" ht="16.5" x14ac:dyDescent="0.3">
      <c r="A6" s="138">
        <v>36220</v>
      </c>
      <c r="B6" s="145">
        <f>'[9]Activos '!AE9/10^9</f>
        <v>68.142110834792035</v>
      </c>
      <c r="C6" s="145">
        <f>'[9]Activos '!AF9/10^9</f>
        <v>23.785372777726625</v>
      </c>
      <c r="D6" s="145">
        <f>'[9]Activos '!AG9/10^9</f>
        <v>39.86549064021029</v>
      </c>
      <c r="E6" s="146">
        <f>'[9]Activos '!AJ9/10^9</f>
        <v>39.86549064021029</v>
      </c>
      <c r="F6" s="146">
        <f>'[9]Activos '!AH9/10^9</f>
        <v>0</v>
      </c>
      <c r="G6" s="146">
        <f t="shared" si="0"/>
        <v>131.79297425272895</v>
      </c>
      <c r="H6" s="147">
        <f t="shared" si="1"/>
        <v>131.79297425272895</v>
      </c>
    </row>
    <row r="7" spans="1:10" ht="16.5" x14ac:dyDescent="0.3">
      <c r="A7" s="138">
        <v>36251</v>
      </c>
      <c r="B7" s="145">
        <f>'[9]Activos '!AE10/10^9</f>
        <v>67.224539750365508</v>
      </c>
      <c r="C7" s="145">
        <f>'[9]Activos '!AF10/10^9</f>
        <v>23.316508578345395</v>
      </c>
      <c r="D7" s="145">
        <f>'[9]Activos '!AG10/10^9</f>
        <v>39.417795521956513</v>
      </c>
      <c r="E7" s="146">
        <f>'[9]Activos '!AJ10/10^9</f>
        <v>39.417795521956513</v>
      </c>
      <c r="F7" s="146">
        <f>'[9]Activos '!AH10/10^9</f>
        <v>0</v>
      </c>
      <c r="G7" s="146">
        <f t="shared" si="0"/>
        <v>129.95884385066742</v>
      </c>
      <c r="H7" s="147">
        <f t="shared" si="1"/>
        <v>129.95884385066742</v>
      </c>
    </row>
    <row r="8" spans="1:10" ht="16.5" x14ac:dyDescent="0.3">
      <c r="A8" s="138">
        <v>36281</v>
      </c>
      <c r="B8" s="145">
        <f>'[9]Activos '!AE11/10^9</f>
        <v>66.908936196018843</v>
      </c>
      <c r="C8" s="145">
        <f>'[9]Activos '!AF11/10^9</f>
        <v>22.575055232292755</v>
      </c>
      <c r="D8" s="145">
        <f>'[9]Activos '!AG11/10^9</f>
        <v>39.321653012218214</v>
      </c>
      <c r="E8" s="146">
        <f>'[9]Activos '!AJ11/10^9</f>
        <v>39.321653012218214</v>
      </c>
      <c r="F8" s="146">
        <f>'[9]Activos '!AH11/10^9</f>
        <v>0</v>
      </c>
      <c r="G8" s="146">
        <f t="shared" si="0"/>
        <v>128.80564444052982</v>
      </c>
      <c r="H8" s="147">
        <f t="shared" si="1"/>
        <v>128.80564444052982</v>
      </c>
    </row>
    <row r="9" spans="1:10" ht="16.5" x14ac:dyDescent="0.3">
      <c r="A9" s="138">
        <v>36312</v>
      </c>
      <c r="B9" s="145">
        <f>'[9]Activos '!AE12/10^9</f>
        <v>66.258364824808737</v>
      </c>
      <c r="C9" s="145">
        <f>'[9]Activos '!AF12/10^9</f>
        <v>21.043564902028969</v>
      </c>
      <c r="D9" s="145">
        <f>'[9]Activos '!AG12/10^9</f>
        <v>39.183729855462737</v>
      </c>
      <c r="E9" s="146">
        <f>'[9]Activos '!AJ12/10^9</f>
        <v>39.183729855462737</v>
      </c>
      <c r="F9" s="146">
        <f>'[9]Activos '!AH12/10^9</f>
        <v>0</v>
      </c>
      <c r="G9" s="146">
        <f t="shared" si="0"/>
        <v>126.48565958230043</v>
      </c>
      <c r="H9" s="147">
        <f t="shared" si="1"/>
        <v>126.48565958230043</v>
      </c>
    </row>
    <row r="10" spans="1:10" ht="16.5" x14ac:dyDescent="0.3">
      <c r="A10" s="138">
        <v>36342</v>
      </c>
      <c r="B10" s="145">
        <f>'[9]Activos '!AE13/10^9</f>
        <v>66.891414153875246</v>
      </c>
      <c r="C10" s="145">
        <f>'[9]Activos '!AF13/10^9</f>
        <v>19.928303416045271</v>
      </c>
      <c r="D10" s="145">
        <f>'[9]Activos '!AG13/10^9</f>
        <v>38.83117663122394</v>
      </c>
      <c r="E10" s="146">
        <f>'[9]Activos '!AJ13/10^9</f>
        <v>38.83117663122394</v>
      </c>
      <c r="F10" s="146">
        <f>'[9]Activos '!AH13/10^9</f>
        <v>0</v>
      </c>
      <c r="G10" s="146">
        <f t="shared" si="0"/>
        <v>125.65089420114445</v>
      </c>
      <c r="H10" s="147">
        <f t="shared" si="1"/>
        <v>125.65089420114445</v>
      </c>
    </row>
    <row r="11" spans="1:10" ht="16.5" x14ac:dyDescent="0.3">
      <c r="A11" s="138">
        <v>36373</v>
      </c>
      <c r="B11" s="145">
        <f>'[9]Activos '!AE14/10^9</f>
        <v>65.935779264921862</v>
      </c>
      <c r="C11" s="145">
        <f>'[9]Activos '!AF14/10^9</f>
        <v>19.128869249155446</v>
      </c>
      <c r="D11" s="145">
        <f>'[9]Activos '!AG14/10^9</f>
        <v>38.513505258200595</v>
      </c>
      <c r="E11" s="146">
        <f>'[9]Activos '!AJ14/10^9</f>
        <v>38.513505258200595</v>
      </c>
      <c r="F11" s="146">
        <f>'[9]Activos '!AH14/10^9</f>
        <v>0</v>
      </c>
      <c r="G11" s="146">
        <f t="shared" si="0"/>
        <v>123.5781537722779</v>
      </c>
      <c r="H11" s="147">
        <f t="shared" si="1"/>
        <v>123.5781537722779</v>
      </c>
    </row>
    <row r="12" spans="1:10" ht="16.5" x14ac:dyDescent="0.3">
      <c r="A12" s="138">
        <v>36404</v>
      </c>
      <c r="B12" s="145">
        <f>'[9]Activos '!AE15/10^9</f>
        <v>67.442354387020274</v>
      </c>
      <c r="C12" s="145">
        <f>'[9]Activos '!AF15/10^9</f>
        <v>18.633386770844766</v>
      </c>
      <c r="D12" s="145">
        <f>'[9]Activos '!AG15/10^9</f>
        <v>38.856510883832492</v>
      </c>
      <c r="E12" s="146">
        <f>'[9]Activos '!AJ15/10^9</f>
        <v>38.856510883832492</v>
      </c>
      <c r="F12" s="146">
        <f>'[9]Activos '!AH15/10^9</f>
        <v>0</v>
      </c>
      <c r="G12" s="146">
        <f t="shared" si="0"/>
        <v>124.93225204169752</v>
      </c>
      <c r="H12" s="147">
        <f t="shared" si="1"/>
        <v>124.93225204169752</v>
      </c>
    </row>
    <row r="13" spans="1:10" ht="16.5" x14ac:dyDescent="0.3">
      <c r="A13" s="138">
        <v>36434</v>
      </c>
      <c r="B13" s="145">
        <f>'[9]Activos '!AE16/10^9</f>
        <v>66.123965944492085</v>
      </c>
      <c r="C13" s="145">
        <f>'[9]Activos '!AF16/10^9</f>
        <v>18.172078029323391</v>
      </c>
      <c r="D13" s="145">
        <f>'[9]Activos '!AG16/10^9</f>
        <v>38.144553239853757</v>
      </c>
      <c r="E13" s="146">
        <f>'[9]Activos '!AJ16/10^9</f>
        <v>38.144553239853757</v>
      </c>
      <c r="F13" s="146">
        <f>'[9]Activos '!AH16/10^9</f>
        <v>0</v>
      </c>
      <c r="G13" s="146">
        <f t="shared" si="0"/>
        <v>122.44059721366924</v>
      </c>
      <c r="H13" s="147">
        <f t="shared" si="1"/>
        <v>122.44059721366924</v>
      </c>
    </row>
    <row r="14" spans="1:10" ht="16.5" x14ac:dyDescent="0.3">
      <c r="A14" s="138">
        <v>36465</v>
      </c>
      <c r="B14" s="145">
        <f>'[9]Activos '!AE17/10^9</f>
        <v>66.611656259215678</v>
      </c>
      <c r="C14" s="145">
        <f>'[9]Activos '!AF17/10^9</f>
        <v>17.985327361673431</v>
      </c>
      <c r="D14" s="145">
        <f>'[9]Activos '!AG17/10^9</f>
        <v>38.355641704715325</v>
      </c>
      <c r="E14" s="146">
        <f>'[9]Activos '!AJ17/10^9</f>
        <v>38.355641704715325</v>
      </c>
      <c r="F14" s="146">
        <f>'[9]Activos '!AH17/10^9</f>
        <v>0</v>
      </c>
      <c r="G14" s="146">
        <f t="shared" si="0"/>
        <v>122.95262532560443</v>
      </c>
      <c r="H14" s="147">
        <f t="shared" si="1"/>
        <v>122.95262532560443</v>
      </c>
    </row>
    <row r="15" spans="1:10" ht="16.5" x14ac:dyDescent="0.3">
      <c r="A15" s="138">
        <v>36495</v>
      </c>
      <c r="B15" s="145">
        <f>'[9]Activos '!AE18/10^9</f>
        <v>65.962618556138693</v>
      </c>
      <c r="C15" s="145">
        <f>'[9]Activos '!AF18/10^9</f>
        <v>16.655844859868154</v>
      </c>
      <c r="D15" s="145">
        <f>'[9]Activos '!AG18/10^9</f>
        <v>38.441320900270462</v>
      </c>
      <c r="E15" s="146">
        <f>'[9]Activos '!AJ18/10^9</f>
        <v>38.441320900270462</v>
      </c>
      <c r="F15" s="146">
        <f>'[9]Activos '!AH18/10^9</f>
        <v>0</v>
      </c>
      <c r="G15" s="146">
        <f>SUM(B15:D15,F15)</f>
        <v>121.0597843162773</v>
      </c>
      <c r="H15" s="147">
        <f>SUM(B15:C15,E15:F15)</f>
        <v>121.0597843162773</v>
      </c>
      <c r="I15" s="107">
        <f>+C15/C3-1</f>
        <v>-0.33535319306316924</v>
      </c>
    </row>
    <row r="16" spans="1:10" ht="16.5" x14ac:dyDescent="0.3">
      <c r="A16" s="138">
        <v>36526</v>
      </c>
      <c r="B16" s="145">
        <f>'[9]Activos '!AE19/10^9</f>
        <v>64.487298111956136</v>
      </c>
      <c r="C16" s="145">
        <f>'[9]Activos '!AF19/10^9</f>
        <v>16.556818439337366</v>
      </c>
      <c r="D16" s="145">
        <f>'[9]Activos '!AG19/10^9</f>
        <v>36.535963752495896</v>
      </c>
      <c r="E16" s="146">
        <f>'[9]Activos '!AJ19/10^9</f>
        <v>36.535963752495896</v>
      </c>
      <c r="F16" s="146">
        <f>'[9]Activos '!AH19/10^9</f>
        <v>0</v>
      </c>
      <c r="G16" s="146">
        <f t="shared" ref="G16:G79" si="2">SUM(B16:D16,F16)</f>
        <v>117.5800803037894</v>
      </c>
      <c r="H16" s="147">
        <f t="shared" ref="H16:H79" si="3">SUM(B16:C16,E16:F16)</f>
        <v>117.5800803037894</v>
      </c>
    </row>
    <row r="17" spans="1:10" ht="16.5" x14ac:dyDescent="0.3">
      <c r="A17" s="138">
        <v>36557</v>
      </c>
      <c r="B17" s="145">
        <f>'[9]Activos '!AE20/10^9</f>
        <v>61.231005628493357</v>
      </c>
      <c r="C17" s="145">
        <f>'[9]Activos '!AF20/10^9</f>
        <v>15.670710052578956</v>
      </c>
      <c r="D17" s="145">
        <f>'[9]Activos '!AG20/10^9</f>
        <v>34.242300447286908</v>
      </c>
      <c r="E17" s="146">
        <f>'[9]Activos '!AJ20/10^9</f>
        <v>34.242300447286908</v>
      </c>
      <c r="F17" s="146">
        <f>'[9]Activos '!AH20/10^9</f>
        <v>0</v>
      </c>
      <c r="G17" s="146">
        <f t="shared" si="2"/>
        <v>111.14401612835923</v>
      </c>
      <c r="H17" s="147">
        <f t="shared" si="3"/>
        <v>111.14401612835923</v>
      </c>
    </row>
    <row r="18" spans="1:10" ht="16.5" x14ac:dyDescent="0.3">
      <c r="A18" s="138">
        <v>36586</v>
      </c>
      <c r="B18" s="145">
        <f>'[9]Activos '!AE21/10^9</f>
        <v>60.118166671204321</v>
      </c>
      <c r="C18" s="145">
        <f>'[9]Activos '!AF21/10^9</f>
        <v>15.171996557656797</v>
      </c>
      <c r="D18" s="145">
        <f>'[9]Activos '!AG21/10^9</f>
        <v>32.88085802023366</v>
      </c>
      <c r="E18" s="146">
        <f>'[9]Activos '!AJ21/10^9</f>
        <v>32.88085802023366</v>
      </c>
      <c r="F18" s="146">
        <f>'[9]Activos '!AH21/10^9</f>
        <v>0</v>
      </c>
      <c r="G18" s="146">
        <f t="shared" si="2"/>
        <v>108.17102124909478</v>
      </c>
      <c r="H18" s="147">
        <f t="shared" si="3"/>
        <v>108.17102124909478</v>
      </c>
    </row>
    <row r="19" spans="1:10" ht="16.5" x14ac:dyDescent="0.3">
      <c r="A19" s="138">
        <v>36617</v>
      </c>
      <c r="B19" s="145">
        <f>'[9]Activos '!AE22/10^9</f>
        <v>59.55435572360485</v>
      </c>
      <c r="C19" s="145">
        <f>'[9]Activos '!AF22/10^9</f>
        <v>15.046900829160855</v>
      </c>
      <c r="D19" s="145">
        <f>'[9]Activos '!AG22/10^9</f>
        <v>32.753903919845634</v>
      </c>
      <c r="E19" s="146">
        <f>'[9]Activos '!AJ22/10^9</f>
        <v>32.753903919845634</v>
      </c>
      <c r="F19" s="146">
        <f>'[9]Activos '!AH22/10^9</f>
        <v>0</v>
      </c>
      <c r="G19" s="146">
        <f t="shared" si="2"/>
        <v>107.35516047261135</v>
      </c>
      <c r="H19" s="147">
        <f t="shared" si="3"/>
        <v>107.35516047261135</v>
      </c>
    </row>
    <row r="20" spans="1:10" ht="16.5" x14ac:dyDescent="0.3">
      <c r="A20" s="138">
        <v>36647</v>
      </c>
      <c r="B20" s="145">
        <f>'[9]Activos '!AE23/10^9</f>
        <v>59.577889756368144</v>
      </c>
      <c r="C20" s="145">
        <f>'[9]Activos '!AF23/10^9</f>
        <v>15.043118557618726</v>
      </c>
      <c r="D20" s="145">
        <f>'[9]Activos '!AG23/10^9</f>
        <v>32.592698409207159</v>
      </c>
      <c r="E20" s="146">
        <f>'[9]Activos '!AJ23/10^9</f>
        <v>32.592698409207159</v>
      </c>
      <c r="F20" s="146">
        <f>'[9]Activos '!AH23/10^9</f>
        <v>0</v>
      </c>
      <c r="G20" s="146">
        <f t="shared" si="2"/>
        <v>107.21370672319402</v>
      </c>
      <c r="H20" s="147">
        <f t="shared" si="3"/>
        <v>107.21370672319402</v>
      </c>
    </row>
    <row r="21" spans="1:10" ht="16.5" x14ac:dyDescent="0.3">
      <c r="A21" s="138">
        <v>36678</v>
      </c>
      <c r="B21" s="145">
        <f>'[9]Activos '!AE24/10^9</f>
        <v>59.350226408077582</v>
      </c>
      <c r="C21" s="145">
        <f>'[9]Activos '!AF24/10^9</f>
        <v>15.165054910721292</v>
      </c>
      <c r="D21" s="145">
        <f>'[9]Activos '!AG24/10^9</f>
        <v>32.315809202973647</v>
      </c>
      <c r="E21" s="146">
        <f>'[9]Activos '!AJ24/10^9</f>
        <v>32.315809202973647</v>
      </c>
      <c r="F21" s="146">
        <f>'[9]Activos '!AH24/10^9</f>
        <v>0</v>
      </c>
      <c r="G21" s="146">
        <f t="shared" si="2"/>
        <v>106.83109052177252</v>
      </c>
      <c r="H21" s="147">
        <f t="shared" si="3"/>
        <v>106.83109052177252</v>
      </c>
      <c r="J21" t="s">
        <v>4</v>
      </c>
    </row>
    <row r="22" spans="1:10" ht="16.5" x14ac:dyDescent="0.3">
      <c r="A22" s="138">
        <v>36708</v>
      </c>
      <c r="B22" s="145">
        <f>'[9]Activos '!AE25/10^9</f>
        <v>58.823495049177566</v>
      </c>
      <c r="C22" s="145">
        <f>'[9]Activos '!AF25/10^9</f>
        <v>15.26676391903664</v>
      </c>
      <c r="D22" s="145">
        <f>'[9]Activos '!AG25/10^9</f>
        <v>31.976398701655558</v>
      </c>
      <c r="E22" s="146">
        <f>'[9]Activos '!AJ25/10^9</f>
        <v>31.976398701655558</v>
      </c>
      <c r="F22" s="146">
        <f>'[9]Activos '!AH25/10^9</f>
        <v>0</v>
      </c>
      <c r="G22" s="146">
        <f t="shared" si="2"/>
        <v>106.06665766986976</v>
      </c>
      <c r="H22" s="147">
        <f t="shared" si="3"/>
        <v>106.06665766986976</v>
      </c>
    </row>
    <row r="23" spans="1:10" ht="16.5" x14ac:dyDescent="0.3">
      <c r="A23" s="138">
        <v>36739</v>
      </c>
      <c r="B23" s="145">
        <f>'[9]Activos '!AE26/10^9</f>
        <v>59.351902239106188</v>
      </c>
      <c r="C23" s="145">
        <f>'[9]Activos '!AF26/10^9</f>
        <v>15.353622150482952</v>
      </c>
      <c r="D23" s="145">
        <f>'[9]Activos '!AG26/10^9</f>
        <v>29.726079525568501</v>
      </c>
      <c r="E23" s="146">
        <f>'[9]Activos '!AJ26/10^9</f>
        <v>29.726079525568501</v>
      </c>
      <c r="F23" s="146">
        <f>'[9]Activos '!AH26/10^9</f>
        <v>0</v>
      </c>
      <c r="G23" s="146">
        <f t="shared" si="2"/>
        <v>104.43160391515764</v>
      </c>
      <c r="H23" s="147">
        <f t="shared" si="3"/>
        <v>104.43160391515764</v>
      </c>
    </row>
    <row r="24" spans="1:10" ht="16.5" x14ac:dyDescent="0.3">
      <c r="A24" s="138">
        <v>36770</v>
      </c>
      <c r="B24" s="145">
        <f>'[9]Activos '!AE27/10^9</f>
        <v>59.477995264215906</v>
      </c>
      <c r="C24" s="145">
        <f>'[9]Activos '!AF27/10^9</f>
        <v>15.193663941553977</v>
      </c>
      <c r="D24" s="145">
        <f>'[9]Activos '!AG27/10^9</f>
        <v>29.786485606993509</v>
      </c>
      <c r="E24" s="146">
        <f>'[9]Activos '!AJ27/10^9</f>
        <v>29.786485606993509</v>
      </c>
      <c r="F24" s="146">
        <f>'[9]Activos '!AH27/10^9</f>
        <v>0</v>
      </c>
      <c r="G24" s="146">
        <f t="shared" si="2"/>
        <v>104.45814481276339</v>
      </c>
      <c r="H24" s="147">
        <f t="shared" si="3"/>
        <v>104.45814481276339</v>
      </c>
    </row>
    <row r="25" spans="1:10" ht="16.5" x14ac:dyDescent="0.3">
      <c r="A25" s="138">
        <v>36800</v>
      </c>
      <c r="B25" s="145">
        <f>'[9]Activos '!AE28/10^9</f>
        <v>58.45796363765654</v>
      </c>
      <c r="C25" s="145">
        <f>'[9]Activos '!AF28/10^9</f>
        <v>14.879971057445957</v>
      </c>
      <c r="D25" s="145">
        <f>'[9]Activos '!AG28/10^9</f>
        <v>28.915796568491437</v>
      </c>
      <c r="E25" s="146">
        <f>'[9]Activos '!AJ28/10^9</f>
        <v>28.915796568491437</v>
      </c>
      <c r="F25" s="146">
        <f>'[9]Activos '!AH28/10^9</f>
        <v>0</v>
      </c>
      <c r="G25" s="146">
        <f t="shared" si="2"/>
        <v>102.25373126359392</v>
      </c>
      <c r="H25" s="147">
        <f t="shared" si="3"/>
        <v>102.25373126359392</v>
      </c>
    </row>
    <row r="26" spans="1:10" ht="16.5" x14ac:dyDescent="0.3">
      <c r="A26" s="138">
        <v>36831</v>
      </c>
      <c r="B26" s="145">
        <f>'[9]Activos '!AE29/10^9</f>
        <v>58.46247178677168</v>
      </c>
      <c r="C26" s="145">
        <f>'[9]Activos '!AF29/10^9</f>
        <v>14.860882302187708</v>
      </c>
      <c r="D26" s="145">
        <f>'[9]Activos '!AG29/10^9</f>
        <v>28.684012516397743</v>
      </c>
      <c r="E26" s="146">
        <f>'[9]Activos '!AJ29/10^9</f>
        <v>28.684012516397743</v>
      </c>
      <c r="F26" s="146">
        <f>'[9]Activos '!AH29/10^9</f>
        <v>0</v>
      </c>
      <c r="G26" s="146">
        <f t="shared" si="2"/>
        <v>102.00736660535713</v>
      </c>
      <c r="H26" s="147">
        <f t="shared" si="3"/>
        <v>102.00736660535713</v>
      </c>
    </row>
    <row r="27" spans="1:10" ht="16.5" x14ac:dyDescent="0.3">
      <c r="A27" s="138">
        <v>36861</v>
      </c>
      <c r="B27" s="145">
        <f>'[9]Activos '!AE30/10^9</f>
        <v>59.19944655289882</v>
      </c>
      <c r="C27" s="145">
        <f>'[9]Activos '!AF30/10^9</f>
        <v>14.630923103594293</v>
      </c>
      <c r="D27" s="145">
        <f>'[9]Activos '!AG30/10^9</f>
        <v>28.345339409946529</v>
      </c>
      <c r="E27" s="146">
        <f>'[9]Activos '!AJ30/10^9</f>
        <v>28.345339409946529</v>
      </c>
      <c r="F27" s="146">
        <f>'[9]Activos '!AH30/10^9</f>
        <v>0</v>
      </c>
      <c r="G27" s="146">
        <f t="shared" si="2"/>
        <v>102.17570906643965</v>
      </c>
      <c r="H27" s="147">
        <f t="shared" si="3"/>
        <v>102.17570906643965</v>
      </c>
    </row>
    <row r="28" spans="1:10" ht="16.5" x14ac:dyDescent="0.3">
      <c r="A28" s="138">
        <v>36892</v>
      </c>
      <c r="B28" s="145">
        <f>'[9]Activos '!AE31/10^9</f>
        <v>58.074345859642669</v>
      </c>
      <c r="C28" s="145">
        <f>'[9]Activos '!AF31/10^9</f>
        <v>14.59346410113316</v>
      </c>
      <c r="D28" s="145">
        <f>'[9]Activos '!AG31/10^9</f>
        <v>28.015757461853426</v>
      </c>
      <c r="E28" s="146">
        <f>'[9]Activos '!AJ31/10^9</f>
        <v>28.015757461853426</v>
      </c>
      <c r="F28" s="146">
        <f>'[9]Activos '!AH31/10^9</f>
        <v>0</v>
      </c>
      <c r="G28" s="146">
        <f t="shared" si="2"/>
        <v>100.68356742262925</v>
      </c>
      <c r="H28" s="147">
        <f t="shared" si="3"/>
        <v>100.68356742262925</v>
      </c>
    </row>
    <row r="29" spans="1:10" ht="16.5" x14ac:dyDescent="0.3">
      <c r="A29" s="138">
        <v>36923</v>
      </c>
      <c r="B29" s="145">
        <f>'[9]Activos '!AE32/10^9</f>
        <v>57.446175373327826</v>
      </c>
      <c r="C29" s="145">
        <f>'[9]Activos '!AF32/10^9</f>
        <v>14.537249540053047</v>
      </c>
      <c r="D29" s="145">
        <f>'[9]Activos '!AG32/10^9</f>
        <v>27.541587782127685</v>
      </c>
      <c r="E29" s="146">
        <f>'[9]Activos '!AJ32/10^9</f>
        <v>27.541587782127685</v>
      </c>
      <c r="F29" s="146">
        <f>'[9]Activos '!AH32/10^9</f>
        <v>0</v>
      </c>
      <c r="G29" s="146">
        <f t="shared" si="2"/>
        <v>99.525012695508565</v>
      </c>
      <c r="H29" s="147">
        <f t="shared" si="3"/>
        <v>99.525012695508565</v>
      </c>
    </row>
    <row r="30" spans="1:10" ht="16.5" x14ac:dyDescent="0.3">
      <c r="A30" s="138">
        <v>36951</v>
      </c>
      <c r="B30" s="145">
        <f>'[9]Activos '!AE33/10^9</f>
        <v>56.978925024438468</v>
      </c>
      <c r="C30" s="145">
        <f>'[9]Activos '!AF33/10^9</f>
        <v>14.202306819321562</v>
      </c>
      <c r="D30" s="145">
        <f>'[9]Activos '!AG33/10^9</f>
        <v>27.348534230710015</v>
      </c>
      <c r="E30" s="146">
        <f>'[9]Activos '!AJ33/10^9</f>
        <v>27.348534230710015</v>
      </c>
      <c r="F30" s="146">
        <f>'[9]Activos '!AH33/10^9</f>
        <v>0</v>
      </c>
      <c r="G30" s="146">
        <f t="shared" si="2"/>
        <v>98.529766074470047</v>
      </c>
      <c r="H30" s="147">
        <f t="shared" si="3"/>
        <v>98.529766074470047</v>
      </c>
    </row>
    <row r="31" spans="1:10" ht="16.5" x14ac:dyDescent="0.3">
      <c r="A31" s="138">
        <v>36982</v>
      </c>
      <c r="B31" s="145">
        <f>'[9]Activos '!AE34/10^9</f>
        <v>55.944048867570409</v>
      </c>
      <c r="C31" s="145">
        <f>'[9]Activos '!AF34/10^9</f>
        <v>13.999386058127884</v>
      </c>
      <c r="D31" s="145">
        <f>'[9]Activos '!AG34/10^9</f>
        <v>26.918486136386992</v>
      </c>
      <c r="E31" s="146">
        <f>'[9]Activos '!AJ34/10^9</f>
        <v>26.918486136386992</v>
      </c>
      <c r="F31" s="146">
        <f>'[9]Activos '!AH34/10^9</f>
        <v>0</v>
      </c>
      <c r="G31" s="146">
        <f t="shared" si="2"/>
        <v>96.861921062085287</v>
      </c>
      <c r="H31" s="147">
        <f t="shared" si="3"/>
        <v>96.861921062085287</v>
      </c>
    </row>
    <row r="32" spans="1:10" ht="16.5" x14ac:dyDescent="0.3">
      <c r="A32" s="138">
        <v>37012</v>
      </c>
      <c r="B32" s="145">
        <f>'[9]Activos '!AE35/10^9</f>
        <v>55.861654406239097</v>
      </c>
      <c r="C32" s="145">
        <f>'[9]Activos '!AF35/10^9</f>
        <v>14.129056410942368</v>
      </c>
      <c r="D32" s="145">
        <f>'[9]Activos '!AG35/10^9</f>
        <v>27.073898830546518</v>
      </c>
      <c r="E32" s="146">
        <f>'[9]Activos '!AJ35/10^9</f>
        <v>27.073898830546518</v>
      </c>
      <c r="F32" s="146">
        <f>'[9]Activos '!AH35/10^9</f>
        <v>0</v>
      </c>
      <c r="G32" s="146">
        <f t="shared" si="2"/>
        <v>97.064609647727991</v>
      </c>
      <c r="H32" s="147">
        <f t="shared" si="3"/>
        <v>97.064609647727991</v>
      </c>
    </row>
    <row r="33" spans="1:8" ht="16.5" x14ac:dyDescent="0.3">
      <c r="A33" s="138">
        <v>37043</v>
      </c>
      <c r="B33" s="145">
        <f>'[9]Activos '!AE36/10^9</f>
        <v>56.548350583781392</v>
      </c>
      <c r="C33" s="145">
        <f>'[9]Activos '!AF36/10^9</f>
        <v>14.121429459603256</v>
      </c>
      <c r="D33" s="145">
        <f>'[9]Activos '!AG36/10^9</f>
        <v>26.984898521864871</v>
      </c>
      <c r="E33" s="146">
        <f>'[9]Activos '!AJ36/10^9</f>
        <v>26.984898521864871</v>
      </c>
      <c r="F33" s="146">
        <f>'[9]Activos '!AH36/10^9</f>
        <v>0</v>
      </c>
      <c r="G33" s="146">
        <f t="shared" si="2"/>
        <v>97.654678565249526</v>
      </c>
      <c r="H33" s="147">
        <f t="shared" si="3"/>
        <v>97.654678565249526</v>
      </c>
    </row>
    <row r="34" spans="1:8" ht="16.5" x14ac:dyDescent="0.3">
      <c r="A34" s="138">
        <v>37073</v>
      </c>
      <c r="B34" s="145">
        <f>'[9]Activos '!AE37/10^9</f>
        <v>56.06973356486337</v>
      </c>
      <c r="C34" s="145">
        <f>'[9]Activos '!AF37/10^9</f>
        <v>14.272384477491688</v>
      </c>
      <c r="D34" s="145">
        <f>'[9]Activos '!AG37/10^9</f>
        <v>26.87418231488002</v>
      </c>
      <c r="E34" s="146">
        <f>'[9]Activos '!AJ37/10^9</f>
        <v>26.87418231488002</v>
      </c>
      <c r="F34" s="146">
        <f>'[9]Activos '!AH37/10^9</f>
        <v>0</v>
      </c>
      <c r="G34" s="146">
        <f t="shared" si="2"/>
        <v>97.21630035723507</v>
      </c>
      <c r="H34" s="147">
        <f t="shared" si="3"/>
        <v>97.21630035723507</v>
      </c>
    </row>
    <row r="35" spans="1:8" ht="16.5" x14ac:dyDescent="0.3">
      <c r="A35" s="138">
        <v>37104</v>
      </c>
      <c r="B35" s="145">
        <f>'[9]Activos '!AE38/10^9</f>
        <v>56.043458240715154</v>
      </c>
      <c r="C35" s="145">
        <f>'[9]Activos '!AF38/10^9</f>
        <v>14.313919808232008</v>
      </c>
      <c r="D35" s="145">
        <f>'[9]Activos '!AG38/10^9</f>
        <v>26.616598523652744</v>
      </c>
      <c r="E35" s="146">
        <f>'[9]Activos '!AJ38/10^9</f>
        <v>26.616598523652744</v>
      </c>
      <c r="F35" s="146">
        <f>'[9]Activos '!AH38/10^9</f>
        <v>0</v>
      </c>
      <c r="G35" s="146">
        <f t="shared" si="2"/>
        <v>96.973976572599909</v>
      </c>
      <c r="H35" s="147">
        <f t="shared" si="3"/>
        <v>96.973976572599909</v>
      </c>
    </row>
    <row r="36" spans="1:8" ht="16.5" x14ac:dyDescent="0.3">
      <c r="A36" s="138">
        <v>37135</v>
      </c>
      <c r="B36" s="145">
        <f>'[9]Activos '!AE39/10^9</f>
        <v>56.031857999777309</v>
      </c>
      <c r="C36" s="145">
        <f>'[9]Activos '!AF39/10^9</f>
        <v>14.446061165134759</v>
      </c>
      <c r="D36" s="145">
        <f>'[9]Activos '!AG39/10^9</f>
        <v>26.39272928406708</v>
      </c>
      <c r="E36" s="146">
        <f>'[9]Activos '!AJ39/10^9</f>
        <v>26.39272928406708</v>
      </c>
      <c r="F36" s="146">
        <f>'[9]Activos '!AH39/10^9</f>
        <v>0</v>
      </c>
      <c r="G36" s="146">
        <f t="shared" si="2"/>
        <v>96.870648448979153</v>
      </c>
      <c r="H36" s="147">
        <f t="shared" si="3"/>
        <v>96.870648448979153</v>
      </c>
    </row>
    <row r="37" spans="1:8" ht="16.5" x14ac:dyDescent="0.3">
      <c r="A37" s="138">
        <v>37165</v>
      </c>
      <c r="B37" s="145">
        <f>'[9]Activos '!AE40/10^9</f>
        <v>56.031021966018301</v>
      </c>
      <c r="C37" s="145">
        <f>'[9]Activos '!AF40/10^9</f>
        <v>14.689338321188163</v>
      </c>
      <c r="D37" s="145">
        <f>'[9]Activos '!AG40/10^9</f>
        <v>26.134059688892687</v>
      </c>
      <c r="E37" s="146">
        <f>'[9]Activos '!AJ40/10^9</f>
        <v>26.134059688892687</v>
      </c>
      <c r="F37" s="146">
        <f>'[9]Activos '!AH40/10^9</f>
        <v>0</v>
      </c>
      <c r="G37" s="146">
        <f t="shared" si="2"/>
        <v>96.854419976099152</v>
      </c>
      <c r="H37" s="147">
        <f t="shared" si="3"/>
        <v>96.854419976099152</v>
      </c>
    </row>
    <row r="38" spans="1:8" ht="16.5" x14ac:dyDescent="0.3">
      <c r="A38" s="138">
        <v>37196</v>
      </c>
      <c r="B38" s="145">
        <f>'[9]Activos '!AE41/10^9</f>
        <v>56.185977762045333</v>
      </c>
      <c r="C38" s="145">
        <f>'[9]Activos '!AF41/10^9</f>
        <v>15.229933699924638</v>
      </c>
      <c r="D38" s="145">
        <f>'[9]Activos '!AG41/10^9</f>
        <v>25.957918065656351</v>
      </c>
      <c r="E38" s="146">
        <f>'[9]Activos '!AJ41/10^9</f>
        <v>25.957918065656351</v>
      </c>
      <c r="F38" s="146">
        <f>'[9]Activos '!AH41/10^9</f>
        <v>0</v>
      </c>
      <c r="G38" s="146">
        <f t="shared" si="2"/>
        <v>97.373829527626327</v>
      </c>
      <c r="H38" s="147">
        <f t="shared" si="3"/>
        <v>97.373829527626327</v>
      </c>
    </row>
    <row r="39" spans="1:8" ht="16.5" x14ac:dyDescent="0.3">
      <c r="A39" s="138">
        <v>37226</v>
      </c>
      <c r="B39" s="145">
        <f>'[9]Activos '!AE42/10^9</f>
        <v>55.705070049895944</v>
      </c>
      <c r="C39" s="145">
        <f>'[9]Activos '!AF42/10^9</f>
        <v>15.300544842751592</v>
      </c>
      <c r="D39" s="145">
        <f>'[9]Activos '!AG42/10^9</f>
        <v>25.728661565830233</v>
      </c>
      <c r="E39" s="146">
        <f>'[9]Activos '!AJ42/10^9</f>
        <v>25.728661565830233</v>
      </c>
      <c r="F39" s="146">
        <f>'[9]Activos '!AH42/10^9</f>
        <v>0</v>
      </c>
      <c r="G39" s="146">
        <f t="shared" si="2"/>
        <v>96.73427645847778</v>
      </c>
      <c r="H39" s="147">
        <f t="shared" si="3"/>
        <v>96.73427645847778</v>
      </c>
    </row>
    <row r="40" spans="1:8" ht="16.5" x14ac:dyDescent="0.3">
      <c r="A40" s="138">
        <v>37257</v>
      </c>
      <c r="B40" s="145">
        <f>'[9]Activos '!AE43/10^9</f>
        <v>56.092268291404729</v>
      </c>
      <c r="C40" s="145">
        <f>'[9]Activos '!AF43/10^9</f>
        <v>13.669386299585732</v>
      </c>
      <c r="D40" s="145">
        <f>'[9]Activos '!AG43/10^9</f>
        <v>25.106629040048706</v>
      </c>
      <c r="E40" s="146">
        <f>'[9]Activos '!AJ43/10^9</f>
        <v>25.106629040048706</v>
      </c>
      <c r="F40" s="146">
        <f>'[9]Activos '!AH43/10^9</f>
        <v>0.21368571723667801</v>
      </c>
      <c r="G40" s="146">
        <f t="shared" si="2"/>
        <v>95.081969348275834</v>
      </c>
      <c r="H40" s="147">
        <f t="shared" si="3"/>
        <v>95.081969348275834</v>
      </c>
    </row>
    <row r="41" spans="1:8" ht="16.5" x14ac:dyDescent="0.3">
      <c r="A41" s="138">
        <v>37288</v>
      </c>
      <c r="B41" s="145">
        <f>'[9]Activos '!AE44/10^9</f>
        <v>55.9260840949634</v>
      </c>
      <c r="C41" s="145">
        <f>'[9]Activos '!AF44/10^9</f>
        <v>13.650598161550791</v>
      </c>
      <c r="D41" s="145">
        <f>'[9]Activos '!AG44/10^9</f>
        <v>24.752363190279819</v>
      </c>
      <c r="E41" s="146">
        <f>'[9]Activos '!AJ44/10^9</f>
        <v>24.752363190279819</v>
      </c>
      <c r="F41" s="146">
        <f>'[9]Activos '!AH44/10^9</f>
        <v>0.21070370848896328</v>
      </c>
      <c r="G41" s="146">
        <f t="shared" si="2"/>
        <v>94.539749155282976</v>
      </c>
      <c r="H41" s="147">
        <f t="shared" si="3"/>
        <v>94.539749155282976</v>
      </c>
    </row>
    <row r="42" spans="1:8" ht="16.5" x14ac:dyDescent="0.3">
      <c r="A42" s="138">
        <v>37316</v>
      </c>
      <c r="B42" s="145">
        <f>'[9]Activos '!AE45/10^9</f>
        <v>55.748204816164773</v>
      </c>
      <c r="C42" s="145">
        <f>'[9]Activos '!AF45/10^9</f>
        <v>13.265179676316059</v>
      </c>
      <c r="D42" s="145">
        <f>'[9]Activos '!AG45/10^9</f>
        <v>24.570313494337363</v>
      </c>
      <c r="E42" s="146">
        <f>'[9]Activos '!AJ45/10^9</f>
        <v>24.570313494337363</v>
      </c>
      <c r="F42" s="146">
        <f>'[9]Activos '!AH45/10^9</f>
        <v>0.26559882178673611</v>
      </c>
      <c r="G42" s="146">
        <f t="shared" si="2"/>
        <v>93.849296808604947</v>
      </c>
      <c r="H42" s="147">
        <f t="shared" si="3"/>
        <v>93.849296808604947</v>
      </c>
    </row>
    <row r="43" spans="1:8" ht="16.5" x14ac:dyDescent="0.3">
      <c r="A43" s="138">
        <v>37347</v>
      </c>
      <c r="B43" s="145">
        <f>'[9]Activos '!AE46/10^9</f>
        <v>55.247838650384523</v>
      </c>
      <c r="C43" s="145">
        <f>'[9]Activos '!AF46/10^9</f>
        <v>13.378811808927837</v>
      </c>
      <c r="D43" s="145">
        <f>'[9]Activos '!AG46/10^9</f>
        <v>24.34261261595017</v>
      </c>
      <c r="E43" s="146">
        <f>'[9]Activos '!AJ46/10^9</f>
        <v>24.34261261595017</v>
      </c>
      <c r="F43" s="146">
        <f>'[9]Activos '!AH46/10^9</f>
        <v>0.26696145110402797</v>
      </c>
      <c r="G43" s="146">
        <f t="shared" si="2"/>
        <v>93.236224526366556</v>
      </c>
      <c r="H43" s="147">
        <f t="shared" si="3"/>
        <v>93.236224526366556</v>
      </c>
    </row>
    <row r="44" spans="1:8" ht="16.5" x14ac:dyDescent="0.3">
      <c r="A44" s="138">
        <v>37377</v>
      </c>
      <c r="B44" s="145">
        <f>'[9]Activos '!AE47/10^9</f>
        <v>54.916578945087025</v>
      </c>
      <c r="C44" s="145">
        <f>'[9]Activos '!AF47/10^9</f>
        <v>13.793323916672872</v>
      </c>
      <c r="D44" s="145">
        <f>'[9]Activos '!AG47/10^9</f>
        <v>23.712991133249485</v>
      </c>
      <c r="E44" s="146">
        <f>'[9]Activos '!AJ47/10^9</f>
        <v>24.643987060656503</v>
      </c>
      <c r="F44" s="146">
        <f>'[9]Activos '!AH47/10^9</f>
        <v>0.2677545390202683</v>
      </c>
      <c r="G44" s="146">
        <f t="shared" si="2"/>
        <v>92.690648534029663</v>
      </c>
      <c r="H44" s="147">
        <f t="shared" si="3"/>
        <v>93.621644461436674</v>
      </c>
    </row>
    <row r="45" spans="1:8" ht="16.5" x14ac:dyDescent="0.3">
      <c r="A45" s="138">
        <v>37408</v>
      </c>
      <c r="B45" s="145">
        <f>'[9]Activos '!AE48/10^9</f>
        <v>55.702904328373961</v>
      </c>
      <c r="C45" s="145">
        <f>'[9]Activos '!AF48/10^9</f>
        <v>13.795380433605185</v>
      </c>
      <c r="D45" s="145">
        <f>'[9]Activos '!AG48/10^9</f>
        <v>23.554452437100046</v>
      </c>
      <c r="E45" s="146">
        <f>'[9]Activos '!AJ48/10^9</f>
        <v>24.47438606511685</v>
      </c>
      <c r="F45" s="146">
        <f>'[9]Activos '!AH48/10^9</f>
        <v>0.26419905229639395</v>
      </c>
      <c r="G45" s="146">
        <f t="shared" si="2"/>
        <v>93.31693625137558</v>
      </c>
      <c r="H45" s="147">
        <f t="shared" si="3"/>
        <v>94.236869879392387</v>
      </c>
    </row>
    <row r="46" spans="1:8" ht="16.5" x14ac:dyDescent="0.3">
      <c r="A46" s="138">
        <v>37438</v>
      </c>
      <c r="B46" s="145">
        <f>'[9]Activos '!AE49/10^9</f>
        <v>56.840818566799037</v>
      </c>
      <c r="C46" s="145">
        <f>'[9]Activos '!AF49/10^9</f>
        <v>14.145767404503127</v>
      </c>
      <c r="D46" s="145">
        <f>'[9]Activos '!AG49/10^9</f>
        <v>23.36751658010267</v>
      </c>
      <c r="E46" s="146">
        <f>'[9]Activos '!AJ49/10^9</f>
        <v>24.271750705211566</v>
      </c>
      <c r="F46" s="146">
        <f>'[9]Activos '!AH49/10^9</f>
        <v>0.26543633109425341</v>
      </c>
      <c r="G46" s="146">
        <f t="shared" si="2"/>
        <v>94.619538882499086</v>
      </c>
      <c r="H46" s="147">
        <f t="shared" si="3"/>
        <v>95.523773007607971</v>
      </c>
    </row>
    <row r="47" spans="1:8" ht="16.5" x14ac:dyDescent="0.3">
      <c r="A47" s="138">
        <v>37469</v>
      </c>
      <c r="B47" s="145">
        <f>'[9]Activos '!AE50/10^9</f>
        <v>56.561715181703029</v>
      </c>
      <c r="C47" s="145">
        <f>'[9]Activos '!AF50/10^9</f>
        <v>14.485859168760371</v>
      </c>
      <c r="D47" s="145">
        <f>'[9]Activos '!AG50/10^9</f>
        <v>23.167813152394288</v>
      </c>
      <c r="E47" s="146">
        <f>'[9]Activos '!AJ50/10^9</f>
        <v>24.056351097551566</v>
      </c>
      <c r="F47" s="146">
        <f>'[9]Activos '!AH50/10^9</f>
        <v>0.62211172336899145</v>
      </c>
      <c r="G47" s="146">
        <f t="shared" si="2"/>
        <v>94.837499226226683</v>
      </c>
      <c r="H47" s="147">
        <f t="shared" si="3"/>
        <v>95.726037171383965</v>
      </c>
    </row>
    <row r="48" spans="1:8" ht="16.5" x14ac:dyDescent="0.3">
      <c r="A48" s="138">
        <v>37500</v>
      </c>
      <c r="B48" s="145">
        <f>'[9]Activos '!AE51/10^9</f>
        <v>57.701644320599719</v>
      </c>
      <c r="C48" s="145">
        <f>'[9]Activos '!AF51/10^9</f>
        <v>14.710700390642003</v>
      </c>
      <c r="D48" s="145">
        <f>'[9]Activos '!AG51/10^9</f>
        <v>22.975305629970446</v>
      </c>
      <c r="E48" s="146">
        <f>'[9]Activos '!AJ51/10^9</f>
        <v>23.844708762926192</v>
      </c>
      <c r="F48" s="146">
        <f>'[9]Activos '!AH51/10^9</f>
        <v>0.63921973275303479</v>
      </c>
      <c r="G48" s="146">
        <f t="shared" si="2"/>
        <v>96.026870073965213</v>
      </c>
      <c r="H48" s="147">
        <f t="shared" si="3"/>
        <v>96.896273206920952</v>
      </c>
    </row>
    <row r="49" spans="1:8" ht="16.5" x14ac:dyDescent="0.3">
      <c r="A49" s="138">
        <v>37530</v>
      </c>
      <c r="B49" s="145">
        <f>'[9]Activos '!AE52/10^9</f>
        <v>57.744144464933925</v>
      </c>
      <c r="C49" s="145">
        <f>'[9]Activos '!AF52/10^9</f>
        <v>14.959415281875165</v>
      </c>
      <c r="D49" s="145">
        <f>'[9]Activos '!AG52/10^9</f>
        <v>22.750176607303654</v>
      </c>
      <c r="E49" s="146">
        <f>'[9]Activos '!AJ52/10^9</f>
        <v>23.602374610480727</v>
      </c>
      <c r="F49" s="146">
        <f>'[9]Activos '!AH52/10^9</f>
        <v>0.6735115892509943</v>
      </c>
      <c r="G49" s="146">
        <f t="shared" si="2"/>
        <v>96.127247943363741</v>
      </c>
      <c r="H49" s="147">
        <f t="shared" si="3"/>
        <v>96.979445946540807</v>
      </c>
    </row>
    <row r="50" spans="1:8" ht="16.5" x14ac:dyDescent="0.3">
      <c r="A50" s="138">
        <v>37561</v>
      </c>
      <c r="B50" s="145">
        <f>'[9]Activos '!AE53/10^9</f>
        <v>58.685618803458127</v>
      </c>
      <c r="C50" s="145">
        <f>'[9]Activos '!AF53/10^9</f>
        <v>15.200305435991918</v>
      </c>
      <c r="D50" s="145">
        <f>'[9]Activos '!AG53/10^9</f>
        <v>21.476747593400496</v>
      </c>
      <c r="E50" s="146">
        <f>'[9]Activos '!AJ53/10^9</f>
        <v>23.394277094494193</v>
      </c>
      <c r="F50" s="146">
        <f>'[9]Activos '!AH53/10^9</f>
        <v>0.68439999925028461</v>
      </c>
      <c r="G50" s="146">
        <f t="shared" si="2"/>
        <v>96.047071832100826</v>
      </c>
      <c r="H50" s="147">
        <f t="shared" si="3"/>
        <v>97.964601333194523</v>
      </c>
    </row>
    <row r="51" spans="1:8" ht="16.5" x14ac:dyDescent="0.3">
      <c r="A51" s="138">
        <v>37591</v>
      </c>
      <c r="B51" s="145">
        <f>'[9]Activos '!AE54/10^9</f>
        <v>59.25444940321443</v>
      </c>
      <c r="C51" s="145">
        <f>'[9]Activos '!AF54/10^9</f>
        <v>15.385170385384935</v>
      </c>
      <c r="D51" s="145">
        <f>'[9]Activos '!AG54/10^9</f>
        <v>21.607103280231815</v>
      </c>
      <c r="E51" s="146">
        <f>'[9]Activos '!AJ54/10^9</f>
        <v>23.492950746467734</v>
      </c>
      <c r="F51" s="146">
        <f>'[9]Activos '!AH54/10^9</f>
        <v>0.75012491582005381</v>
      </c>
      <c r="G51" s="146">
        <f t="shared" si="2"/>
        <v>96.996847984651225</v>
      </c>
      <c r="H51" s="147">
        <f t="shared" si="3"/>
        <v>98.882695450887141</v>
      </c>
    </row>
    <row r="52" spans="1:8" ht="16.5" x14ac:dyDescent="0.3">
      <c r="A52" s="138">
        <v>37622</v>
      </c>
      <c r="B52" s="145">
        <f>'[9]Activos '!AE55/10^9</f>
        <v>58.628185276897327</v>
      </c>
      <c r="C52" s="145">
        <f>'[9]Activos '!AF55/10^9</f>
        <v>15.514074241791553</v>
      </c>
      <c r="D52" s="145">
        <f>'[9]Activos '!AG55/10^9</f>
        <v>21.311803204176474</v>
      </c>
      <c r="E52" s="146">
        <f>'[9]Activos '!AJ55/10^9</f>
        <v>23.149413946335322</v>
      </c>
      <c r="F52" s="146">
        <f>'[9]Activos '!AH55/10^9</f>
        <v>0.77258007732594536</v>
      </c>
      <c r="G52" s="146">
        <f t="shared" si="2"/>
        <v>96.226642800191286</v>
      </c>
      <c r="H52" s="147">
        <f t="shared" si="3"/>
        <v>98.06425354235013</v>
      </c>
    </row>
    <row r="53" spans="1:8" ht="16.5" x14ac:dyDescent="0.3">
      <c r="A53" s="138">
        <v>37653</v>
      </c>
      <c r="B53" s="145">
        <f>'[9]Activos '!AE56/10^9</f>
        <v>58.480075170700481</v>
      </c>
      <c r="C53" s="145">
        <f>'[9]Activos '!AF56/10^9</f>
        <v>15.403450063728076</v>
      </c>
      <c r="D53" s="145">
        <f>'[9]Activos '!AG56/10^9</f>
        <v>20.957236864092465</v>
      </c>
      <c r="E53" s="146">
        <f>'[9]Activos '!AJ56/10^9</f>
        <v>22.751299225858578</v>
      </c>
      <c r="F53" s="146">
        <f>'[9]Activos '!AH56/10^9</f>
        <v>0.78197786769046029</v>
      </c>
      <c r="G53" s="146">
        <f t="shared" si="2"/>
        <v>95.622739966211483</v>
      </c>
      <c r="H53" s="147">
        <f t="shared" si="3"/>
        <v>97.416802327977592</v>
      </c>
    </row>
    <row r="54" spans="1:8" ht="16.5" x14ac:dyDescent="0.3">
      <c r="A54" s="138">
        <v>37681</v>
      </c>
      <c r="B54" s="145">
        <f>'[9]Activos '!AE57/10^9</f>
        <v>58.495858312862524</v>
      </c>
      <c r="C54" s="145">
        <f>'[9]Activos '!AF57/10^9</f>
        <v>15.302354797791946</v>
      </c>
      <c r="D54" s="145">
        <f>'[9]Activos '!AG57/10^9</f>
        <v>20.846269501984146</v>
      </c>
      <c r="E54" s="146">
        <f>'[9]Activos '!AJ57/10^9</f>
        <v>22.6086214046672</v>
      </c>
      <c r="F54" s="146">
        <f>'[9]Activos '!AH57/10^9</f>
        <v>0.79147675130480299</v>
      </c>
      <c r="G54" s="146">
        <f t="shared" si="2"/>
        <v>95.435959363943425</v>
      </c>
      <c r="H54" s="147">
        <f t="shared" si="3"/>
        <v>97.198311266626476</v>
      </c>
    </row>
    <row r="55" spans="1:8" ht="16.5" x14ac:dyDescent="0.3">
      <c r="A55" s="138">
        <v>37712</v>
      </c>
      <c r="B55" s="145">
        <f>'[9]Activos '!AE58/10^9</f>
        <v>58.77427059704894</v>
      </c>
      <c r="C55" s="145">
        <f>'[9]Activos '!AF58/10^9</f>
        <v>15.544574136909073</v>
      </c>
      <c r="D55" s="145">
        <f>'[9]Activos '!AG58/10^9</f>
        <v>20.699072799549512</v>
      </c>
      <c r="E55" s="146">
        <f>'[9]Activos '!AJ58/10^9</f>
        <v>22.436405994242239</v>
      </c>
      <c r="F55" s="146">
        <f>'[9]Activos '!AH58/10^9</f>
        <v>0.73516731697365234</v>
      </c>
      <c r="G55" s="146">
        <f t="shared" si="2"/>
        <v>95.753084850481187</v>
      </c>
      <c r="H55" s="147">
        <f t="shared" si="3"/>
        <v>97.490418045173911</v>
      </c>
    </row>
    <row r="56" spans="1:8" ht="16.5" x14ac:dyDescent="0.3">
      <c r="A56" s="138">
        <v>37742</v>
      </c>
      <c r="B56" s="145">
        <f>'[9]Activos '!AE59/10^9</f>
        <v>58.987555951944671</v>
      </c>
      <c r="C56" s="145">
        <f>'[9]Activos '!AF59/10^9</f>
        <v>15.721820393028233</v>
      </c>
      <c r="D56" s="145">
        <f>'[9]Activos '!AG59/10^9</f>
        <v>20.587443882559779</v>
      </c>
      <c r="E56" s="146">
        <f>'[9]Activos '!AJ59/10^9</f>
        <v>22.302813593386336</v>
      </c>
      <c r="F56" s="146">
        <f>'[9]Activos '!AH59/10^9</f>
        <v>0.76020465317758712</v>
      </c>
      <c r="G56" s="146">
        <f t="shared" si="2"/>
        <v>96.057024880710273</v>
      </c>
      <c r="H56" s="147">
        <f t="shared" si="3"/>
        <v>97.772394591536823</v>
      </c>
    </row>
    <row r="57" spans="1:8" ht="16.5" x14ac:dyDescent="0.3">
      <c r="A57" s="138">
        <v>37773</v>
      </c>
      <c r="B57" s="145">
        <f>'[9]Activos '!AE60/10^9</f>
        <v>58.0210752125151</v>
      </c>
      <c r="C57" s="145">
        <f>'[9]Activos '!AF60/10^9</f>
        <v>15.941695661285967</v>
      </c>
      <c r="D57" s="145">
        <f>'[9]Activos '!AG60/10^9</f>
        <v>19.573401840419354</v>
      </c>
      <c r="E57" s="146">
        <f>'[9]Activos '!AJ60/10^9</f>
        <v>22.083067198102729</v>
      </c>
      <c r="F57" s="146">
        <f>'[9]Activos '!AH60/10^9</f>
        <v>0.78509090393063097</v>
      </c>
      <c r="G57" s="146">
        <f t="shared" si="2"/>
        <v>94.32126361815105</v>
      </c>
      <c r="H57" s="147">
        <f t="shared" si="3"/>
        <v>96.830928975834425</v>
      </c>
    </row>
    <row r="58" spans="1:8" ht="16.5" x14ac:dyDescent="0.3">
      <c r="A58" s="138">
        <v>37803</v>
      </c>
      <c r="B58" s="145">
        <f>'[9]Activos '!AE61/10^9</f>
        <v>57.992705333998508</v>
      </c>
      <c r="C58" s="145">
        <f>'[9]Activos '!AF61/10^9</f>
        <v>16.309493373613886</v>
      </c>
      <c r="D58" s="145">
        <f>'[9]Activos '!AG61/10^9</f>
        <v>19.4241679399403</v>
      </c>
      <c r="E58" s="146">
        <f>'[9]Activos '!AJ61/10^9</f>
        <v>21.889167834793902</v>
      </c>
      <c r="F58" s="146">
        <f>'[9]Activos '!AH61/10^9</f>
        <v>0.8425355174976491</v>
      </c>
      <c r="G58" s="146">
        <f t="shared" si="2"/>
        <v>94.568902165050346</v>
      </c>
      <c r="H58" s="147">
        <f t="shared" si="3"/>
        <v>97.033902059903937</v>
      </c>
    </row>
    <row r="59" spans="1:8" ht="16.5" x14ac:dyDescent="0.3">
      <c r="A59" s="138">
        <v>37834</v>
      </c>
      <c r="B59" s="145">
        <f>'[9]Activos '!AE62/10^9</f>
        <v>58.180226971371376</v>
      </c>
      <c r="C59" s="145">
        <f>'[9]Activos '!AF62/10^9</f>
        <v>16.610528578732492</v>
      </c>
      <c r="D59" s="145">
        <f>'[9]Activos '!AG62/10^9</f>
        <v>19.352156511816222</v>
      </c>
      <c r="E59" s="146">
        <f>'[9]Activos '!AJ62/10^9</f>
        <v>21.760403913219385</v>
      </c>
      <c r="F59" s="146">
        <f>'[9]Activos '!AH62/10^9</f>
        <v>0.87242119252839867</v>
      </c>
      <c r="G59" s="146">
        <f t="shared" si="2"/>
        <v>95.015333254448478</v>
      </c>
      <c r="H59" s="147">
        <f t="shared" si="3"/>
        <v>97.423580655851637</v>
      </c>
    </row>
    <row r="60" spans="1:8" ht="16.5" x14ac:dyDescent="0.3">
      <c r="A60" s="138">
        <v>37865</v>
      </c>
      <c r="B60" s="145">
        <f>'[9]Activos '!AE63/10^9</f>
        <v>58.666295852155187</v>
      </c>
      <c r="C60" s="145">
        <f>'[9]Activos '!AF63/10^9</f>
        <v>16.785242447456042</v>
      </c>
      <c r="D60" s="145">
        <f>'[9]Activos '!AG63/10^9</f>
        <v>19.158173857970763</v>
      </c>
      <c r="E60" s="146">
        <f>'[9]Activos '!AJ63/10^9</f>
        <v>21.516103645921842</v>
      </c>
      <c r="F60" s="146">
        <f>'[9]Activos '!AH63/10^9</f>
        <v>0.92848504605148419</v>
      </c>
      <c r="G60" s="146">
        <f t="shared" si="2"/>
        <v>95.538197203633473</v>
      </c>
      <c r="H60" s="147">
        <f t="shared" si="3"/>
        <v>97.896126991584552</v>
      </c>
    </row>
    <row r="61" spans="1:8" ht="16.5" x14ac:dyDescent="0.3">
      <c r="A61" s="138">
        <v>37895</v>
      </c>
      <c r="B61" s="145">
        <f>'[9]Activos '!AE64/10^9</f>
        <v>59.653312719495332</v>
      </c>
      <c r="C61" s="145">
        <f>'[9]Activos '!AF64/10^9</f>
        <v>17.11611721496195</v>
      </c>
      <c r="D61" s="145">
        <f>'[9]Activos '!AG64/10^9</f>
        <v>19.093268676269325</v>
      </c>
      <c r="E61" s="146">
        <f>'[9]Activos '!AJ64/10^9</f>
        <v>21.411708387124161</v>
      </c>
      <c r="F61" s="146">
        <f>'[9]Activos '!AH64/10^9</f>
        <v>0.96813551410128629</v>
      </c>
      <c r="G61" s="146">
        <f t="shared" si="2"/>
        <v>96.830834124827888</v>
      </c>
      <c r="H61" s="147">
        <f t="shared" si="3"/>
        <v>99.149273835682735</v>
      </c>
    </row>
    <row r="62" spans="1:8" ht="16.5" x14ac:dyDescent="0.3">
      <c r="A62" s="138">
        <v>37926</v>
      </c>
      <c r="B62" s="145">
        <f>'[9]Activos '!AE65/10^9</f>
        <v>59.879968882084945</v>
      </c>
      <c r="C62" s="145">
        <f>'[9]Activos '!AF65/10^9</f>
        <v>17.459715310183569</v>
      </c>
      <c r="D62" s="145">
        <f>'[9]Activos '!AG65/10^9</f>
        <v>18.355742081983063</v>
      </c>
      <c r="E62" s="146">
        <f>'[9]Activos '!AJ65/10^9</f>
        <v>21.206389119733068</v>
      </c>
      <c r="F62" s="146">
        <f>'[9]Activos '!AH65/10^9</f>
        <v>1.0058175543153809</v>
      </c>
      <c r="G62" s="146">
        <f t="shared" si="2"/>
        <v>96.701243828566973</v>
      </c>
      <c r="H62" s="147">
        <f t="shared" si="3"/>
        <v>99.551890866316981</v>
      </c>
    </row>
    <row r="63" spans="1:8" ht="16.5" x14ac:dyDescent="0.3">
      <c r="A63" s="138">
        <v>37956</v>
      </c>
      <c r="B63" s="145">
        <f>'[9]Activos '!AE66/10^9</f>
        <v>59.592430201534633</v>
      </c>
      <c r="C63" s="145">
        <f>'[9]Activos '!AF66/10^9</f>
        <v>17.79860004470255</v>
      </c>
      <c r="D63" s="145">
        <f>'[9]Activos '!AG66/10^9</f>
        <v>17.932484454616688</v>
      </c>
      <c r="E63" s="146">
        <f>'[9]Activos '!AJ66/10^9</f>
        <v>20.723507263728798</v>
      </c>
      <c r="F63" s="146">
        <f>'[9]Activos '!AH66/10^9</f>
        <v>1.0240695483364672</v>
      </c>
      <c r="G63" s="146">
        <f t="shared" si="2"/>
        <v>96.347584249190334</v>
      </c>
      <c r="H63" s="147">
        <f t="shared" si="3"/>
        <v>99.138607058302441</v>
      </c>
    </row>
    <row r="64" spans="1:8" ht="16.5" x14ac:dyDescent="0.3">
      <c r="A64" s="138">
        <v>37987</v>
      </c>
      <c r="B64" s="145">
        <f>'[9]Activos '!AE67/10^9</f>
        <v>63.419468572350347</v>
      </c>
      <c r="C64" s="145">
        <f>'[9]Activos '!AF67/10^9</f>
        <v>18.252969121252178</v>
      </c>
      <c r="D64" s="145">
        <f>'[9]Activos '!AG67/10^9</f>
        <v>17.820473986114077</v>
      </c>
      <c r="E64" s="146">
        <f>'[9]Activos '!AJ67/10^9</f>
        <v>20.559438331956748</v>
      </c>
      <c r="F64" s="146">
        <f>'[9]Activos '!AH67/10^9</f>
        <v>1.0366960454219696</v>
      </c>
      <c r="G64" s="146">
        <f t="shared" si="2"/>
        <v>100.52960772513858</v>
      </c>
      <c r="H64" s="147">
        <f t="shared" si="3"/>
        <v>103.26857207098125</v>
      </c>
    </row>
    <row r="65" spans="1:8" ht="16.5" x14ac:dyDescent="0.3">
      <c r="A65" s="138">
        <v>38018</v>
      </c>
      <c r="B65" s="145">
        <f>'[9]Activos '!AE68/10^9</f>
        <v>63.648513416764395</v>
      </c>
      <c r="C65" s="145">
        <f>'[9]Activos '!AF68/10^9</f>
        <v>18.242017675801236</v>
      </c>
      <c r="D65" s="145">
        <f>'[9]Activos '!AG68/10^9</f>
        <v>17.607995697777579</v>
      </c>
      <c r="E65" s="146">
        <f>'[9]Activos '!AJ68/10^9</f>
        <v>20.288544234126952</v>
      </c>
      <c r="F65" s="146">
        <f>'[9]Activos '!AH68/10^9</f>
        <v>1.0609164414475929</v>
      </c>
      <c r="G65" s="146">
        <f t="shared" si="2"/>
        <v>100.55944323179079</v>
      </c>
      <c r="H65" s="147">
        <f t="shared" si="3"/>
        <v>103.23999176814017</v>
      </c>
    </row>
    <row r="66" spans="1:8" ht="16.5" x14ac:dyDescent="0.3">
      <c r="A66" s="138">
        <v>38047</v>
      </c>
      <c r="B66" s="145">
        <f>'[9]Activos '!AE69/10^9</f>
        <v>62.361010468592426</v>
      </c>
      <c r="C66" s="145">
        <f>'[9]Activos '!AF69/10^9</f>
        <v>18.397104299820203</v>
      </c>
      <c r="D66" s="145">
        <f>'[9]Activos '!AG69/10^9</f>
        <v>17.463557720343903</v>
      </c>
      <c r="E66" s="146">
        <f>'[9]Activos '!AJ69/10^9</f>
        <v>20.082099897008689</v>
      </c>
      <c r="F66" s="146">
        <f>'[9]Activos '!AH69/10^9</f>
        <v>1.0599461775736874</v>
      </c>
      <c r="G66" s="146">
        <f t="shared" si="2"/>
        <v>99.281618666330218</v>
      </c>
      <c r="H66" s="147">
        <f t="shared" si="3"/>
        <v>101.90016084299501</v>
      </c>
    </row>
    <row r="67" spans="1:8" ht="16.5" x14ac:dyDescent="0.3">
      <c r="A67" s="138">
        <v>38078</v>
      </c>
      <c r="B67" s="145">
        <f>'[9]Activos '!AE70/10^9</f>
        <v>62.740869948403407</v>
      </c>
      <c r="C67" s="145">
        <f>'[9]Activos '!AF70/10^9</f>
        <v>18.810999453595027</v>
      </c>
      <c r="D67" s="145">
        <f>'[9]Activos '!AG70/10^9</f>
        <v>17.409271437181612</v>
      </c>
      <c r="E67" s="146">
        <f>'[9]Activos '!AJ70/10^9</f>
        <v>19.992541221949789</v>
      </c>
      <c r="F67" s="146">
        <f>'[9]Activos '!AH70/10^9</f>
        <v>1.0461783906964188</v>
      </c>
      <c r="G67" s="146">
        <f t="shared" si="2"/>
        <v>100.00731922987647</v>
      </c>
      <c r="H67" s="147">
        <f t="shared" si="3"/>
        <v>102.59058901464465</v>
      </c>
    </row>
    <row r="68" spans="1:8" ht="16.5" x14ac:dyDescent="0.3">
      <c r="A68" s="138">
        <v>38108</v>
      </c>
      <c r="B68" s="145">
        <f>'[9]Activos '!AE71/10^9</f>
        <v>63.983658196715346</v>
      </c>
      <c r="C68" s="145">
        <f>'[9]Activos '!AF71/10^9</f>
        <v>19.111247154694539</v>
      </c>
      <c r="D68" s="145">
        <f>'[9]Activos '!AG71/10^9</f>
        <v>17.102838165208219</v>
      </c>
      <c r="E68" s="146">
        <f>'[9]Activos '!AJ71/10^9</f>
        <v>19.659457471440394</v>
      </c>
      <c r="F68" s="146">
        <f>'[9]Activos '!AH71/10^9</f>
        <v>1.0464307075332451</v>
      </c>
      <c r="G68" s="146">
        <f t="shared" si="2"/>
        <v>101.24417422415137</v>
      </c>
      <c r="H68" s="147">
        <f t="shared" si="3"/>
        <v>103.80079353038353</v>
      </c>
    </row>
    <row r="69" spans="1:8" ht="16.5" x14ac:dyDescent="0.3">
      <c r="A69" s="138">
        <v>38139</v>
      </c>
      <c r="B69" s="145">
        <f>'[9]Activos '!AE72/10^9</f>
        <v>65.347691153581792</v>
      </c>
      <c r="C69" s="145">
        <f>'[9]Activos '!AF72/10^9</f>
        <v>19.332501894798309</v>
      </c>
      <c r="D69" s="145">
        <f>'[9]Activos '!AG72/10^9</f>
        <v>16.252174228645188</v>
      </c>
      <c r="E69" s="146">
        <f>'[9]Activos '!AJ72/10^9</f>
        <v>19.656788668246151</v>
      </c>
      <c r="F69" s="146">
        <f>'[9]Activos '!AH72/10^9</f>
        <v>1.0685242465020857</v>
      </c>
      <c r="G69" s="146">
        <f t="shared" si="2"/>
        <v>102.00089152352737</v>
      </c>
      <c r="H69" s="147">
        <f t="shared" si="3"/>
        <v>105.40550596312833</v>
      </c>
    </row>
    <row r="70" spans="1:8" ht="16.5" x14ac:dyDescent="0.3">
      <c r="A70" s="138">
        <v>38169</v>
      </c>
      <c r="B70" s="145">
        <f>'[9]Activos '!AE73/10^9</f>
        <v>66.427447635862165</v>
      </c>
      <c r="C70" s="145">
        <f>'[9]Activos '!AF73/10^9</f>
        <v>19.723705670462799</v>
      </c>
      <c r="D70" s="145">
        <f>'[9]Activos '!AG73/10^9</f>
        <v>16.183856017850012</v>
      </c>
      <c r="E70" s="146">
        <f>'[9]Activos '!AJ73/10^9</f>
        <v>19.534303023926103</v>
      </c>
      <c r="F70" s="146">
        <f>'[9]Activos '!AH73/10^9</f>
        <v>1.1012909186619693</v>
      </c>
      <c r="G70" s="146">
        <f t="shared" si="2"/>
        <v>103.43630024283696</v>
      </c>
      <c r="H70" s="147">
        <f t="shared" si="3"/>
        <v>106.78674724891304</v>
      </c>
    </row>
    <row r="71" spans="1:8" ht="16.5" x14ac:dyDescent="0.3">
      <c r="A71" s="138">
        <v>38200</v>
      </c>
      <c r="B71" s="145">
        <f>'[9]Activos '!AE74/10^9</f>
        <v>67.252413273830044</v>
      </c>
      <c r="C71" s="145">
        <f>'[9]Activos '!AF74/10^9</f>
        <v>20.150843002887168</v>
      </c>
      <c r="D71" s="145">
        <f>'[9]Activos '!AG74/10^9</f>
        <v>15.796942417631955</v>
      </c>
      <c r="E71" s="146">
        <f>'[9]Activos '!AJ74/10^9</f>
        <v>19.980567301698503</v>
      </c>
      <c r="F71" s="146">
        <f>'[9]Activos '!AH74/10^9</f>
        <v>1.145352189858122</v>
      </c>
      <c r="G71" s="146">
        <f t="shared" si="2"/>
        <v>104.34555088420728</v>
      </c>
      <c r="H71" s="147">
        <f t="shared" si="3"/>
        <v>108.52917576827383</v>
      </c>
    </row>
    <row r="72" spans="1:8" ht="16.5" x14ac:dyDescent="0.3">
      <c r="A72" s="138">
        <v>38231</v>
      </c>
      <c r="B72" s="145">
        <f>'[9]Activos '!AE75/10^9</f>
        <v>68.285298548308404</v>
      </c>
      <c r="C72" s="145">
        <f>'[9]Activos '!AF75/10^9</f>
        <v>20.668595652083923</v>
      </c>
      <c r="D72" s="145">
        <f>'[9]Activos '!AG75/10^9</f>
        <v>15.33375338256289</v>
      </c>
      <c r="E72" s="146">
        <f>'[9]Activos '!AJ75/10^9</f>
        <v>19.399511500099685</v>
      </c>
      <c r="F72" s="146">
        <f>'[9]Activos '!AH75/10^9</f>
        <v>1.2019457011444865</v>
      </c>
      <c r="G72" s="146">
        <f t="shared" si="2"/>
        <v>105.4895932840997</v>
      </c>
      <c r="H72" s="147">
        <f t="shared" si="3"/>
        <v>109.55535140163649</v>
      </c>
    </row>
    <row r="73" spans="1:8" ht="16.5" x14ac:dyDescent="0.3">
      <c r="A73" s="138">
        <v>38261</v>
      </c>
      <c r="B73" s="145">
        <f>'[9]Activos '!AE76/10^9</f>
        <v>68.950827115149906</v>
      </c>
      <c r="C73" s="145">
        <f>'[9]Activos '!AF76/10^9</f>
        <v>21.191148881619661</v>
      </c>
      <c r="D73" s="145">
        <f>'[9]Activos '!AG76/10^9</f>
        <v>15.259830249428539</v>
      </c>
      <c r="E73" s="146">
        <f>'[9]Activos '!AJ76/10^9</f>
        <v>19.23955759924366</v>
      </c>
      <c r="F73" s="146">
        <f>'[9]Activos '!AH76/10^9</f>
        <v>1.2637391962551137</v>
      </c>
      <c r="G73" s="146">
        <f t="shared" si="2"/>
        <v>106.66554544245322</v>
      </c>
      <c r="H73" s="147">
        <f t="shared" si="3"/>
        <v>110.64527279226833</v>
      </c>
    </row>
    <row r="74" spans="1:8" ht="16.5" x14ac:dyDescent="0.3">
      <c r="A74" s="138">
        <v>38292</v>
      </c>
      <c r="B74" s="145">
        <f>'[9]Activos '!AE77/10^9</f>
        <v>70.381782176698621</v>
      </c>
      <c r="C74" s="145">
        <f>'[9]Activos '!AF77/10^9</f>
        <v>21.728095955802608</v>
      </c>
      <c r="D74" s="145">
        <f>'[9]Activos '!AG77/10^9</f>
        <v>14.415782008661203</v>
      </c>
      <c r="E74" s="146">
        <f>'[9]Activos '!AJ77/10^9</f>
        <v>18.889144402449499</v>
      </c>
      <c r="F74" s="146">
        <f>'[9]Activos '!AH77/10^9</f>
        <v>1.3996908444956169</v>
      </c>
      <c r="G74" s="146">
        <f t="shared" si="2"/>
        <v>107.92535098565806</v>
      </c>
      <c r="H74" s="147">
        <f t="shared" si="3"/>
        <v>112.39871337944635</v>
      </c>
    </row>
    <row r="75" spans="1:8" ht="16.5" x14ac:dyDescent="0.3">
      <c r="A75" s="138">
        <v>38322</v>
      </c>
      <c r="B75" s="145">
        <f>'[9]Activos '!AE78/10^9</f>
        <v>71.420345294335618</v>
      </c>
      <c r="C75" s="145">
        <f>'[9]Activos '!AF78/10^9</f>
        <v>22.283590207560227</v>
      </c>
      <c r="D75" s="145">
        <f>'[9]Activos '!AG78/10^9</f>
        <v>12.840207696658835</v>
      </c>
      <c r="E75" s="146">
        <f>'[9]Activos '!AJ78/10^9</f>
        <v>18.177585014152445</v>
      </c>
      <c r="F75" s="146">
        <f>'[9]Activos '!AH78/10^9</f>
        <v>1.4373290308200994</v>
      </c>
      <c r="G75" s="146">
        <f t="shared" si="2"/>
        <v>107.98147222937477</v>
      </c>
      <c r="H75" s="147">
        <f t="shared" si="3"/>
        <v>113.31884954686838</v>
      </c>
    </row>
    <row r="76" spans="1:8" ht="16.5" x14ac:dyDescent="0.3">
      <c r="A76" s="138">
        <v>38353</v>
      </c>
      <c r="B76" s="145">
        <f>'[9]Activos '!AE79/10^9</f>
        <v>70.925460682690129</v>
      </c>
      <c r="C76" s="145">
        <f>'[9]Activos '!AF79/10^9</f>
        <v>22.539785457825491</v>
      </c>
      <c r="D76" s="145">
        <f>'[9]Activos '!AG79/10^9</f>
        <v>12.852202701142348</v>
      </c>
      <c r="E76" s="146">
        <f>'[9]Activos '!AJ79/10^9</f>
        <v>18.081076510526454</v>
      </c>
      <c r="F76" s="146">
        <f>'[9]Activos '!AH79/10^9</f>
        <v>1.4835582771747264</v>
      </c>
      <c r="G76" s="146">
        <f t="shared" si="2"/>
        <v>107.80100711883269</v>
      </c>
      <c r="H76" s="147">
        <f t="shared" si="3"/>
        <v>113.0298809282168</v>
      </c>
    </row>
    <row r="77" spans="1:8" ht="16.5" x14ac:dyDescent="0.3">
      <c r="A77" s="138">
        <v>38384</v>
      </c>
      <c r="B77" s="145">
        <f>'[9]Activos '!AE80/10^9</f>
        <v>70.824255038914316</v>
      </c>
      <c r="C77" s="145">
        <f>'[9]Activos '!AF80/10^9</f>
        <v>22.781236876576383</v>
      </c>
      <c r="D77" s="145">
        <f>'[9]Activos '!AG80/10^9</f>
        <v>12.784690559592839</v>
      </c>
      <c r="E77" s="146">
        <f>'[9]Activos '!AJ80/10^9</f>
        <v>17.886953220571794</v>
      </c>
      <c r="F77" s="146">
        <f>'[9]Activos '!AH80/10^9</f>
        <v>1.540835295906106</v>
      </c>
      <c r="G77" s="146">
        <f t="shared" si="2"/>
        <v>107.93101777098965</v>
      </c>
      <c r="H77" s="147">
        <f t="shared" si="3"/>
        <v>113.03328043196861</v>
      </c>
    </row>
    <row r="78" spans="1:8" ht="16.5" x14ac:dyDescent="0.3">
      <c r="A78" s="138">
        <v>38412</v>
      </c>
      <c r="B78" s="145">
        <f>'[9]Activos '!AE81/10^9</f>
        <v>72.011195799836031</v>
      </c>
      <c r="C78" s="145">
        <f>'[9]Activos '!AF81/10^9</f>
        <v>23.003155467660935</v>
      </c>
      <c r="D78" s="145">
        <f>'[9]Activos '!AG81/10^9</f>
        <v>12.604599152877555</v>
      </c>
      <c r="E78" s="146">
        <f>'[9]Activos '!AJ81/10^9</f>
        <v>17.609559862174255</v>
      </c>
      <c r="F78" s="146">
        <f>'[9]Activos '!AH81/10^9</f>
        <v>1.5864224327755398</v>
      </c>
      <c r="G78" s="146">
        <f t="shared" si="2"/>
        <v>109.20537285315005</v>
      </c>
      <c r="H78" s="147">
        <f t="shared" si="3"/>
        <v>114.21033356244675</v>
      </c>
    </row>
    <row r="79" spans="1:8" ht="16.5" x14ac:dyDescent="0.3">
      <c r="A79" s="138">
        <v>38443</v>
      </c>
      <c r="B79" s="145">
        <f>'[9]Activos '!AE82/10^9</f>
        <v>72.433773459693043</v>
      </c>
      <c r="C79" s="145">
        <f>'[9]Activos '!AF82/10^9</f>
        <v>23.660605070954766</v>
      </c>
      <c r="D79" s="145">
        <f>'[9]Activos '!AG82/10^9</f>
        <v>12.656779165667459</v>
      </c>
      <c r="E79" s="146">
        <f>'[9]Activos '!AJ82/10^9</f>
        <v>17.572395029492895</v>
      </c>
      <c r="F79" s="146">
        <f>'[9]Activos '!AH82/10^9</f>
        <v>1.6397964258613544</v>
      </c>
      <c r="G79" s="146">
        <f t="shared" si="2"/>
        <v>110.39095412217662</v>
      </c>
      <c r="H79" s="147">
        <f t="shared" si="3"/>
        <v>115.30656998600206</v>
      </c>
    </row>
    <row r="80" spans="1:8" ht="16.5" x14ac:dyDescent="0.3">
      <c r="A80" s="138">
        <v>38473</v>
      </c>
      <c r="B80" s="145">
        <f>'[9]Activos '!AE83/10^9</f>
        <v>73.071977976742033</v>
      </c>
      <c r="C80" s="145">
        <f>'[9]Activos '!AF83/10^9</f>
        <v>24.150773344137921</v>
      </c>
      <c r="D80" s="145">
        <f>'[9]Activos '!AG83/10^9</f>
        <v>12.669280970302607</v>
      </c>
      <c r="E80" s="146">
        <f>'[9]Activos '!AJ83/10^9</f>
        <v>17.480837305389645</v>
      </c>
      <c r="F80" s="146">
        <f>'[9]Activos '!AH83/10^9</f>
        <v>1.6969152235029497</v>
      </c>
      <c r="G80" s="146">
        <f t="shared" ref="G80:G143" si="4">SUM(B80:D80,F80)</f>
        <v>111.58894751468551</v>
      </c>
      <c r="H80" s="147">
        <f t="shared" ref="H80:H143" si="5">SUM(B80:C80,E80:F80)</f>
        <v>116.40050384977255</v>
      </c>
    </row>
    <row r="81" spans="1:8" ht="16.5" x14ac:dyDescent="0.3">
      <c r="A81" s="138">
        <v>38504</v>
      </c>
      <c r="B81" s="145">
        <f>'[9]Activos '!AE84/10^9</f>
        <v>74.417911576318858</v>
      </c>
      <c r="C81" s="145">
        <f>'[9]Activos '!AF84/10^9</f>
        <v>24.689703658321271</v>
      </c>
      <c r="D81" s="145">
        <f>'[9]Activos '!AG84/10^9</f>
        <v>12.686948358701631</v>
      </c>
      <c r="E81" s="146">
        <f>'[9]Activos '!AJ84/10^9</f>
        <v>17.378867416434492</v>
      </c>
      <c r="F81" s="146">
        <f>'[9]Activos '!AH84/10^9</f>
        <v>1.7582802862760816</v>
      </c>
      <c r="G81" s="146">
        <f t="shared" si="4"/>
        <v>113.55284387961782</v>
      </c>
      <c r="H81" s="147">
        <f t="shared" si="5"/>
        <v>118.24476293735069</v>
      </c>
    </row>
    <row r="82" spans="1:8" ht="16.5" x14ac:dyDescent="0.3">
      <c r="A82" s="138">
        <v>38534</v>
      </c>
      <c r="B82" s="145">
        <f>'[9]Activos '!AE85/10^9</f>
        <v>74.472628698876832</v>
      </c>
      <c r="C82" s="145">
        <f>'[9]Activos '!AF85/10^9</f>
        <v>25.395848039692034</v>
      </c>
      <c r="D82" s="145">
        <f>'[9]Activos '!AG85/10^9</f>
        <v>12.718779701477466</v>
      </c>
      <c r="E82" s="146">
        <f>'[9]Activos '!AJ85/10^9</f>
        <v>17.313545134923757</v>
      </c>
      <c r="F82" s="146">
        <f>'[9]Activos '!AH85/10^9</f>
        <v>1.8087727936471287</v>
      </c>
      <c r="G82" s="146">
        <f t="shared" si="4"/>
        <v>114.39602923369345</v>
      </c>
      <c r="H82" s="147">
        <f t="shared" si="5"/>
        <v>118.99079466713974</v>
      </c>
    </row>
    <row r="83" spans="1:8" ht="16.5" x14ac:dyDescent="0.3">
      <c r="A83" s="138">
        <v>38565</v>
      </c>
      <c r="B83" s="145">
        <f>'[9]Activos '!AE86/10^9</f>
        <v>73.846289141231878</v>
      </c>
      <c r="C83" s="145">
        <f>'[9]Activos '!AF86/10^9</f>
        <v>26.116524148362171</v>
      </c>
      <c r="D83" s="145">
        <f>'[9]Activos '!AG86/10^9</f>
        <v>12.748329095547684</v>
      </c>
      <c r="E83" s="146">
        <f>'[9]Activos '!AJ86/10^9</f>
        <v>17.223458610864224</v>
      </c>
      <c r="F83" s="146">
        <f>'[9]Activos '!AH86/10^9</f>
        <v>1.86589817735283</v>
      </c>
      <c r="G83" s="146">
        <f t="shared" si="4"/>
        <v>114.57704056249457</v>
      </c>
      <c r="H83" s="147">
        <f t="shared" si="5"/>
        <v>119.05217007781111</v>
      </c>
    </row>
    <row r="84" spans="1:8" ht="16.5" x14ac:dyDescent="0.3">
      <c r="A84" s="138">
        <v>38596</v>
      </c>
      <c r="B84" s="145">
        <f>'[9]Activos '!AE87/10^9</f>
        <v>74.686236732081554</v>
      </c>
      <c r="C84" s="145">
        <f>'[9]Activos '!AF87/10^9</f>
        <v>26.943270848721571</v>
      </c>
      <c r="D84" s="145">
        <f>'[9]Activos '!AG87/10^9</f>
        <v>12.007539038564131</v>
      </c>
      <c r="E84" s="146">
        <f>'[9]Activos '!AJ87/10^9</f>
        <v>17.051027132437106</v>
      </c>
      <c r="F84" s="146">
        <f>'[9]Activos '!AH87/10^9</f>
        <v>1.9244536219572281</v>
      </c>
      <c r="G84" s="146">
        <f t="shared" si="4"/>
        <v>115.56150024132448</v>
      </c>
      <c r="H84" s="147">
        <f t="shared" si="5"/>
        <v>120.60498833519746</v>
      </c>
    </row>
    <row r="85" spans="1:8" ht="16.5" x14ac:dyDescent="0.3">
      <c r="A85" s="138">
        <v>38626</v>
      </c>
      <c r="B85" s="145">
        <f>'[9]Activos '!AE88/10^9</f>
        <v>75.607743546675252</v>
      </c>
      <c r="C85" s="145">
        <f>'[9]Activos '!AF88/10^9</f>
        <v>27.658836301920619</v>
      </c>
      <c r="D85" s="145">
        <f>'[9]Activos '!AG88/10^9</f>
        <v>12.045600024222788</v>
      </c>
      <c r="E85" s="146">
        <f>'[9]Activos '!AJ88/10^9</f>
        <v>16.966503047906826</v>
      </c>
      <c r="F85" s="146">
        <f>'[9]Activos '!AH88/10^9</f>
        <v>1.9263090140455861</v>
      </c>
      <c r="G85" s="146">
        <f t="shared" si="4"/>
        <v>117.23848888686425</v>
      </c>
      <c r="H85" s="147">
        <f t="shared" si="5"/>
        <v>122.15939191054828</v>
      </c>
    </row>
    <row r="86" spans="1:8" ht="16.5" x14ac:dyDescent="0.3">
      <c r="A86" s="138">
        <v>38657</v>
      </c>
      <c r="B86" s="145">
        <f>'[9]Activos '!AE89/10^9</f>
        <v>76.354065361268752</v>
      </c>
      <c r="C86" s="145">
        <f>'[9]Activos '!AF89/10^9</f>
        <v>28.571545636932296</v>
      </c>
      <c r="D86" s="145">
        <f>'[9]Activos '!AG89/10^9</f>
        <v>12.084336936250413</v>
      </c>
      <c r="E86" s="146">
        <f>'[9]Activos '!AJ89/10^9</f>
        <v>16.886351345010233</v>
      </c>
      <c r="F86" s="146">
        <f>'[9]Activos '!AH89/10^9</f>
        <v>2.0287888753276846</v>
      </c>
      <c r="G86" s="146">
        <f t="shared" si="4"/>
        <v>119.03873680977915</v>
      </c>
      <c r="H86" s="147">
        <f t="shared" si="5"/>
        <v>123.84075121853897</v>
      </c>
    </row>
    <row r="87" spans="1:8" ht="16.5" x14ac:dyDescent="0.3">
      <c r="A87" s="138">
        <v>38687</v>
      </c>
      <c r="B87" s="145">
        <f>'[9]Activos '!AE90/10^9</f>
        <v>77.874395772395459</v>
      </c>
      <c r="C87" s="145">
        <f>'[9]Activos '!AF90/10^9</f>
        <v>29.623470230177901</v>
      </c>
      <c r="D87" s="145">
        <f>'[9]Activos '!AG90/10^9</f>
        <v>12.010672245386312</v>
      </c>
      <c r="E87" s="146">
        <f>'[9]Activos '!AJ90/10^9</f>
        <v>16.856361303558984</v>
      </c>
      <c r="F87" s="146">
        <f>'[9]Activos '!AH90/10^9</f>
        <v>2.0556721179644941</v>
      </c>
      <c r="G87" s="146">
        <f t="shared" si="4"/>
        <v>121.56421036592417</v>
      </c>
      <c r="H87" s="147">
        <f t="shared" si="5"/>
        <v>126.40989942409684</v>
      </c>
    </row>
    <row r="88" spans="1:8" ht="16.5" x14ac:dyDescent="0.3">
      <c r="A88" s="138">
        <v>38718</v>
      </c>
      <c r="B88" s="145">
        <f>'[9]Activos '!AE91/10^9</f>
        <v>78.693222579061981</v>
      </c>
      <c r="C88" s="145">
        <f>'[9]Activos '!AF91/10^9</f>
        <v>30.198514040159427</v>
      </c>
      <c r="D88" s="145">
        <f>'[9]Activos '!AG91/10^9</f>
        <v>12.026105547799311</v>
      </c>
      <c r="E88" s="146">
        <f>'[9]Activos '!AJ91/10^9</f>
        <v>16.744325660425243</v>
      </c>
      <c r="F88" s="146">
        <f>'[9]Activos '!AH91/10^9</f>
        <v>2.0751589055282977</v>
      </c>
      <c r="G88" s="146">
        <f t="shared" si="4"/>
        <v>122.99300107254902</v>
      </c>
      <c r="H88" s="147">
        <f t="shared" si="5"/>
        <v>127.71122118517495</v>
      </c>
    </row>
    <row r="89" spans="1:8" ht="16.5" x14ac:dyDescent="0.3">
      <c r="A89" s="138">
        <v>38749</v>
      </c>
      <c r="B89" s="145">
        <f>'[9]Activos '!AE92/10^9</f>
        <v>79.829700327793731</v>
      </c>
      <c r="C89" s="145">
        <f>'[9]Activos '!AF92/10^9</f>
        <v>30.944460726999619</v>
      </c>
      <c r="D89" s="145">
        <f>'[9]Activos '!AG92/10^9</f>
        <v>12.057746814533527</v>
      </c>
      <c r="E89" s="146">
        <f>'[9]Activos '!AJ92/10^9</f>
        <v>16.642152764636666</v>
      </c>
      <c r="F89" s="146">
        <f>'[9]Activos '!AH92/10^9</f>
        <v>2.1195716131003612</v>
      </c>
      <c r="G89" s="146">
        <f t="shared" si="4"/>
        <v>124.95147948242725</v>
      </c>
      <c r="H89" s="147">
        <f t="shared" si="5"/>
        <v>129.53588543253036</v>
      </c>
    </row>
    <row r="90" spans="1:8" ht="16.5" x14ac:dyDescent="0.3">
      <c r="A90" s="138">
        <v>38777</v>
      </c>
      <c r="B90" s="145">
        <f>'[9]Activos '!AE93/10^9</f>
        <v>79.019794677922931</v>
      </c>
      <c r="C90" s="145">
        <f>'[9]Activos '!AF93/10^9</f>
        <v>31.850122924692201</v>
      </c>
      <c r="D90" s="145">
        <f>'[9]Activos '!AG93/10^9</f>
        <v>12.145287984233942</v>
      </c>
      <c r="E90" s="146">
        <f>'[9]Activos '!AJ93/10^9</f>
        <v>16.588246697880933</v>
      </c>
      <c r="F90" s="146">
        <f>'[9]Activos '!AH93/10^9</f>
        <v>2.1793715331570911</v>
      </c>
      <c r="G90" s="146">
        <f t="shared" si="4"/>
        <v>125.19457712000617</v>
      </c>
      <c r="H90" s="147">
        <f t="shared" si="5"/>
        <v>129.63753583365315</v>
      </c>
    </row>
    <row r="91" spans="1:8" ht="16.5" x14ac:dyDescent="0.3">
      <c r="A91" s="138">
        <v>38808</v>
      </c>
      <c r="B91" s="145">
        <f>'[9]Activos '!AE94/10^9</f>
        <v>81.633888855362073</v>
      </c>
      <c r="C91" s="145">
        <f>'[9]Activos '!AF94/10^9</f>
        <v>32.875757680824933</v>
      </c>
      <c r="D91" s="145">
        <f>'[9]Activos '!AG94/10^9</f>
        <v>12.401622753252383</v>
      </c>
      <c r="E91" s="146">
        <f>'[9]Activos '!AJ94/10^9</f>
        <v>16.580085500824708</v>
      </c>
      <c r="F91" s="146">
        <f>'[9]Activos '!AH94/10^9</f>
        <v>2.2439200445033398</v>
      </c>
      <c r="G91" s="146">
        <f t="shared" si="4"/>
        <v>129.15518933394273</v>
      </c>
      <c r="H91" s="147">
        <f t="shared" si="5"/>
        <v>133.33365208151505</v>
      </c>
    </row>
    <row r="92" spans="1:8" ht="16.5" x14ac:dyDescent="0.3">
      <c r="A92" s="138">
        <v>38838</v>
      </c>
      <c r="B92" s="145">
        <f>'[9]Activos '!AE95/10^9</f>
        <v>84.245259510886399</v>
      </c>
      <c r="C92" s="145">
        <f>'[9]Activos '!AF95/10^9</f>
        <v>34.081429467278497</v>
      </c>
      <c r="D92" s="145">
        <f>'[9]Activos '!AG95/10^9</f>
        <v>12.868993722813425</v>
      </c>
      <c r="E92" s="146">
        <f>'[9]Activos '!AJ95/10^9</f>
        <v>16.643125681740131</v>
      </c>
      <c r="F92" s="146">
        <f>'[9]Activos '!AH95/10^9</f>
        <v>2.2190170819090382</v>
      </c>
      <c r="G92" s="146">
        <f t="shared" si="4"/>
        <v>133.41469978288737</v>
      </c>
      <c r="H92" s="147">
        <f t="shared" si="5"/>
        <v>137.18883174181406</v>
      </c>
    </row>
    <row r="93" spans="1:8" ht="16.5" x14ac:dyDescent="0.3">
      <c r="A93" s="138">
        <v>38869</v>
      </c>
      <c r="B93" s="145">
        <f>'[9]Activos '!AE96/10^9</f>
        <v>87.028981585172772</v>
      </c>
      <c r="C93" s="145">
        <f>'[9]Activos '!AF96/10^9</f>
        <v>35.026764737344308</v>
      </c>
      <c r="D93" s="145">
        <f>'[9]Activos '!AG96/10^9</f>
        <v>13.231992129315509</v>
      </c>
      <c r="E93" s="146">
        <f>'[9]Activos '!AJ96/10^9</f>
        <v>16.682338698315885</v>
      </c>
      <c r="F93" s="146">
        <f>'[9]Activos '!AH96/10^9</f>
        <v>2.309962754364713</v>
      </c>
      <c r="G93" s="146">
        <f t="shared" si="4"/>
        <v>137.59770120619729</v>
      </c>
      <c r="H93" s="147">
        <f t="shared" si="5"/>
        <v>141.04804777519766</v>
      </c>
    </row>
    <row r="94" spans="1:8" ht="16.5" x14ac:dyDescent="0.3">
      <c r="A94" s="138">
        <v>38899</v>
      </c>
      <c r="B94" s="145">
        <f>'[9]Activos '!AE97/10^9</f>
        <v>88.715353315161138</v>
      </c>
      <c r="C94" s="145">
        <f>'[9]Activos '!AF97/10^9</f>
        <v>35.993055551634527</v>
      </c>
      <c r="D94" s="145">
        <f>'[9]Activos '!AG97/10^9</f>
        <v>13.520477101700539</v>
      </c>
      <c r="E94" s="146">
        <f>'[9]Activos '!AJ97/10^9</f>
        <v>16.77443636654424</v>
      </c>
      <c r="F94" s="146">
        <f>'[9]Activos '!AH97/10^9</f>
        <v>2.3898783945722322</v>
      </c>
      <c r="G94" s="146">
        <f t="shared" si="4"/>
        <v>140.61876436306844</v>
      </c>
      <c r="H94" s="147">
        <f t="shared" si="5"/>
        <v>143.87272362791214</v>
      </c>
    </row>
    <row r="95" spans="1:8" ht="16.5" x14ac:dyDescent="0.3">
      <c r="A95" s="138">
        <v>38930</v>
      </c>
      <c r="B95" s="145">
        <f>'[9]Activos '!AE98/10^9</f>
        <v>89.57337407296879</v>
      </c>
      <c r="C95" s="145">
        <f>'[9]Activos '!AF98/10^9</f>
        <v>37.190146954591079</v>
      </c>
      <c r="D95" s="145">
        <f>'[9]Activos '!AG98/10^9</f>
        <v>13.90692749785595</v>
      </c>
      <c r="E95" s="146">
        <f>'[9]Activos '!AJ98/10^9</f>
        <v>16.980136773022771</v>
      </c>
      <c r="F95" s="146">
        <f>'[9]Activos '!AH98/10^9</f>
        <v>2.4486764714902911</v>
      </c>
      <c r="G95" s="146">
        <f t="shared" si="4"/>
        <v>143.11912499690612</v>
      </c>
      <c r="H95" s="147">
        <f t="shared" si="5"/>
        <v>146.19233427207294</v>
      </c>
    </row>
    <row r="96" spans="1:8" ht="16.5" x14ac:dyDescent="0.3">
      <c r="A96" s="138">
        <v>38961</v>
      </c>
      <c r="B96" s="145">
        <f>'[9]Activos '!AE99/10^9</f>
        <v>91.015621286369083</v>
      </c>
      <c r="C96" s="145">
        <f>'[9]Activos '!AF99/10^9</f>
        <v>38.630100622956064</v>
      </c>
      <c r="D96" s="145">
        <f>'[9]Activos '!AG99/10^9</f>
        <v>14.38922539493322</v>
      </c>
      <c r="E96" s="146">
        <f>'[9]Activos '!AJ99/10^9</f>
        <v>17.270906490423641</v>
      </c>
      <c r="F96" s="146">
        <f>'[9]Activos '!AH99/10^9</f>
        <v>2.5152744534840297</v>
      </c>
      <c r="G96" s="146">
        <f t="shared" si="4"/>
        <v>146.55022175774241</v>
      </c>
      <c r="H96" s="147">
        <f t="shared" si="5"/>
        <v>149.43190285323283</v>
      </c>
    </row>
    <row r="97" spans="1:8" ht="16.5" x14ac:dyDescent="0.3">
      <c r="A97" s="138">
        <v>38991</v>
      </c>
      <c r="B97" s="145">
        <f>'[9]Activos '!AE100/10^9</f>
        <v>93.377843261497119</v>
      </c>
      <c r="C97" s="145">
        <f>'[9]Activos '!AF100/10^9</f>
        <v>39.89260763766265</v>
      </c>
      <c r="D97" s="145">
        <f>'[9]Activos '!AG100/10^9</f>
        <v>13.61580137885816</v>
      </c>
      <c r="E97" s="146">
        <f>'[9]Activos '!AJ100/10^9</f>
        <v>17.601893990977693</v>
      </c>
      <c r="F97" s="146">
        <f>'[9]Activos '!AH100/10^9</f>
        <v>2.5865957589343163</v>
      </c>
      <c r="G97" s="146">
        <f t="shared" si="4"/>
        <v>149.47284803695223</v>
      </c>
      <c r="H97" s="147">
        <f t="shared" si="5"/>
        <v>153.45894064907176</v>
      </c>
    </row>
    <row r="98" spans="1:8" ht="16.5" x14ac:dyDescent="0.3">
      <c r="A98" s="138">
        <v>39022</v>
      </c>
      <c r="B98" s="145">
        <f>'[9]Activos '!AE101/10^9</f>
        <v>95.818586151771612</v>
      </c>
      <c r="C98" s="145">
        <f>'[9]Activos '!AF101/10^9</f>
        <v>41.125810760957712</v>
      </c>
      <c r="D98" s="145">
        <f>'[9]Activos '!AG101/10^9</f>
        <v>13.589312872851231</v>
      </c>
      <c r="E98" s="146">
        <f>'[9]Activos '!AJ101/10^9</f>
        <v>17.730089040241161</v>
      </c>
      <c r="F98" s="146">
        <f>'[9]Activos '!AH101/10^9</f>
        <v>2.6212338689695538</v>
      </c>
      <c r="G98" s="146">
        <f t="shared" si="4"/>
        <v>153.1549436545501</v>
      </c>
      <c r="H98" s="147">
        <f t="shared" si="5"/>
        <v>157.29571982194003</v>
      </c>
    </row>
    <row r="99" spans="1:8" ht="16.5" x14ac:dyDescent="0.3">
      <c r="A99" s="138">
        <v>39052</v>
      </c>
      <c r="B99" s="145">
        <f>'[9]Activos '!AE102/10^9</f>
        <v>97.085883592498078</v>
      </c>
      <c r="C99" s="145">
        <f>'[9]Activos '!AF102/10^9</f>
        <v>42.43582217465508</v>
      </c>
      <c r="D99" s="145">
        <f>'[9]Activos '!AG102/10^9</f>
        <v>13.422428965949077</v>
      </c>
      <c r="E99" s="146">
        <f>'[9]Activos '!AJ102/10^9</f>
        <v>17.966230792973068</v>
      </c>
      <c r="F99" s="146">
        <f>'[9]Activos '!AH102/10^9</f>
        <v>2.6502139984560245</v>
      </c>
      <c r="G99" s="146">
        <f t="shared" si="4"/>
        <v>155.59434873155826</v>
      </c>
      <c r="H99" s="147">
        <f t="shared" si="5"/>
        <v>160.13815055858225</v>
      </c>
    </row>
    <row r="100" spans="1:8" ht="16.5" x14ac:dyDescent="0.3">
      <c r="A100" s="138">
        <v>39083</v>
      </c>
      <c r="B100" s="145">
        <f>'[9]Activos '!AE103/10^9</f>
        <v>97.013610013337427</v>
      </c>
      <c r="C100" s="145">
        <f>'[9]Activos '!AF103/10^9</f>
        <v>43.116700979530087</v>
      </c>
      <c r="D100" s="145">
        <f>'[9]Activos '!AG103/10^9</f>
        <v>13.757700020775699</v>
      </c>
      <c r="E100" s="146">
        <f>'[9]Activos '!AJ103/10^9</f>
        <v>18.167114885062826</v>
      </c>
      <c r="F100" s="146">
        <f>'[9]Activos '!AH103/10^9</f>
        <v>2.6872233448573772</v>
      </c>
      <c r="G100" s="146">
        <f t="shared" si="4"/>
        <v>156.57523435850061</v>
      </c>
      <c r="H100" s="147">
        <f t="shared" si="5"/>
        <v>160.98464922278774</v>
      </c>
    </row>
    <row r="101" spans="1:8" ht="16.5" x14ac:dyDescent="0.3">
      <c r="A101" s="138">
        <v>39114</v>
      </c>
      <c r="B101" s="145">
        <f>'[9]Activos '!AE104/10^9</f>
        <v>98.487414133646382</v>
      </c>
      <c r="C101" s="145">
        <f>'[9]Activos '!AF104/10^9</f>
        <v>43.909549498651096</v>
      </c>
      <c r="D101" s="145">
        <f>'[9]Activos '!AG104/10^9</f>
        <v>14.022194292070495</v>
      </c>
      <c r="E101" s="146">
        <f>'[9]Activos '!AJ104/10^9</f>
        <v>18.298971991068964</v>
      </c>
      <c r="F101" s="146">
        <f>'[9]Activos '!AH104/10^9</f>
        <v>2.688131578469394</v>
      </c>
      <c r="G101" s="146">
        <f t="shared" si="4"/>
        <v>159.10728950283738</v>
      </c>
      <c r="H101" s="147">
        <f t="shared" si="5"/>
        <v>163.38406720183582</v>
      </c>
    </row>
    <row r="102" spans="1:8" ht="16.5" x14ac:dyDescent="0.3">
      <c r="A102" s="138">
        <v>39142</v>
      </c>
      <c r="B102" s="145">
        <f>'[9]Activos '!AE105/10^9</f>
        <v>99.653310831483083</v>
      </c>
      <c r="C102" s="145">
        <f>'[9]Activos '!AF105/10^9</f>
        <v>45.325819489756661</v>
      </c>
      <c r="D102" s="145">
        <f>'[9]Activos '!AG105/10^9</f>
        <v>14.39498652667503</v>
      </c>
      <c r="E102" s="146">
        <f>'[9]Activos '!AJ105/10^9</f>
        <v>18.540172578306759</v>
      </c>
      <c r="F102" s="146">
        <f>'[9]Activos '!AH105/10^9</f>
        <v>2.7562971333705009</v>
      </c>
      <c r="G102" s="146">
        <f t="shared" si="4"/>
        <v>162.1304139812853</v>
      </c>
      <c r="H102" s="147">
        <f t="shared" si="5"/>
        <v>166.27560003291703</v>
      </c>
    </row>
    <row r="103" spans="1:8" ht="16.5" x14ac:dyDescent="0.3">
      <c r="A103" s="138">
        <v>39173</v>
      </c>
      <c r="B103" s="145">
        <f>'[9]Activos '!AE106/10^9</f>
        <v>100.15742198566507</v>
      </c>
      <c r="C103" s="145">
        <f>'[9]Activos '!AF106/10^9</f>
        <v>46.703365926446772</v>
      </c>
      <c r="D103" s="145">
        <f>'[9]Activos '!AG106/10^9</f>
        <v>14.673798936100802</v>
      </c>
      <c r="E103" s="146">
        <f>'[9]Activos '!AJ106/10^9</f>
        <v>18.720767486857493</v>
      </c>
      <c r="F103" s="146">
        <f>'[9]Activos '!AH106/10^9</f>
        <v>2.7877935196952097</v>
      </c>
      <c r="G103" s="146">
        <f t="shared" si="4"/>
        <v>164.32238036790787</v>
      </c>
      <c r="H103" s="147">
        <f t="shared" si="5"/>
        <v>168.36934891866454</v>
      </c>
    </row>
    <row r="104" spans="1:8" ht="16.5" x14ac:dyDescent="0.3">
      <c r="A104" s="138">
        <v>39203</v>
      </c>
      <c r="B104" s="145">
        <f>'[9]Activos '!AE107/10^9</f>
        <v>102.89368652296764</v>
      </c>
      <c r="C104" s="145">
        <f>'[9]Activos '!AF107/10^9</f>
        <v>47.706216061794585</v>
      </c>
      <c r="D104" s="145">
        <f>'[9]Activos '!AG107/10^9</f>
        <v>15.167778195603631</v>
      </c>
      <c r="E104" s="146">
        <f>'[9]Activos '!AJ107/10^9</f>
        <v>19.12037977159472</v>
      </c>
      <c r="F104" s="146">
        <f>'[9]Activos '!AH107/10^9</f>
        <v>2.8019086492181917</v>
      </c>
      <c r="G104" s="146">
        <f t="shared" si="4"/>
        <v>168.56958942958406</v>
      </c>
      <c r="H104" s="147">
        <f t="shared" si="5"/>
        <v>172.52219100557514</v>
      </c>
    </row>
    <row r="105" spans="1:8" ht="16.5" x14ac:dyDescent="0.3">
      <c r="A105" s="138">
        <v>39234</v>
      </c>
      <c r="B105" s="145">
        <f>'[9]Activos '!AE108/10^9</f>
        <v>104.73224117006613</v>
      </c>
      <c r="C105" s="145">
        <f>'[9]Activos '!AF108/10^9</f>
        <v>48.780305660686118</v>
      </c>
      <c r="D105" s="145">
        <f>'[9]Activos '!AG108/10^9</f>
        <v>15.05572179436829</v>
      </c>
      <c r="E105" s="146">
        <f>'[9]Activos '!AJ108/10^9</f>
        <v>19.424881747257494</v>
      </c>
      <c r="F105" s="146">
        <f>'[9]Activos '!AH108/10^9</f>
        <v>2.8147784414856645</v>
      </c>
      <c r="G105" s="146">
        <f t="shared" si="4"/>
        <v>171.3830470666062</v>
      </c>
      <c r="H105" s="147">
        <f t="shared" si="5"/>
        <v>175.75220701949542</v>
      </c>
    </row>
    <row r="106" spans="1:8" ht="16.5" x14ac:dyDescent="0.3">
      <c r="A106" s="138">
        <v>39264</v>
      </c>
      <c r="B106" s="145">
        <f>'[9]Activos '!AE109/10^9</f>
        <v>106.64189846183019</v>
      </c>
      <c r="C106" s="145">
        <f>'[9]Activos '!AF109/10^9</f>
        <v>49.851362966427281</v>
      </c>
      <c r="D106" s="145">
        <f>'[9]Activos '!AG109/10^9</f>
        <v>14.830524994540935</v>
      </c>
      <c r="E106" s="146">
        <f>'[9]Activos '!AJ109/10^9</f>
        <v>19.585162158479136</v>
      </c>
      <c r="F106" s="146">
        <f>'[9]Activos '!AH109/10^9</f>
        <v>2.829609447398918</v>
      </c>
      <c r="G106" s="146">
        <f t="shared" si="4"/>
        <v>174.15339587019733</v>
      </c>
      <c r="H106" s="147">
        <f t="shared" si="5"/>
        <v>178.90803303413554</v>
      </c>
    </row>
    <row r="107" spans="1:8" ht="16.5" x14ac:dyDescent="0.3">
      <c r="A107" s="138">
        <v>39295</v>
      </c>
      <c r="B107" s="145">
        <f>'[9]Activos '!AE110/10^9</f>
        <v>108.64918318432007</v>
      </c>
      <c r="C107" s="145">
        <f>'[9]Activos '!AF110/10^9</f>
        <v>50.76698316188876</v>
      </c>
      <c r="D107" s="145">
        <f>'[9]Activos '!AG110/10^9</f>
        <v>15.160268778021067</v>
      </c>
      <c r="E107" s="146">
        <f>'[9]Activos '!AJ110/10^9</f>
        <v>19.737111623032344</v>
      </c>
      <c r="F107" s="146">
        <f>'[9]Activos '!AH110/10^9</f>
        <v>2.8366672837872282</v>
      </c>
      <c r="G107" s="146">
        <f t="shared" si="4"/>
        <v>177.41310240801712</v>
      </c>
      <c r="H107" s="147">
        <f t="shared" si="5"/>
        <v>181.9899452530284</v>
      </c>
    </row>
    <row r="108" spans="1:8" ht="16.5" x14ac:dyDescent="0.3">
      <c r="A108" s="138">
        <v>39326</v>
      </c>
      <c r="B108" s="145">
        <f>'[9]Activos '!AE111/10^9</f>
        <v>111.17992999608126</v>
      </c>
      <c r="C108" s="145">
        <f>'[9]Activos '!AF111/10^9</f>
        <v>51.757573754331638</v>
      </c>
      <c r="D108" s="145">
        <f>'[9]Activos '!AG111/10^9</f>
        <v>15.538826530076456</v>
      </c>
      <c r="E108" s="146">
        <f>'[9]Activos '!AJ111/10^9</f>
        <v>20.004850066956507</v>
      </c>
      <c r="F108" s="146">
        <f>'[9]Activos '!AH111/10^9</f>
        <v>2.889926273631378</v>
      </c>
      <c r="G108" s="146">
        <f t="shared" si="4"/>
        <v>181.36625655412072</v>
      </c>
      <c r="H108" s="147">
        <f t="shared" si="5"/>
        <v>185.83228009100077</v>
      </c>
    </row>
    <row r="109" spans="1:8" ht="16.5" x14ac:dyDescent="0.3">
      <c r="A109" s="138">
        <v>39356</v>
      </c>
      <c r="B109" s="145">
        <f>'[9]Activos '!AE112/10^9</f>
        <v>112.38181222371023</v>
      </c>
      <c r="C109" s="145">
        <f>'[9]Activos '!AF112/10^9</f>
        <v>53.844015101094172</v>
      </c>
      <c r="D109" s="145">
        <f>'[9]Activos '!AG112/10^9</f>
        <v>16.348463010717253</v>
      </c>
      <c r="E109" s="146">
        <f>'[9]Activos '!AJ112/10^9</f>
        <v>20.685022977146676</v>
      </c>
      <c r="F109" s="146">
        <f>'[9]Activos '!AH112/10^9</f>
        <v>2.9418294704406107</v>
      </c>
      <c r="G109" s="146">
        <f t="shared" si="4"/>
        <v>185.51611980596226</v>
      </c>
      <c r="H109" s="147">
        <f t="shared" si="5"/>
        <v>189.8526797723917</v>
      </c>
    </row>
    <row r="110" spans="1:8" ht="16.5" x14ac:dyDescent="0.3">
      <c r="A110" s="138">
        <v>39387</v>
      </c>
      <c r="B110" s="145">
        <f>'[9]Activos '!AE113/10^9</f>
        <v>115.30868700786397</v>
      </c>
      <c r="C110" s="145">
        <f>'[9]Activos '!AF113/10^9</f>
        <v>54.425895328521975</v>
      </c>
      <c r="D110" s="145">
        <f>'[9]Activos '!AG113/10^9</f>
        <v>16.195218206691724</v>
      </c>
      <c r="E110" s="146">
        <f>'[9]Activos '!AJ113/10^9</f>
        <v>20.89099873818213</v>
      </c>
      <c r="F110" s="146">
        <f>'[9]Activos '!AH113/10^9</f>
        <v>2.9735350130206593</v>
      </c>
      <c r="G110" s="146">
        <f t="shared" si="4"/>
        <v>188.90333555609831</v>
      </c>
      <c r="H110" s="147">
        <f t="shared" si="5"/>
        <v>193.59911608758873</v>
      </c>
    </row>
    <row r="111" spans="1:8" ht="16.5" x14ac:dyDescent="0.3">
      <c r="A111" s="138">
        <v>39417</v>
      </c>
      <c r="B111" s="145">
        <f>'[9]Activos '!AE114/10^9</f>
        <v>115.11726507752047</v>
      </c>
      <c r="C111" s="145">
        <f>'[9]Activos '!AF114/10^9</f>
        <v>55.110035626930546</v>
      </c>
      <c r="D111" s="145">
        <f>'[9]Activos '!AG114/10^9</f>
        <v>16.017375344144586</v>
      </c>
      <c r="E111" s="146">
        <f>'[9]Activos '!AJ114/10^9</f>
        <v>21.077594089272132</v>
      </c>
      <c r="F111" s="146">
        <f>'[9]Activos '!AH114/10^9</f>
        <v>2.9819130385379586</v>
      </c>
      <c r="G111" s="146">
        <f t="shared" si="4"/>
        <v>189.22658908713356</v>
      </c>
      <c r="H111" s="147">
        <f t="shared" si="5"/>
        <v>194.2868078322611</v>
      </c>
    </row>
    <row r="112" spans="1:8" ht="16.5" x14ac:dyDescent="0.3">
      <c r="A112" s="138">
        <v>39448</v>
      </c>
      <c r="B112" s="145">
        <f>'[9]Activos '!AE115/10^9</f>
        <v>114.28291418087679</v>
      </c>
      <c r="C112" s="145">
        <f>'[9]Activos '!AF115/10^9</f>
        <v>55.19641736076732</v>
      </c>
      <c r="D112" s="145">
        <f>'[9]Activos '!AG115/10^9</f>
        <v>16.195246856465115</v>
      </c>
      <c r="E112" s="146">
        <f>'[9]Activos '!AJ115/10^9</f>
        <v>21.137005617609702</v>
      </c>
      <c r="F112" s="146">
        <f>'[9]Activos '!AH115/10^9</f>
        <v>2.962173043714913</v>
      </c>
      <c r="G112" s="146">
        <f t="shared" si="4"/>
        <v>188.63675144182415</v>
      </c>
      <c r="H112" s="147">
        <f t="shared" si="5"/>
        <v>193.57851020296874</v>
      </c>
    </row>
    <row r="113" spans="1:8" ht="16.5" x14ac:dyDescent="0.3">
      <c r="A113" s="138">
        <v>39479</v>
      </c>
      <c r="B113" s="145">
        <f>'[9]Activos '!AE116/10^9</f>
        <v>114.95746806104425</v>
      </c>
      <c r="C113" s="145">
        <f>'[9]Activos '!AF116/10^9</f>
        <v>55.283700977325104</v>
      </c>
      <c r="D113" s="145">
        <f>'[9]Activos '!AG116/10^9</f>
        <v>16.46896832006021</v>
      </c>
      <c r="E113" s="146">
        <f>'[9]Activos '!AJ116/10^9</f>
        <v>21.300194620669515</v>
      </c>
      <c r="F113" s="146">
        <f>'[9]Activos '!AH116/10^9</f>
        <v>2.9668655781127793</v>
      </c>
      <c r="G113" s="146">
        <f t="shared" si="4"/>
        <v>189.67700293654235</v>
      </c>
      <c r="H113" s="147">
        <f t="shared" si="5"/>
        <v>194.50822923715165</v>
      </c>
    </row>
    <row r="114" spans="1:8" ht="16.5" x14ac:dyDescent="0.3">
      <c r="A114" s="138">
        <v>39508</v>
      </c>
      <c r="B114" s="145">
        <f>'[9]Activos '!AE117/10^9</f>
        <v>115.56102947139814</v>
      </c>
      <c r="C114" s="145">
        <f>'[9]Activos '!AF117/10^9</f>
        <v>55.39218428875747</v>
      </c>
      <c r="D114" s="145">
        <f>'[9]Activos '!AG117/10^9</f>
        <v>16.647864504768563</v>
      </c>
      <c r="E114" s="146">
        <f>'[9]Activos '!AJ117/10^9</f>
        <v>21.38439286222053</v>
      </c>
      <c r="F114" s="146">
        <f>'[9]Activos '!AH117/10^9</f>
        <v>2.9640095159292814</v>
      </c>
      <c r="G114" s="146">
        <f t="shared" si="4"/>
        <v>190.56508778085347</v>
      </c>
      <c r="H114" s="147">
        <f t="shared" si="5"/>
        <v>195.30161613830543</v>
      </c>
    </row>
    <row r="115" spans="1:8" ht="16.5" x14ac:dyDescent="0.3">
      <c r="A115" s="138">
        <v>39539</v>
      </c>
      <c r="B115" s="145">
        <f>'[9]Activos '!AE118/10^9</f>
        <v>115.83420245874005</v>
      </c>
      <c r="C115" s="145">
        <f>'[9]Activos '!AF118/10^9</f>
        <v>56.00994708362137</v>
      </c>
      <c r="D115" s="145">
        <f>'[9]Activos '!AG118/10^9</f>
        <v>16.713542384526772</v>
      </c>
      <c r="E115" s="146">
        <f>'[9]Activos '!AJ118/10^9</f>
        <v>21.651794056029935</v>
      </c>
      <c r="F115" s="146">
        <f>'[9]Activos '!AH118/10^9</f>
        <v>3.0371193280618844</v>
      </c>
      <c r="G115" s="146">
        <f t="shared" si="4"/>
        <v>191.59481125495009</v>
      </c>
      <c r="H115" s="147">
        <f t="shared" si="5"/>
        <v>196.53306292645325</v>
      </c>
    </row>
    <row r="116" spans="1:8" ht="16.5" x14ac:dyDescent="0.3">
      <c r="A116" s="138">
        <v>39569</v>
      </c>
      <c r="B116" s="145">
        <f>'[9]Activos '!AE119/10^9</f>
        <v>116.91482528755445</v>
      </c>
      <c r="C116" s="145">
        <f>'[9]Activos '!AF119/10^9</f>
        <v>56.620464737869916</v>
      </c>
      <c r="D116" s="145">
        <f>'[9]Activos '!AG119/10^9</f>
        <v>16.539563431078292</v>
      </c>
      <c r="E116" s="146">
        <f>'[9]Activos '!AJ119/10^9</f>
        <v>21.925781972884391</v>
      </c>
      <c r="F116" s="146">
        <f>'[9]Activos '!AH119/10^9</f>
        <v>3.1072216233008447</v>
      </c>
      <c r="G116" s="146">
        <f t="shared" si="4"/>
        <v>193.1820750798035</v>
      </c>
      <c r="H116" s="147">
        <f t="shared" si="5"/>
        <v>198.5682936216096</v>
      </c>
    </row>
    <row r="117" spans="1:8" ht="16.5" x14ac:dyDescent="0.3">
      <c r="A117" s="138">
        <v>39600</v>
      </c>
      <c r="B117" s="145">
        <f>'[9]Activos '!AE120/10^9</f>
        <v>120.50826594643118</v>
      </c>
      <c r="C117" s="145">
        <f>'[9]Activos '!AF120/10^9</f>
        <v>56.680903364856803</v>
      </c>
      <c r="D117" s="145">
        <f>'[9]Activos '!AG120/10^9</f>
        <v>16.904132572312651</v>
      </c>
      <c r="E117" s="146">
        <f>'[9]Activos '!AJ120/10^9</f>
        <v>22.200213886155122</v>
      </c>
      <c r="F117" s="146">
        <f>'[9]Activos '!AH120/10^9</f>
        <v>3.2332372659853696</v>
      </c>
      <c r="G117" s="146">
        <f t="shared" si="4"/>
        <v>197.32653914958598</v>
      </c>
      <c r="H117" s="147">
        <f t="shared" si="5"/>
        <v>202.62262046342846</v>
      </c>
    </row>
    <row r="118" spans="1:8" ht="16.5" x14ac:dyDescent="0.3">
      <c r="A118" s="138">
        <v>39630</v>
      </c>
      <c r="B118" s="145">
        <f>'[9]Activos '!AE121/10^9</f>
        <v>121.33763040501857</v>
      </c>
      <c r="C118" s="145">
        <f>'[9]Activos '!AF121/10^9</f>
        <v>57.254384577134502</v>
      </c>
      <c r="D118" s="145">
        <f>'[9]Activos '!AG121/10^9</f>
        <v>17.311353107969371</v>
      </c>
      <c r="E118" s="146">
        <f>'[9]Activos '!AJ121/10^9</f>
        <v>22.497060051506661</v>
      </c>
      <c r="F118" s="146">
        <f>'[9]Activos '!AH121/10^9</f>
        <v>3.309312128340165</v>
      </c>
      <c r="G118" s="146">
        <f t="shared" si="4"/>
        <v>199.21268021846262</v>
      </c>
      <c r="H118" s="147">
        <f t="shared" si="5"/>
        <v>204.39838716199989</v>
      </c>
    </row>
    <row r="119" spans="1:8" ht="16.5" x14ac:dyDescent="0.3">
      <c r="A119" s="138">
        <v>39661</v>
      </c>
      <c r="B119" s="145">
        <f>'[9]Activos '!AE122/10^9</f>
        <v>123.30861742428264</v>
      </c>
      <c r="C119" s="145">
        <f>'[9]Activos '!AF122/10^9</f>
        <v>57.634435270832689</v>
      </c>
      <c r="D119" s="145">
        <f>'[9]Activos '!AG122/10^9</f>
        <v>17.071720452833905</v>
      </c>
      <c r="E119" s="146">
        <f>'[9]Activos '!AJ122/10^9</f>
        <v>22.722257209745049</v>
      </c>
      <c r="F119" s="146">
        <f>'[9]Activos '!AH122/10^9</f>
        <v>3.3819116430220819</v>
      </c>
      <c r="G119" s="146">
        <f t="shared" si="4"/>
        <v>201.39668479097134</v>
      </c>
      <c r="H119" s="147">
        <f t="shared" si="5"/>
        <v>207.04722154788246</v>
      </c>
    </row>
    <row r="120" spans="1:8" ht="16.5" x14ac:dyDescent="0.3">
      <c r="A120" s="138">
        <v>39692</v>
      </c>
      <c r="B120" s="145">
        <f>'[9]Activos '!AE123/10^9</f>
        <v>126.44383414536473</v>
      </c>
      <c r="C120" s="145">
        <f>'[9]Activos '!AF123/10^9</f>
        <v>58.077248599701193</v>
      </c>
      <c r="D120" s="145">
        <f>'[9]Activos '!AG123/10^9</f>
        <v>17.412816074607822</v>
      </c>
      <c r="E120" s="146">
        <f>'[9]Activos '!AJ123/10^9</f>
        <v>22.944670691236393</v>
      </c>
      <c r="F120" s="146">
        <f>'[9]Activos '!AH123/10^9</f>
        <v>3.4701107967218219</v>
      </c>
      <c r="G120" s="146">
        <f t="shared" si="4"/>
        <v>205.4040096163956</v>
      </c>
      <c r="H120" s="147">
        <f t="shared" si="5"/>
        <v>210.93586423302415</v>
      </c>
    </row>
    <row r="121" spans="1:8" ht="16.5" x14ac:dyDescent="0.3">
      <c r="A121" s="138">
        <v>39722</v>
      </c>
      <c r="B121" s="145">
        <f>'[9]Activos '!AE124/10^9</f>
        <v>130.07563485752976</v>
      </c>
      <c r="C121" s="145">
        <f>'[9]Activos '!AF124/10^9</f>
        <v>58.618639575439339</v>
      </c>
      <c r="D121" s="145">
        <f>'[9]Activos '!AG124/10^9</f>
        <v>17.735732340326994</v>
      </c>
      <c r="E121" s="146">
        <f>'[9]Activos '!AJ124/10^9</f>
        <v>23.138352315890415</v>
      </c>
      <c r="F121" s="146">
        <f>'[9]Activos '!AH124/10^9</f>
        <v>3.5182212075942756</v>
      </c>
      <c r="G121" s="146">
        <f t="shared" si="4"/>
        <v>209.94822798089038</v>
      </c>
      <c r="H121" s="147">
        <f t="shared" si="5"/>
        <v>215.3508479564538</v>
      </c>
    </row>
    <row r="122" spans="1:8" ht="16.5" x14ac:dyDescent="0.3">
      <c r="A122" s="138">
        <v>39753</v>
      </c>
      <c r="B122" s="145">
        <f>'[9]Activos '!AE125/10^9</f>
        <v>132.43484385349538</v>
      </c>
      <c r="C122" s="145">
        <f>'[9]Activos '!AF125/10^9</f>
        <v>58.810665258733643</v>
      </c>
      <c r="D122" s="145">
        <f>'[9]Activos '!AG125/10^9</f>
        <v>17.65858567569672</v>
      </c>
      <c r="E122" s="146">
        <f>'[9]Activos '!AJ125/10^9</f>
        <v>23.306634026106938</v>
      </c>
      <c r="F122" s="146">
        <f>'[9]Activos '!AH125/10^9</f>
        <v>4.0266935866024474</v>
      </c>
      <c r="G122" s="146">
        <f t="shared" si="4"/>
        <v>212.93078837452819</v>
      </c>
      <c r="H122" s="147">
        <f t="shared" si="5"/>
        <v>218.57883672493841</v>
      </c>
    </row>
    <row r="123" spans="1:8" ht="16.5" x14ac:dyDescent="0.3">
      <c r="A123" s="138">
        <v>39783</v>
      </c>
      <c r="B123" s="145">
        <f>'[9]Activos '!AE126/10^9</f>
        <v>131.3157484660687</v>
      </c>
      <c r="C123" s="145">
        <f>'[9]Activos '!AF126/10^9</f>
        <v>58.778058154789129</v>
      </c>
      <c r="D123" s="145">
        <f>'[9]Activos '!AG126/10^9</f>
        <v>17.317001646779161</v>
      </c>
      <c r="E123" s="146">
        <f>'[9]Activos '!AJ126/10^9</f>
        <v>23.419046272253269</v>
      </c>
      <c r="F123" s="146">
        <f>'[9]Activos '!AH126/10^9</f>
        <v>4.4217366433579741</v>
      </c>
      <c r="G123" s="146">
        <f t="shared" si="4"/>
        <v>211.83254491099495</v>
      </c>
      <c r="H123" s="147">
        <f t="shared" si="5"/>
        <v>217.93458953646908</v>
      </c>
    </row>
    <row r="124" spans="1:8" ht="16.5" x14ac:dyDescent="0.3">
      <c r="A124" s="138">
        <v>39814</v>
      </c>
      <c r="B124" s="145">
        <f>'[9]Activos '!AE127/10^9</f>
        <v>130.76312159152459</v>
      </c>
      <c r="C124" s="145">
        <f>'[9]Activos '!AF127/10^9</f>
        <v>58.215171864596165</v>
      </c>
      <c r="D124" s="145">
        <f>'[9]Activos '!AG127/10^9</f>
        <v>17.499831922894902</v>
      </c>
      <c r="E124" s="146">
        <f>'[9]Activos '!AJ127/10^9</f>
        <v>23.479801072687383</v>
      </c>
      <c r="F124" s="146">
        <f>'[9]Activos '!AH127/10^9</f>
        <v>4.4731439153399295</v>
      </c>
      <c r="G124" s="146">
        <f t="shared" si="4"/>
        <v>210.9512692943556</v>
      </c>
      <c r="H124" s="147">
        <f t="shared" si="5"/>
        <v>216.93123844414808</v>
      </c>
    </row>
    <row r="125" spans="1:8" ht="16.5" x14ac:dyDescent="0.3">
      <c r="A125" s="138">
        <v>39845</v>
      </c>
      <c r="B125" s="145">
        <f>'[9]Activos '!AE128/10^9</f>
        <v>129.98156471380418</v>
      </c>
      <c r="C125" s="145">
        <f>'[9]Activos '!AF128/10^9</f>
        <v>57.418515253971165</v>
      </c>
      <c r="D125" s="145">
        <f>'[9]Activos '!AG128/10^9</f>
        <v>17.638092840729609</v>
      </c>
      <c r="E125" s="146">
        <f>'[9]Activos '!AJ128/10^9</f>
        <v>23.468510493512092</v>
      </c>
      <c r="F125" s="146">
        <f>'[9]Activos '!AH128/10^9</f>
        <v>4.5455340690038337</v>
      </c>
      <c r="G125" s="146">
        <f t="shared" si="4"/>
        <v>209.58370687750877</v>
      </c>
      <c r="H125" s="147">
        <f t="shared" si="5"/>
        <v>215.41412453029128</v>
      </c>
    </row>
    <row r="126" spans="1:8" ht="16.5" x14ac:dyDescent="0.3">
      <c r="A126" s="138">
        <v>39873</v>
      </c>
      <c r="B126" s="145">
        <f>'[9]Activos '!AE129/10^9</f>
        <v>129.42674444149327</v>
      </c>
      <c r="C126" s="145">
        <f>'[9]Activos '!AF129/10^9</f>
        <v>56.724054119761256</v>
      </c>
      <c r="D126" s="145">
        <f>'[9]Activos '!AG129/10^9</f>
        <v>17.116739942801576</v>
      </c>
      <c r="E126" s="146">
        <f>'[9]Activos '!AJ129/10^9</f>
        <v>23.495729514296571</v>
      </c>
      <c r="F126" s="146">
        <f>'[9]Activos '!AH129/10^9</f>
        <v>4.6231078920038655</v>
      </c>
      <c r="G126" s="146">
        <f t="shared" si="4"/>
        <v>207.89064639605999</v>
      </c>
      <c r="H126" s="147">
        <f t="shared" si="5"/>
        <v>214.26963596755496</v>
      </c>
    </row>
    <row r="127" spans="1:8" ht="16.5" x14ac:dyDescent="0.3">
      <c r="A127" s="138">
        <v>39904</v>
      </c>
      <c r="B127" s="145">
        <f>'[9]Activos '!AE130/10^9</f>
        <v>128.97411854914697</v>
      </c>
      <c r="C127" s="145">
        <f>'[9]Activos '!AF130/10^9</f>
        <v>56.334392775955642</v>
      </c>
      <c r="D127" s="145">
        <f>'[9]Activos '!AG130/10^9</f>
        <v>17.394921912731494</v>
      </c>
      <c r="E127" s="146">
        <f>'[9]Activos '!AJ130/10^9</f>
        <v>23.659768165025081</v>
      </c>
      <c r="F127" s="146">
        <f>'[9]Activos '!AH130/10^9</f>
        <v>4.728996328590819</v>
      </c>
      <c r="G127" s="146">
        <f t="shared" si="4"/>
        <v>207.43242956642493</v>
      </c>
      <c r="H127" s="147">
        <f t="shared" si="5"/>
        <v>213.69727581871851</v>
      </c>
    </row>
    <row r="128" spans="1:8" ht="16.5" x14ac:dyDescent="0.3">
      <c r="A128" s="138">
        <v>39934</v>
      </c>
      <c r="B128" s="145">
        <f>'[9]Activos '!AE131/10^9</f>
        <v>132.18147293635408</v>
      </c>
      <c r="C128" s="145">
        <f>'[9]Activos '!AF131/10^9</f>
        <v>56.173259522482965</v>
      </c>
      <c r="D128" s="145">
        <f>'[9]Activos '!AG131/10^9</f>
        <v>17.102070284721297</v>
      </c>
      <c r="E128" s="146">
        <f>'[9]Activos '!AJ131/10^9</f>
        <v>23.862627533452454</v>
      </c>
      <c r="F128" s="146">
        <f>'[9]Activos '!AH131/10^9</f>
        <v>4.8323335146192576</v>
      </c>
      <c r="G128" s="146">
        <f t="shared" si="4"/>
        <v>210.28913625817759</v>
      </c>
      <c r="H128" s="147">
        <f t="shared" si="5"/>
        <v>217.04969350690877</v>
      </c>
    </row>
    <row r="129" spans="1:8" ht="16.5" x14ac:dyDescent="0.3">
      <c r="A129" s="138">
        <v>39965</v>
      </c>
      <c r="B129" s="145">
        <f>'[9]Activos '!AE132/10^9</f>
        <v>132.27787385607516</v>
      </c>
      <c r="C129" s="145">
        <f>'[9]Activos '!AF132/10^9</f>
        <v>56.091635990743356</v>
      </c>
      <c r="D129" s="145">
        <f>'[9]Activos '!AG132/10^9</f>
        <v>17.329348279581815</v>
      </c>
      <c r="E129" s="146">
        <f>'[9]Activos '!AJ132/10^9</f>
        <v>23.954294598481688</v>
      </c>
      <c r="F129" s="146">
        <f>'[9]Activos '!AH132/10^9</f>
        <v>4.9177668710657407</v>
      </c>
      <c r="G129" s="146">
        <f t="shared" si="4"/>
        <v>210.61662499746606</v>
      </c>
      <c r="H129" s="147">
        <f t="shared" si="5"/>
        <v>217.24157131636593</v>
      </c>
    </row>
    <row r="130" spans="1:8" ht="16.5" x14ac:dyDescent="0.3">
      <c r="A130" s="138">
        <v>39995</v>
      </c>
      <c r="B130" s="145">
        <f>'[9]Activos '!AE133/10^9</f>
        <v>131.17782076939704</v>
      </c>
      <c r="C130" s="145">
        <f>'[9]Activos '!AF133/10^9</f>
        <v>56.122695679306197</v>
      </c>
      <c r="D130" s="145">
        <f>'[9]Activos '!AG133/10^9</f>
        <v>17.714377678353756</v>
      </c>
      <c r="E130" s="146">
        <f>'[9]Activos '!AJ133/10^9</f>
        <v>24.18719284120365</v>
      </c>
      <c r="F130" s="146">
        <f>'[9]Activos '!AH133/10^9</f>
        <v>5.0113421974924908</v>
      </c>
      <c r="G130" s="146">
        <f t="shared" si="4"/>
        <v>210.0262363245495</v>
      </c>
      <c r="H130" s="147">
        <f t="shared" si="5"/>
        <v>216.49905148739938</v>
      </c>
    </row>
    <row r="131" spans="1:8" ht="16.5" x14ac:dyDescent="0.3">
      <c r="A131" s="138">
        <v>40026</v>
      </c>
      <c r="B131" s="145">
        <f>'[9]Activos '!AE134/10^9</f>
        <v>128.55313733654373</v>
      </c>
      <c r="C131" s="145">
        <f>'[9]Activos '!AF134/10^9</f>
        <v>56.248104765816279</v>
      </c>
      <c r="D131" s="145">
        <f>'[9]Activos '!AG134/10^9</f>
        <v>17.549103400108773</v>
      </c>
      <c r="E131" s="146">
        <f>'[9]Activos '!AJ134/10^9</f>
        <v>24.407094944247458</v>
      </c>
      <c r="F131" s="146">
        <f>'[9]Activos '!AH134/10^9</f>
        <v>5.1067667660319316</v>
      </c>
      <c r="G131" s="146">
        <f t="shared" si="4"/>
        <v>207.45711226850071</v>
      </c>
      <c r="H131" s="147">
        <f t="shared" si="5"/>
        <v>214.31510381263939</v>
      </c>
    </row>
    <row r="132" spans="1:8" ht="16.5" x14ac:dyDescent="0.3">
      <c r="A132" s="138">
        <v>40057</v>
      </c>
      <c r="B132" s="145">
        <f>'[9]Activos '!AE135/10^9</f>
        <v>127.85102913848601</v>
      </c>
      <c r="C132" s="145">
        <f>'[9]Activos '!AF135/10^9</f>
        <v>56.386358373738545</v>
      </c>
      <c r="D132" s="145">
        <f>'[9]Activos '!AG135/10^9</f>
        <v>18.044086294160778</v>
      </c>
      <c r="E132" s="146">
        <f>'[9]Activos '!AJ135/10^9</f>
        <v>24.754655027239881</v>
      </c>
      <c r="F132" s="146">
        <f>'[9]Activos '!AH135/10^9</f>
        <v>5.1983580427222904</v>
      </c>
      <c r="G132" s="146">
        <f t="shared" si="4"/>
        <v>207.47983184910765</v>
      </c>
      <c r="H132" s="147">
        <f t="shared" si="5"/>
        <v>214.19040058218673</v>
      </c>
    </row>
    <row r="133" spans="1:8" ht="16.5" x14ac:dyDescent="0.3">
      <c r="A133" s="138">
        <v>40087</v>
      </c>
      <c r="B133" s="145">
        <f>'[9]Activos '!AE136/10^9</f>
        <v>128.0248201355937</v>
      </c>
      <c r="C133" s="145">
        <f>'[9]Activos '!AF136/10^9</f>
        <v>56.776792228287867</v>
      </c>
      <c r="D133" s="145">
        <f>'[9]Activos '!AG136/10^9</f>
        <v>18.557905863869994</v>
      </c>
      <c r="E133" s="146">
        <f>'[9]Activos '!AJ136/10^9</f>
        <v>25.130651776748007</v>
      </c>
      <c r="F133" s="146">
        <f>'[9]Activos '!AH136/10^9</f>
        <v>5.3040679625341065</v>
      </c>
      <c r="G133" s="146">
        <f t="shared" si="4"/>
        <v>208.66358619028566</v>
      </c>
      <c r="H133" s="147">
        <f t="shared" si="5"/>
        <v>215.23633210316368</v>
      </c>
    </row>
    <row r="134" spans="1:8" ht="16.5" x14ac:dyDescent="0.3">
      <c r="A134" s="138">
        <v>40118</v>
      </c>
      <c r="B134" s="145">
        <f>'[9]Activos '!AE137/10^9</f>
        <v>127.61702749816122</v>
      </c>
      <c r="C134" s="145">
        <f>'[9]Activos '!AF137/10^9</f>
        <v>57.70325464169882</v>
      </c>
      <c r="D134" s="145">
        <f>'[9]Activos '!AG137/10^9</f>
        <v>19.006780743586226</v>
      </c>
      <c r="E134" s="146">
        <f>'[9]Activos '!AJ137/10^9</f>
        <v>25.43921558979784</v>
      </c>
      <c r="F134" s="146">
        <f>'[9]Activos '!AH137/10^9</f>
        <v>5.3336046701594979</v>
      </c>
      <c r="G134" s="146">
        <f t="shared" si="4"/>
        <v>209.66066755360578</v>
      </c>
      <c r="H134" s="147">
        <f t="shared" si="5"/>
        <v>216.09310239981738</v>
      </c>
    </row>
    <row r="135" spans="1:8" ht="16.5" x14ac:dyDescent="0.3">
      <c r="A135" s="138">
        <v>40148</v>
      </c>
      <c r="B135" s="145">
        <f>'[9]Activos '!AE138/10^9</f>
        <v>128.27051863558574</v>
      </c>
      <c r="C135" s="145">
        <f>'[9]Activos '!AF138/10^9</f>
        <v>57.920387690798556</v>
      </c>
      <c r="D135" s="145">
        <f>'[9]Activos '!AG138/10^9</f>
        <v>19.117220906318373</v>
      </c>
      <c r="E135" s="146">
        <f>'[9]Activos '!AJ138/10^9</f>
        <v>25.729116176355237</v>
      </c>
      <c r="F135" s="146">
        <f>'[9]Activos '!AH138/10^9</f>
        <v>5.3468504227785418</v>
      </c>
      <c r="G135" s="146">
        <f t="shared" si="4"/>
        <v>210.65497765548122</v>
      </c>
      <c r="H135" s="147">
        <f t="shared" si="5"/>
        <v>217.26687292551807</v>
      </c>
    </row>
    <row r="136" spans="1:8" ht="16.5" x14ac:dyDescent="0.3">
      <c r="A136" s="138">
        <v>40179</v>
      </c>
      <c r="B136" s="145">
        <f>'[9]Activos '!AE139/10^9</f>
        <v>126.77194264527945</v>
      </c>
      <c r="C136" s="145">
        <f>'[9]Activos '!AF139/10^9</f>
        <v>57.797210223199571</v>
      </c>
      <c r="D136" s="145">
        <f>'[9]Activos '!AG139/10^9</f>
        <v>19.364701762182492</v>
      </c>
      <c r="E136" s="146">
        <f>'[9]Activos '!AJ139/10^9</f>
        <v>25.8132981084362</v>
      </c>
      <c r="F136" s="146">
        <f>'[9]Activos '!AH139/10^9</f>
        <v>5.3233817904180292</v>
      </c>
      <c r="G136" s="146">
        <f t="shared" si="4"/>
        <v>209.25723642107957</v>
      </c>
      <c r="H136" s="147">
        <f t="shared" si="5"/>
        <v>215.70583276733325</v>
      </c>
    </row>
    <row r="137" spans="1:8" ht="16.5" x14ac:dyDescent="0.3">
      <c r="A137" s="138">
        <v>40210</v>
      </c>
      <c r="B137" s="145">
        <f>'[9]Activos '!AE140/10^9</f>
        <v>126.77845996538996</v>
      </c>
      <c r="C137" s="145">
        <f>'[9]Activos '!AF140/10^9</f>
        <v>57.736674168231097</v>
      </c>
      <c r="D137" s="145">
        <f>'[9]Activos '!AG140/10^9</f>
        <v>19.439564236638013</v>
      </c>
      <c r="E137" s="146">
        <f>'[9]Activos '!AJ140/10^9</f>
        <v>25.964397826256576</v>
      </c>
      <c r="F137" s="146">
        <f>'[9]Activos '!AH140/10^9</f>
        <v>5.3110750744029147</v>
      </c>
      <c r="G137" s="146">
        <f t="shared" si="4"/>
        <v>209.26577344466196</v>
      </c>
      <c r="H137" s="147">
        <f t="shared" si="5"/>
        <v>215.79060703428053</v>
      </c>
    </row>
    <row r="138" spans="1:8" ht="16.5" x14ac:dyDescent="0.3">
      <c r="A138" s="138">
        <v>40238</v>
      </c>
      <c r="B138" s="145">
        <f>'[9]Activos '!AE141/10^9</f>
        <v>126.92796764663522</v>
      </c>
      <c r="C138" s="145">
        <f>'[9]Activos '!AF141/10^9</f>
        <v>57.911569366220533</v>
      </c>
      <c r="D138" s="145">
        <f>'[9]Activos '!AG141/10^9</f>
        <v>19.959332894390574</v>
      </c>
      <c r="E138" s="146">
        <f>'[9]Activos '!AJ141/10^9</f>
        <v>26.328664842860199</v>
      </c>
      <c r="F138" s="146">
        <f>'[9]Activos '!AH141/10^9</f>
        <v>5.2892968647983958</v>
      </c>
      <c r="G138" s="146">
        <f t="shared" si="4"/>
        <v>210.08816677204473</v>
      </c>
      <c r="H138" s="147">
        <f t="shared" si="5"/>
        <v>216.45749872051437</v>
      </c>
    </row>
    <row r="139" spans="1:8" ht="16.5" x14ac:dyDescent="0.3">
      <c r="A139" s="138">
        <v>40269</v>
      </c>
      <c r="B139" s="145">
        <f>'[9]Activos '!AE142/10^9</f>
        <v>127.58587912958029</v>
      </c>
      <c r="C139" s="145">
        <f>'[9]Activos '!AF142/10^9</f>
        <v>58.188704289599833</v>
      </c>
      <c r="D139" s="145">
        <f>'[9]Activos '!AG142/10^9</f>
        <v>19.743966526841636</v>
      </c>
      <c r="E139" s="146">
        <f>'[9]Activos '!AJ142/10^9</f>
        <v>26.489147899120155</v>
      </c>
      <c r="F139" s="146">
        <f>'[9]Activos '!AH142/10^9</f>
        <v>5.306753617791613</v>
      </c>
      <c r="G139" s="146">
        <f t="shared" si="4"/>
        <v>210.82530356381335</v>
      </c>
      <c r="H139" s="147">
        <f t="shared" si="5"/>
        <v>217.57048493609187</v>
      </c>
    </row>
    <row r="140" spans="1:8" ht="16.5" x14ac:dyDescent="0.3">
      <c r="A140" s="138">
        <v>40299</v>
      </c>
      <c r="B140" s="145">
        <f>'[9]Activos '!AE143/10^9</f>
        <v>129.00973073564757</v>
      </c>
      <c r="C140" s="145">
        <f>'[9]Activos '!AF143/10^9</f>
        <v>58.856040654152089</v>
      </c>
      <c r="D140" s="145">
        <f>'[9]Activos '!AG143/10^9</f>
        <v>20.244169498393791</v>
      </c>
      <c r="E140" s="146">
        <f>'[9]Activos '!AJ143/10^9</f>
        <v>26.83457216734821</v>
      </c>
      <c r="F140" s="146">
        <f>'[9]Activos '!AH143/10^9</f>
        <v>5.3222199891085822</v>
      </c>
      <c r="G140" s="146">
        <f t="shared" si="4"/>
        <v>213.43216087730204</v>
      </c>
      <c r="H140" s="147">
        <f t="shared" si="5"/>
        <v>220.02256354625644</v>
      </c>
    </row>
    <row r="141" spans="1:8" ht="16.5" x14ac:dyDescent="0.3">
      <c r="A141" s="138">
        <v>40330</v>
      </c>
      <c r="B141" s="145">
        <f>'[9]Activos '!AE144/10^9</f>
        <v>131.09514437449397</v>
      </c>
      <c r="C141" s="145">
        <f>'[9]Activos '!AF144/10^9</f>
        <v>59.39777351612851</v>
      </c>
      <c r="D141" s="145">
        <f>'[9]Activos '!AG144/10^9</f>
        <v>20.716052566646834</v>
      </c>
      <c r="E141" s="146">
        <f>'[9]Activos '!AJ144/10^9</f>
        <v>27.144825873510126</v>
      </c>
      <c r="F141" s="146">
        <f>'[9]Activos '!AH144/10^9</f>
        <v>5.3613937027260672</v>
      </c>
      <c r="G141" s="146">
        <f t="shared" si="4"/>
        <v>216.57036415999539</v>
      </c>
      <c r="H141" s="147">
        <f t="shared" si="5"/>
        <v>222.99913746685868</v>
      </c>
    </row>
    <row r="142" spans="1:8" ht="16.5" x14ac:dyDescent="0.3">
      <c r="A142" s="138">
        <v>40360</v>
      </c>
      <c r="B142" s="145">
        <f>'[9]Activos '!AE145/10^9</f>
        <v>132.19069233977893</v>
      </c>
      <c r="C142" s="145">
        <f>'[9]Activos '!AF145/10^9</f>
        <v>60.15520833761866</v>
      </c>
      <c r="D142" s="145">
        <f>'[9]Activos '!AG145/10^9</f>
        <v>20.43800025372618</v>
      </c>
      <c r="E142" s="146">
        <f>'[9]Activos '!AJ145/10^9</f>
        <v>27.512306605696462</v>
      </c>
      <c r="F142" s="146">
        <f>'[9]Activos '!AH145/10^9</f>
        <v>5.3943959906411809</v>
      </c>
      <c r="G142" s="146">
        <f t="shared" si="4"/>
        <v>218.17829692176497</v>
      </c>
      <c r="H142" s="147">
        <f t="shared" si="5"/>
        <v>225.25260327373525</v>
      </c>
    </row>
    <row r="143" spans="1:8" ht="16.5" x14ac:dyDescent="0.3">
      <c r="A143" s="138">
        <v>40391</v>
      </c>
      <c r="B143" s="145">
        <f>'[9]Activos '!AE146/10^9</f>
        <v>133.93978579888528</v>
      </c>
      <c r="C143" s="145">
        <f>'[9]Activos '!AF146/10^9</f>
        <v>60.996494324828703</v>
      </c>
      <c r="D143" s="145">
        <f>'[9]Activos '!AG146/10^9</f>
        <v>20.941399717796735</v>
      </c>
      <c r="E143" s="146">
        <f>'[9]Activos '!AJ146/10^9</f>
        <v>27.839178039531024</v>
      </c>
      <c r="F143" s="146">
        <f>'[9]Activos '!AH146/10^9</f>
        <v>5.4840235786980553</v>
      </c>
      <c r="G143" s="146">
        <f t="shared" si="4"/>
        <v>221.36170342020876</v>
      </c>
      <c r="H143" s="147">
        <f t="shared" si="5"/>
        <v>228.25948174194303</v>
      </c>
    </row>
    <row r="144" spans="1:8" ht="16.5" x14ac:dyDescent="0.3">
      <c r="A144" s="138">
        <v>40422</v>
      </c>
      <c r="B144" s="145">
        <f>'[9]Activos '!AE147/10^9</f>
        <v>137.35734737753614</v>
      </c>
      <c r="C144" s="145">
        <f>'[9]Activos '!AF147/10^9</f>
        <v>62.157872498136427</v>
      </c>
      <c r="D144" s="145">
        <f>'[9]Activos '!AG147/10^9</f>
        <v>21.602778836202567</v>
      </c>
      <c r="E144" s="146">
        <f>'[9]Activos '!AJ147/10^9</f>
        <v>28.258311629998683</v>
      </c>
      <c r="F144" s="146">
        <f>'[9]Activos '!AH147/10^9</f>
        <v>5.5691562882243124</v>
      </c>
      <c r="G144" s="146">
        <f t="shared" ref="G144:G207" si="6">SUM(B144:D144,F144)</f>
        <v>226.68715500009947</v>
      </c>
      <c r="H144" s="147">
        <f t="shared" ref="H144:H207" si="7">SUM(B144:C144,E144:F144)</f>
        <v>233.34268779389558</v>
      </c>
    </row>
    <row r="145" spans="1:8" ht="16.5" x14ac:dyDescent="0.3">
      <c r="A145" s="138">
        <v>40452</v>
      </c>
      <c r="B145" s="145">
        <f>'[9]Activos '!AE148/10^9</f>
        <v>139.84520274565779</v>
      </c>
      <c r="C145" s="145">
        <f>'[9]Activos '!AF148/10^9</f>
        <v>63.160564101884695</v>
      </c>
      <c r="D145" s="145">
        <f>'[9]Activos '!AG148/10^9</f>
        <v>21.761122758703689</v>
      </c>
      <c r="E145" s="146">
        <f>'[9]Activos '!AJ148/10^9</f>
        <v>28.621520400242865</v>
      </c>
      <c r="F145" s="146">
        <f>'[9]Activos '!AH148/10^9</f>
        <v>5.6904197739291762</v>
      </c>
      <c r="G145" s="146">
        <f t="shared" si="6"/>
        <v>230.45730938017533</v>
      </c>
      <c r="H145" s="147">
        <f t="shared" si="7"/>
        <v>237.31770702171451</v>
      </c>
    </row>
    <row r="146" spans="1:8" ht="16.5" x14ac:dyDescent="0.3">
      <c r="A146" s="138">
        <v>40483</v>
      </c>
      <c r="B146" s="145">
        <f>'[9]Activos '!AE149/10^9</f>
        <v>145.06204519285347</v>
      </c>
      <c r="C146" s="145">
        <f>'[9]Activos '!AF149/10^9</f>
        <v>64.393770531794331</v>
      </c>
      <c r="D146" s="145">
        <f>'[9]Activos '!AG149/10^9</f>
        <v>22.367971780695314</v>
      </c>
      <c r="E146" s="146">
        <f>'[9]Activos '!AJ149/10^9</f>
        <v>28.946269932895383</v>
      </c>
      <c r="F146" s="146">
        <f>'[9]Activos '!AH149/10^9</f>
        <v>5.7785537477033424</v>
      </c>
      <c r="G146" s="146">
        <f t="shared" si="6"/>
        <v>237.60234125304646</v>
      </c>
      <c r="H146" s="147">
        <f t="shared" si="7"/>
        <v>244.18063940524652</v>
      </c>
    </row>
    <row r="147" spans="1:8" ht="16.5" x14ac:dyDescent="0.3">
      <c r="A147" s="138">
        <v>40513</v>
      </c>
      <c r="B147" s="145">
        <f>'[9]Activos '!AE150/10^9</f>
        <v>148.36358900101172</v>
      </c>
      <c r="C147" s="145">
        <f>'[9]Activos '!AF150/10^9</f>
        <v>65.456383444213657</v>
      </c>
      <c r="D147" s="145">
        <f>'[9]Activos '!AG150/10^9</f>
        <v>19.461589002331788</v>
      </c>
      <c r="E147" s="146">
        <f>'[9]Activos '!AJ150/10^9</f>
        <v>29.296046222464113</v>
      </c>
      <c r="F147" s="146">
        <f>'[9]Activos '!AH150/10^9</f>
        <v>5.8302669991218252</v>
      </c>
      <c r="G147" s="146">
        <f t="shared" si="6"/>
        <v>239.11182844667897</v>
      </c>
      <c r="H147" s="147">
        <f t="shared" si="7"/>
        <v>248.94628566681132</v>
      </c>
    </row>
    <row r="148" spans="1:8" ht="16.5" x14ac:dyDescent="0.3">
      <c r="A148" s="138">
        <v>40544</v>
      </c>
      <c r="B148" s="145">
        <f>'[9]Activos '!AE151/10^9</f>
        <v>146.72392049295516</v>
      </c>
      <c r="C148" s="145">
        <f>'[9]Activos '!AF151/10^9</f>
        <v>65.755562979265974</v>
      </c>
      <c r="D148" s="145">
        <f>'[9]Activos '!AG151/10^9</f>
        <v>19.881746788152999</v>
      </c>
      <c r="E148" s="146">
        <f>'[9]Activos '!AJ151/10^9</f>
        <v>29.42218946347348</v>
      </c>
      <c r="F148" s="146">
        <f>'[9]Activos '!AH151/10^9</f>
        <v>5.8283663307311242</v>
      </c>
      <c r="G148" s="146">
        <f t="shared" si="6"/>
        <v>238.18959659110527</v>
      </c>
      <c r="H148" s="147">
        <f t="shared" si="7"/>
        <v>247.73003926642573</v>
      </c>
    </row>
    <row r="149" spans="1:8" ht="16.5" x14ac:dyDescent="0.3">
      <c r="A149" s="138">
        <v>40575</v>
      </c>
      <c r="B149" s="145">
        <f>'[9]Activos '!AE152/10^9</f>
        <v>148.92929941244142</v>
      </c>
      <c r="C149" s="145">
        <f>'[9]Activos '!AF152/10^9</f>
        <v>66.341279596532374</v>
      </c>
      <c r="D149" s="145">
        <f>'[9]Activos '!AG152/10^9</f>
        <v>20.375131803035817</v>
      </c>
      <c r="E149" s="146">
        <f>'[9]Activos '!AJ152/10^9</f>
        <v>29.630256884922126</v>
      </c>
      <c r="F149" s="146">
        <f>'[9]Activos '!AH152/10^9</f>
        <v>6.588777423072381</v>
      </c>
      <c r="G149" s="146">
        <f t="shared" si="6"/>
        <v>242.23448823508201</v>
      </c>
      <c r="H149" s="147">
        <f t="shared" si="7"/>
        <v>251.4896133169683</v>
      </c>
    </row>
    <row r="150" spans="1:8" ht="16.5" x14ac:dyDescent="0.3">
      <c r="A150" s="138">
        <v>40603</v>
      </c>
      <c r="B150" s="145">
        <f>'[9]Activos '!AE153/10^9</f>
        <v>150.78445692228985</v>
      </c>
      <c r="C150" s="145">
        <f>'[9]Activos '!AF153/10^9</f>
        <v>67.2295378597058</v>
      </c>
      <c r="D150" s="145">
        <f>'[9]Activos '!AG153/10^9</f>
        <v>20.994380730152439</v>
      </c>
      <c r="E150" s="146">
        <f>'[9]Activos '!AJ153/10^9</f>
        <v>29.97195788965935</v>
      </c>
      <c r="F150" s="146">
        <f>'[9]Activos '!AH153/10^9</f>
        <v>6.6832361856626123</v>
      </c>
      <c r="G150" s="146">
        <f t="shared" si="6"/>
        <v>245.69161169781071</v>
      </c>
      <c r="H150" s="147">
        <f t="shared" si="7"/>
        <v>254.66918885731764</v>
      </c>
    </row>
    <row r="151" spans="1:8" ht="16.5" x14ac:dyDescent="0.3">
      <c r="A151" s="138">
        <v>40634</v>
      </c>
      <c r="B151" s="145">
        <f>'[9]Activos '!AE154/10^9</f>
        <v>152.38998726416659</v>
      </c>
      <c r="C151" s="145">
        <f>'[9]Activos '!AF154/10^9</f>
        <v>68.546073113503297</v>
      </c>
      <c r="D151" s="145">
        <f>'[9]Activos '!AG154/10^9</f>
        <v>21.549078939539736</v>
      </c>
      <c r="E151" s="146">
        <f>'[9]Activos '!AJ154/10^9</f>
        <v>30.309960519927611</v>
      </c>
      <c r="F151" s="146">
        <f>'[9]Activos '!AH154/10^9</f>
        <v>6.7839881880734696</v>
      </c>
      <c r="G151" s="146">
        <f t="shared" si="6"/>
        <v>249.26912750528308</v>
      </c>
      <c r="H151" s="147">
        <f t="shared" si="7"/>
        <v>258.030009085671</v>
      </c>
    </row>
    <row r="152" spans="1:8" ht="16.5" x14ac:dyDescent="0.3">
      <c r="A152" s="138">
        <v>40664</v>
      </c>
      <c r="B152" s="145">
        <f>'[9]Activos '!AE155/10^9</f>
        <v>155.44513776829214</v>
      </c>
      <c r="C152" s="145">
        <f>'[9]Activos '!AF155/10^9</f>
        <v>70.499593896135593</v>
      </c>
      <c r="D152" s="145">
        <f>'[9]Activos '!AG155/10^9</f>
        <v>22.2758744624158</v>
      </c>
      <c r="E152" s="146">
        <f>'[9]Activos '!AJ155/10^9</f>
        <v>30.793283611059493</v>
      </c>
      <c r="F152" s="146">
        <f>'[9]Activos '!AH155/10^9</f>
        <v>6.9039023839508999</v>
      </c>
      <c r="G152" s="146">
        <f t="shared" si="6"/>
        <v>255.12450851079444</v>
      </c>
      <c r="H152" s="147">
        <f t="shared" si="7"/>
        <v>263.64191765943809</v>
      </c>
    </row>
    <row r="153" spans="1:8" ht="16.5" x14ac:dyDescent="0.3">
      <c r="A153" s="138">
        <v>40695</v>
      </c>
      <c r="B153" s="145">
        <f>'[9]Activos '!AE156/10^9</f>
        <v>156.77303622816999</v>
      </c>
      <c r="C153" s="145">
        <f>'[9]Activos '!AF156/10^9</f>
        <v>71.865072063317953</v>
      </c>
      <c r="D153" s="145">
        <f>'[9]Activos '!AG156/10^9</f>
        <v>22.638234870253097</v>
      </c>
      <c r="E153" s="146">
        <f>'[9]Activos '!AJ156/10^9</f>
        <v>31.216229451209138</v>
      </c>
      <c r="F153" s="146">
        <f>'[9]Activos '!AH156/10^9</f>
        <v>7.0130874080508736</v>
      </c>
      <c r="G153" s="146">
        <f t="shared" si="6"/>
        <v>258.28943056979188</v>
      </c>
      <c r="H153" s="147">
        <f t="shared" si="7"/>
        <v>266.86742515074792</v>
      </c>
    </row>
    <row r="154" spans="1:8" ht="16.5" x14ac:dyDescent="0.3">
      <c r="A154" s="138">
        <v>40725</v>
      </c>
      <c r="B154" s="145">
        <f>'[9]Activos '!AE157/10^9</f>
        <v>158.6082464833186</v>
      </c>
      <c r="C154" s="145">
        <f>'[9]Activos '!AF157/10^9</f>
        <v>73.042615225821109</v>
      </c>
      <c r="D154" s="145">
        <f>'[9]Activos '!AG157/10^9</f>
        <v>23.243315739669963</v>
      </c>
      <c r="E154" s="146">
        <f>'[9]Activos '!AJ157/10^9</f>
        <v>31.619363377033132</v>
      </c>
      <c r="F154" s="146">
        <f>'[9]Activos '!AH157/10^9</f>
        <v>7.1274340980873827</v>
      </c>
      <c r="G154" s="146">
        <f t="shared" si="6"/>
        <v>262.02161154689702</v>
      </c>
      <c r="H154" s="147">
        <f t="shared" si="7"/>
        <v>270.39765918426025</v>
      </c>
    </row>
    <row r="155" spans="1:8" ht="16.5" x14ac:dyDescent="0.3">
      <c r="A155" s="138">
        <v>40756</v>
      </c>
      <c r="B155" s="145">
        <f>'[9]Activos '!AE158/10^9</f>
        <v>160.84030732307892</v>
      </c>
      <c r="C155" s="145">
        <f>'[9]Activos '!AF158/10^9</f>
        <v>74.440775622603283</v>
      </c>
      <c r="D155" s="145">
        <f>'[9]Activos '!AG158/10^9</f>
        <v>23.988636674240166</v>
      </c>
      <c r="E155" s="146">
        <f>'[9]Activos '!AJ158/10^9</f>
        <v>32.160567895381632</v>
      </c>
      <c r="F155" s="146">
        <f>'[9]Activos '!AH158/10^9</f>
        <v>7.292200058607289</v>
      </c>
      <c r="G155" s="146">
        <f t="shared" si="6"/>
        <v>266.5619196785297</v>
      </c>
      <c r="H155" s="147">
        <f t="shared" si="7"/>
        <v>274.73385089967115</v>
      </c>
    </row>
    <row r="156" spans="1:8" ht="16.5" x14ac:dyDescent="0.3">
      <c r="A156" s="138">
        <v>40787</v>
      </c>
      <c r="B156" s="145">
        <f>'[9]Activos '!AE159/10^9</f>
        <v>164.25199727398126</v>
      </c>
      <c r="C156" s="145">
        <f>'[9]Activos '!AF159/10^9</f>
        <v>75.592551600367031</v>
      </c>
      <c r="D156" s="145">
        <f>'[9]Activos '!AG159/10^9</f>
        <v>24.237041700134704</v>
      </c>
      <c r="E156" s="146">
        <f>'[9]Activos '!AJ159/10^9</f>
        <v>32.581081441759132</v>
      </c>
      <c r="F156" s="146">
        <f>'[9]Activos '!AH159/10^9</f>
        <v>7.4381421744298217</v>
      </c>
      <c r="G156" s="146">
        <f t="shared" si="6"/>
        <v>271.51973274891276</v>
      </c>
      <c r="H156" s="147">
        <f t="shared" si="7"/>
        <v>279.8637724905372</v>
      </c>
    </row>
    <row r="157" spans="1:8" ht="16.5" x14ac:dyDescent="0.3">
      <c r="A157" s="138">
        <v>40817</v>
      </c>
      <c r="B157" s="145">
        <f>'[9]Activos '!AE160/10^9</f>
        <v>165.26767712375513</v>
      </c>
      <c r="C157" s="145">
        <f>'[9]Activos '!AF160/10^9</f>
        <v>76.74349573646407</v>
      </c>
      <c r="D157" s="145">
        <f>'[9]Activos '!AG160/10^9</f>
        <v>24.901832904597754</v>
      </c>
      <c r="E157" s="146">
        <f>'[9]Activos '!AJ160/10^9</f>
        <v>33.039784803999503</v>
      </c>
      <c r="F157" s="146">
        <f>'[9]Activos '!AH160/10^9</f>
        <v>7.6279788222570053</v>
      </c>
      <c r="G157" s="146">
        <f t="shared" si="6"/>
        <v>274.54098458707392</v>
      </c>
      <c r="H157" s="147">
        <f t="shared" si="7"/>
        <v>282.67893648647566</v>
      </c>
    </row>
    <row r="158" spans="1:8" ht="16.5" x14ac:dyDescent="0.3">
      <c r="A158" s="138">
        <v>40848</v>
      </c>
      <c r="B158" s="145">
        <f>'[9]Activos '!AE161/10^9</f>
        <v>170.68465511775346</v>
      </c>
      <c r="C158" s="145">
        <f>'[9]Activos '!AF161/10^9</f>
        <v>78.218483892672808</v>
      </c>
      <c r="D158" s="145">
        <f>'[9]Activos '!AG161/10^9</f>
        <v>25.086529884340163</v>
      </c>
      <c r="E158" s="146">
        <f>'[9]Activos '!AJ161/10^9</f>
        <v>33.508343791821339</v>
      </c>
      <c r="F158" s="146">
        <f>'[9]Activos '!AH161/10^9</f>
        <v>7.7619265664787376</v>
      </c>
      <c r="G158" s="146">
        <f t="shared" si="6"/>
        <v>281.75159546124519</v>
      </c>
      <c r="H158" s="147">
        <f t="shared" si="7"/>
        <v>290.17340936872637</v>
      </c>
    </row>
    <row r="159" spans="1:8" ht="16.5" x14ac:dyDescent="0.3">
      <c r="A159" s="138">
        <v>40878</v>
      </c>
      <c r="B159" s="145">
        <f>'[9]Activos '!AE162/10^9</f>
        <v>170.80381869951049</v>
      </c>
      <c r="C159" s="145">
        <f>'[9]Activos '!AF162/10^9</f>
        <v>79.366778027037014</v>
      </c>
      <c r="D159" s="145">
        <f>'[9]Activos '!AG162/10^9</f>
        <v>25.719792472020494</v>
      </c>
      <c r="E159" s="146">
        <f>'[9]Activos '!AJ162/10^9</f>
        <v>33.9332696857496</v>
      </c>
      <c r="F159" s="146">
        <f>'[9]Activos '!AH162/10^9</f>
        <v>7.8191581324092532</v>
      </c>
      <c r="G159" s="146">
        <f t="shared" si="6"/>
        <v>283.70954733097727</v>
      </c>
      <c r="H159" s="147">
        <f t="shared" si="7"/>
        <v>291.92302454470638</v>
      </c>
    </row>
    <row r="160" spans="1:8" ht="16.5" x14ac:dyDescent="0.3">
      <c r="A160" s="138">
        <v>40909</v>
      </c>
      <c r="B160" s="145">
        <f>'[9]Activos '!AE163/10^9</f>
        <v>168.33054338563812</v>
      </c>
      <c r="C160" s="145">
        <f>'[9]Activos '!AF163/10^9</f>
        <v>79.635718100414792</v>
      </c>
      <c r="D160" s="145">
        <f>'[9]Activos '!AG163/10^9</f>
        <v>26.12376443625033</v>
      </c>
      <c r="E160" s="146">
        <f>'[9]Activos '!AJ163/10^9</f>
        <v>34.131246442623087</v>
      </c>
      <c r="F160" s="146">
        <f>'[9]Activos '!AH163/10^9</f>
        <v>7.8532270371865378</v>
      </c>
      <c r="G160" s="146">
        <f t="shared" si="6"/>
        <v>281.94325295948977</v>
      </c>
      <c r="H160" s="147">
        <f t="shared" si="7"/>
        <v>289.95073496586252</v>
      </c>
    </row>
    <row r="161" spans="1:8" ht="16.5" x14ac:dyDescent="0.3">
      <c r="A161" s="138">
        <v>40940</v>
      </c>
      <c r="B161" s="145">
        <f>'[9]Activos '!AE164/10^9</f>
        <v>168.56285823517612</v>
      </c>
      <c r="C161" s="145">
        <f>'[9]Activos '!AF164/10^9</f>
        <v>80.317330194112117</v>
      </c>
      <c r="D161" s="145">
        <f>'[9]Activos '!AG164/10^9</f>
        <v>26.047281952402297</v>
      </c>
      <c r="E161" s="146">
        <f>'[9]Activos '!AJ164/10^9</f>
        <v>34.328062397768697</v>
      </c>
      <c r="F161" s="146">
        <f>'[9]Activos '!AH164/10^9</f>
        <v>7.8843019389630546</v>
      </c>
      <c r="G161" s="146">
        <f t="shared" si="6"/>
        <v>282.81177232065357</v>
      </c>
      <c r="H161" s="147">
        <f t="shared" si="7"/>
        <v>291.09255276601999</v>
      </c>
    </row>
    <row r="162" spans="1:8" ht="16.5" x14ac:dyDescent="0.3">
      <c r="A162" s="138">
        <v>40969</v>
      </c>
      <c r="B162" s="145">
        <f>'[9]Activos '!AE165/10^9</f>
        <v>170.05676440516768</v>
      </c>
      <c r="C162" s="145">
        <f>'[9]Activos '!AF165/10^9</f>
        <v>81.47362923489824</v>
      </c>
      <c r="D162" s="145">
        <f>'[9]Activos '!AG165/10^9</f>
        <v>26.669058156431376</v>
      </c>
      <c r="E162" s="146">
        <f>'[9]Activos '!AJ165/10^9</f>
        <v>34.763542765399109</v>
      </c>
      <c r="F162" s="146">
        <f>'[9]Activos '!AH165/10^9</f>
        <v>7.9850824472170254</v>
      </c>
      <c r="G162" s="146">
        <f t="shared" si="6"/>
        <v>286.18453424371438</v>
      </c>
      <c r="H162" s="147">
        <f t="shared" si="7"/>
        <v>294.2790188526821</v>
      </c>
    </row>
    <row r="163" spans="1:8" ht="16.5" x14ac:dyDescent="0.3">
      <c r="A163" s="138">
        <v>41000</v>
      </c>
      <c r="B163" s="145">
        <f>'[9]Activos '!AE166/10^9</f>
        <v>171.50218066903852</v>
      </c>
      <c r="C163" s="145">
        <f>'[9]Activos '!AF166/10^9</f>
        <v>82.579759778880586</v>
      </c>
      <c r="D163" s="145">
        <f>'[9]Activos '!AG166/10^9</f>
        <v>27.205069600499762</v>
      </c>
      <c r="E163" s="146">
        <f>'[9]Activos '!AJ166/10^9</f>
        <v>35.138655256357239</v>
      </c>
      <c r="F163" s="146">
        <f>'[9]Activos '!AH166/10^9</f>
        <v>8.0381485024710084</v>
      </c>
      <c r="G163" s="146">
        <f t="shared" si="6"/>
        <v>289.32515855088991</v>
      </c>
      <c r="H163" s="147">
        <f t="shared" si="7"/>
        <v>297.25874420674739</v>
      </c>
    </row>
    <row r="164" spans="1:8" ht="16.5" x14ac:dyDescent="0.3">
      <c r="A164" s="138">
        <v>41030</v>
      </c>
      <c r="B164" s="145">
        <f>'[9]Activos '!AE167/10^9</f>
        <v>173.86963874873211</v>
      </c>
      <c r="C164" s="145">
        <f>'[9]Activos '!AF167/10^9</f>
        <v>83.71463706093968</v>
      </c>
      <c r="D164" s="145">
        <f>'[9]Activos '!AG167/10^9</f>
        <v>27.316567122793735</v>
      </c>
      <c r="E164" s="146">
        <f>'[9]Activos '!AJ167/10^9</f>
        <v>35.561064353199889</v>
      </c>
      <c r="F164" s="146">
        <f>'[9]Activos '!AH167/10^9</f>
        <v>8.1360839360395865</v>
      </c>
      <c r="G164" s="146">
        <f t="shared" si="6"/>
        <v>293.03692686850513</v>
      </c>
      <c r="H164" s="147">
        <f t="shared" si="7"/>
        <v>301.28142409891126</v>
      </c>
    </row>
    <row r="165" spans="1:8" ht="16.5" x14ac:dyDescent="0.3">
      <c r="A165" s="138">
        <v>41061</v>
      </c>
      <c r="B165" s="145">
        <f>'[9]Activos '!AE168/10^9</f>
        <v>175.37689217643916</v>
      </c>
      <c r="C165" s="145">
        <f>'[9]Activos '!AF168/10^9</f>
        <v>84.691215665450116</v>
      </c>
      <c r="D165" s="145">
        <f>'[9]Activos '!AG168/10^9</f>
        <v>27.879048378413632</v>
      </c>
      <c r="E165" s="146">
        <f>'[9]Activos '!AJ168/10^9</f>
        <v>35.949167030480417</v>
      </c>
      <c r="F165" s="146">
        <f>'[9]Activos '!AH168/10^9</f>
        <v>8.2654439745734134</v>
      </c>
      <c r="G165" s="146">
        <f t="shared" si="6"/>
        <v>296.21260019487636</v>
      </c>
      <c r="H165" s="147">
        <f t="shared" si="7"/>
        <v>304.28271884694311</v>
      </c>
    </row>
    <row r="166" spans="1:8" ht="16.5" x14ac:dyDescent="0.3">
      <c r="A166" s="138">
        <v>41091</v>
      </c>
      <c r="B166" s="145">
        <f>'[9]Activos '!AE169/10^9</f>
        <v>177.37294020484188</v>
      </c>
      <c r="C166" s="145">
        <f>'[9]Activos '!AF169/10^9</f>
        <v>85.764220110410761</v>
      </c>
      <c r="D166" s="145">
        <f>'[9]Activos '!AG169/10^9</f>
        <v>27.56656262387342</v>
      </c>
      <c r="E166" s="146">
        <f>'[9]Activos '!AJ169/10^9</f>
        <v>35.416539292705941</v>
      </c>
      <c r="F166" s="146">
        <f>'[9]Activos '!AH169/10^9</f>
        <v>8.412415094393026</v>
      </c>
      <c r="G166" s="146">
        <f t="shared" si="6"/>
        <v>299.11613803351906</v>
      </c>
      <c r="H166" s="147">
        <f t="shared" si="7"/>
        <v>306.96611470235155</v>
      </c>
    </row>
    <row r="167" spans="1:8" ht="16.5" x14ac:dyDescent="0.3">
      <c r="A167" s="138">
        <v>41122</v>
      </c>
      <c r="B167" s="145">
        <f>'[9]Activos '!AE170/10^9</f>
        <v>178.25432672633798</v>
      </c>
      <c r="C167" s="145">
        <f>'[9]Activos '!AF170/10^9</f>
        <v>86.903952979912404</v>
      </c>
      <c r="D167" s="145">
        <f>'[9]Activos '!AG170/10^9</f>
        <v>27.847282531313205</v>
      </c>
      <c r="E167" s="146">
        <f>'[9]Activos '!AJ170/10^9</f>
        <v>35.979155633416973</v>
      </c>
      <c r="F167" s="146">
        <f>'[9]Activos '!AH170/10^9</f>
        <v>8.5869831176376668</v>
      </c>
      <c r="G167" s="146">
        <f t="shared" si="6"/>
        <v>301.59254535520125</v>
      </c>
      <c r="H167" s="147">
        <f t="shared" si="7"/>
        <v>309.72441845730498</v>
      </c>
    </row>
    <row r="168" spans="1:8" ht="16.5" x14ac:dyDescent="0.3">
      <c r="A168" s="138">
        <v>41153</v>
      </c>
      <c r="B168" s="145">
        <f>'[9]Activos '!AE171/10^9</f>
        <v>179.2978595874975</v>
      </c>
      <c r="C168" s="145">
        <f>'[9]Activos '!AF171/10^9</f>
        <v>87.602637125201255</v>
      </c>
      <c r="D168" s="145">
        <f>'[9]Activos '!AG171/10^9</f>
        <v>28.436446969297851</v>
      </c>
      <c r="E168" s="146">
        <f>'[9]Activos '!AJ171/10^9</f>
        <v>36.383879178613256</v>
      </c>
      <c r="F168" s="146">
        <f>'[9]Activos '!AH171/10^9</f>
        <v>8.7332929699383381</v>
      </c>
      <c r="G168" s="146">
        <f t="shared" si="6"/>
        <v>304.07023665193498</v>
      </c>
      <c r="H168" s="147">
        <f t="shared" si="7"/>
        <v>312.0176688612504</v>
      </c>
    </row>
    <row r="169" spans="1:8" ht="16.5" x14ac:dyDescent="0.3">
      <c r="A169" s="138">
        <v>41183</v>
      </c>
      <c r="B169" s="145">
        <f>'[9]Activos '!AE172/10^9</f>
        <v>180.96833755863659</v>
      </c>
      <c r="C169" s="145">
        <f>'[9]Activos '!AF172/10^9</f>
        <v>88.627859174524318</v>
      </c>
      <c r="D169" s="145">
        <f>'[9]Activos '!AG172/10^9</f>
        <v>29.054237496662008</v>
      </c>
      <c r="E169" s="146">
        <f>'[9]Activos '!AJ172/10^9</f>
        <v>36.809786661755965</v>
      </c>
      <c r="F169" s="146">
        <f>'[9]Activos '!AH172/10^9</f>
        <v>8.9216491520680652</v>
      </c>
      <c r="G169" s="146">
        <f t="shared" si="6"/>
        <v>307.57208338189099</v>
      </c>
      <c r="H169" s="147">
        <f t="shared" si="7"/>
        <v>315.327632546985</v>
      </c>
    </row>
    <row r="170" spans="1:8" ht="16.5" x14ac:dyDescent="0.3">
      <c r="A170" s="138">
        <v>41214</v>
      </c>
      <c r="B170" s="145">
        <f>'[9]Activos '!AE173/10^9</f>
        <v>185.53732666079688</v>
      </c>
      <c r="C170" s="145">
        <f>'[9]Activos '!AF173/10^9</f>
        <v>89.990464347278049</v>
      </c>
      <c r="D170" s="145">
        <f>'[9]Activos '!AG173/10^9</f>
        <v>29.812957685667737</v>
      </c>
      <c r="E170" s="146">
        <f>'[9]Activos '!AJ173/10^9</f>
        <v>37.355638799855683</v>
      </c>
      <c r="F170" s="146">
        <f>'[9]Activos '!AH173/10^9</f>
        <v>9.059051716542033</v>
      </c>
      <c r="G170" s="146">
        <f t="shared" si="6"/>
        <v>314.39980041028474</v>
      </c>
      <c r="H170" s="147">
        <f t="shared" si="7"/>
        <v>321.94248152447267</v>
      </c>
    </row>
    <row r="171" spans="1:8" ht="16.5" x14ac:dyDescent="0.3">
      <c r="A171" s="138">
        <v>41244</v>
      </c>
      <c r="B171" s="145">
        <f>'[9]Activos '!AE174/10^9</f>
        <v>188.66593193746542</v>
      </c>
      <c r="C171" s="145">
        <f>'[9]Activos '!AF174/10^9</f>
        <v>90.844376886369432</v>
      </c>
      <c r="D171" s="145">
        <f>'[9]Activos '!AG174/10^9</f>
        <v>30.527091360175369</v>
      </c>
      <c r="E171" s="146">
        <f>'[9]Activos '!AJ174/10^9</f>
        <v>37.890068299224637</v>
      </c>
      <c r="F171" s="146">
        <f>'[9]Activos '!AH174/10^9</f>
        <v>9.1417878371289483</v>
      </c>
      <c r="G171" s="146">
        <f t="shared" si="6"/>
        <v>319.17918802113917</v>
      </c>
      <c r="H171" s="147">
        <f t="shared" si="7"/>
        <v>326.54216496018847</v>
      </c>
    </row>
    <row r="172" spans="1:8" ht="16.5" x14ac:dyDescent="0.3">
      <c r="A172" s="138">
        <v>41275</v>
      </c>
      <c r="B172" s="145">
        <f>'[9]Activos '!AE175/10^9</f>
        <v>187.3207978065987</v>
      </c>
      <c r="C172" s="145">
        <f>'[9]Activos '!AF175/10^9</f>
        <v>91.073144322353912</v>
      </c>
      <c r="D172" s="145">
        <f>'[9]Activos '!AG175/10^9</f>
        <v>30.951895616841458</v>
      </c>
      <c r="E172" s="146">
        <f>'[9]Activos '!AJ175/10^9</f>
        <v>38.135514860735022</v>
      </c>
      <c r="F172" s="146">
        <f>'[9]Activos '!AH175/10^9</f>
        <v>9.1927302191883271</v>
      </c>
      <c r="G172" s="146">
        <f t="shared" si="6"/>
        <v>318.53856796498241</v>
      </c>
      <c r="H172" s="147">
        <f t="shared" si="7"/>
        <v>325.72218720887599</v>
      </c>
    </row>
    <row r="173" spans="1:8" ht="16.5" x14ac:dyDescent="0.3">
      <c r="A173" s="138">
        <v>41306</v>
      </c>
      <c r="B173" s="145">
        <f>'[9]Activos '!AE176/10^9</f>
        <v>187.92657572290057</v>
      </c>
      <c r="C173" s="145">
        <f>'[9]Activos '!AF176/10^9</f>
        <v>91.208508011364657</v>
      </c>
      <c r="D173" s="145">
        <f>'[9]Activos '!AG176/10^9</f>
        <v>31.333527035929578</v>
      </c>
      <c r="E173" s="146">
        <f>'[9]Activos '!AJ176/10^9</f>
        <v>38.301649627260453</v>
      </c>
      <c r="F173" s="146">
        <f>'[9]Activos '!AH176/10^9</f>
        <v>9.2320618394841425</v>
      </c>
      <c r="G173" s="146">
        <f t="shared" si="6"/>
        <v>319.70067260967892</v>
      </c>
      <c r="H173" s="147">
        <f t="shared" si="7"/>
        <v>326.6687952010098</v>
      </c>
    </row>
    <row r="174" spans="1:8" ht="16.5" x14ac:dyDescent="0.3">
      <c r="A174" s="138">
        <v>41334</v>
      </c>
      <c r="B174" s="145">
        <f>'[9]Activos '!AE177/10^9</f>
        <v>189.17471058089887</v>
      </c>
      <c r="C174" s="145">
        <f>'[9]Activos '!AF177/10^9</f>
        <v>91.684451059722775</v>
      </c>
      <c r="D174" s="145">
        <f>'[9]Activos '!AG177/10^9</f>
        <v>31.825013976989553</v>
      </c>
      <c r="E174" s="146">
        <f>'[9]Activos '!AJ177/10^9</f>
        <v>38.623451892795693</v>
      </c>
      <c r="F174" s="146">
        <f>'[9]Activos '!AH177/10^9</f>
        <v>9.3075036919773151</v>
      </c>
      <c r="G174" s="146">
        <f t="shared" si="6"/>
        <v>321.99167930958856</v>
      </c>
      <c r="H174" s="147">
        <f t="shared" si="7"/>
        <v>328.79011722539468</v>
      </c>
    </row>
    <row r="175" spans="1:8" ht="16.5" x14ac:dyDescent="0.3">
      <c r="A175" s="138">
        <v>41365</v>
      </c>
      <c r="B175" s="145">
        <f>'[9]Activos '!AE178/10^9</f>
        <v>191.0727914332704</v>
      </c>
      <c r="C175" s="145">
        <f>'[9]Activos '!AF178/10^9</f>
        <v>92.502075458528793</v>
      </c>
      <c r="D175" s="145">
        <f>'[9]Activos '!AG178/10^9</f>
        <v>32.429902864196841</v>
      </c>
      <c r="E175" s="146">
        <f>'[9]Activos '!AJ178/10^9</f>
        <v>39.031002746450064</v>
      </c>
      <c r="F175" s="146">
        <f>'[9]Activos '!AH178/10^9</f>
        <v>9.4561098622151611</v>
      </c>
      <c r="G175" s="146">
        <f t="shared" si="6"/>
        <v>325.46087961821115</v>
      </c>
      <c r="H175" s="147">
        <f t="shared" si="7"/>
        <v>332.06197950046436</v>
      </c>
    </row>
    <row r="176" spans="1:8" ht="16.5" x14ac:dyDescent="0.3">
      <c r="A176" s="138">
        <v>41395</v>
      </c>
      <c r="B176" s="145">
        <f>'[9]Activos '!AE179/10^9</f>
        <v>194.10622903368267</v>
      </c>
      <c r="C176" s="145">
        <f>'[9]Activos '!AF179/10^9</f>
        <v>93.147093169287146</v>
      </c>
      <c r="D176" s="145">
        <f>'[9]Activos '!AG179/10^9</f>
        <v>32.746127838230322</v>
      </c>
      <c r="E176" s="146">
        <f>'[9]Activos '!AJ179/10^9</f>
        <v>39.548654947231967</v>
      </c>
      <c r="F176" s="146">
        <f>'[9]Activos '!AH179/10^9</f>
        <v>9.6004404919726394</v>
      </c>
      <c r="G176" s="146">
        <f t="shared" si="6"/>
        <v>329.59989053317275</v>
      </c>
      <c r="H176" s="147">
        <f t="shared" si="7"/>
        <v>336.40241764217438</v>
      </c>
    </row>
    <row r="177" spans="1:8" ht="16.5" x14ac:dyDescent="0.3">
      <c r="A177" s="138">
        <v>41426</v>
      </c>
      <c r="B177" s="145">
        <f>'[9]Activos '!AE180/10^9</f>
        <v>197.87761985886686</v>
      </c>
      <c r="C177" s="145">
        <f>'[9]Activos '!AF180/10^9</f>
        <v>93.573869163885931</v>
      </c>
      <c r="D177" s="145">
        <f>'[9]Activos '!AG180/10^9</f>
        <v>33.485242847774039</v>
      </c>
      <c r="E177" s="146">
        <f>'[9]Activos '!AJ180/10^9</f>
        <v>39.975812002688727</v>
      </c>
      <c r="F177" s="146">
        <f>'[9]Activos '!AH180/10^9</f>
        <v>9.7001397890363936</v>
      </c>
      <c r="G177" s="146">
        <f t="shared" si="6"/>
        <v>334.63687165956321</v>
      </c>
      <c r="H177" s="147">
        <f t="shared" si="7"/>
        <v>341.12744081447789</v>
      </c>
    </row>
    <row r="178" spans="1:8" ht="16.5" x14ac:dyDescent="0.3">
      <c r="A178" s="138">
        <v>41456</v>
      </c>
      <c r="B178" s="145">
        <f>'[9]Activos '!AE181/10^9</f>
        <v>198.03515782273882</v>
      </c>
      <c r="C178" s="145">
        <f>'[9]Activos '!AF181/10^9</f>
        <v>94.628933001638131</v>
      </c>
      <c r="D178" s="145">
        <f>'[9]Activos '!AG181/10^9</f>
        <v>34.49864758757618</v>
      </c>
      <c r="E178" s="146">
        <f>'[9]Activos '!AJ181/10^9</f>
        <v>40.693222705856023</v>
      </c>
      <c r="F178" s="146">
        <f>'[9]Activos '!AH181/10^9</f>
        <v>9.8876268144343449</v>
      </c>
      <c r="G178" s="146">
        <f t="shared" si="6"/>
        <v>337.05036522638744</v>
      </c>
      <c r="H178" s="147">
        <f t="shared" si="7"/>
        <v>343.24494034466733</v>
      </c>
    </row>
    <row r="179" spans="1:8" ht="16.5" x14ac:dyDescent="0.3">
      <c r="A179" s="138">
        <v>41487</v>
      </c>
      <c r="B179" s="145">
        <f>'[9]Activos '!AE182/10^9</f>
        <v>200.13385657844742</v>
      </c>
      <c r="C179" s="145">
        <f>'[9]Activos '!AF182/10^9</f>
        <v>95.59372985173907</v>
      </c>
      <c r="D179" s="145">
        <f>'[9]Activos '!AG182/10^9</f>
        <v>35.274786850748747</v>
      </c>
      <c r="E179" s="146">
        <f>'[9]Activos '!AJ182/10^9</f>
        <v>41.243758798406283</v>
      </c>
      <c r="F179" s="146">
        <f>'[9]Activos '!AH182/10^9</f>
        <v>10.027396093112085</v>
      </c>
      <c r="G179" s="146">
        <f t="shared" si="6"/>
        <v>341.02976937404731</v>
      </c>
      <c r="H179" s="147">
        <f t="shared" si="7"/>
        <v>346.99874132170487</v>
      </c>
    </row>
    <row r="180" spans="1:8" ht="16.5" x14ac:dyDescent="0.3">
      <c r="A180" s="138">
        <v>41518</v>
      </c>
      <c r="B180" s="145">
        <f>'[9]Activos '!AE183/10^9</f>
        <v>201.99504451537808</v>
      </c>
      <c r="C180" s="145">
        <f>'[9]Activos '!AF183/10^9</f>
        <v>96.433378125645078</v>
      </c>
      <c r="D180" s="145">
        <f>'[9]Activos '!AG183/10^9</f>
        <v>36.103499643090714</v>
      </c>
      <c r="E180" s="146">
        <f>'[9]Activos '!AJ183/10^9</f>
        <v>41.865961882077258</v>
      </c>
      <c r="F180" s="146">
        <f>'[9]Activos '!AH183/10^9</f>
        <v>10.170050128068437</v>
      </c>
      <c r="G180" s="146">
        <f t="shared" si="6"/>
        <v>344.70197241218233</v>
      </c>
      <c r="H180" s="147">
        <f t="shared" si="7"/>
        <v>350.46443465116892</v>
      </c>
    </row>
    <row r="181" spans="1:8" ht="16.5" x14ac:dyDescent="0.3">
      <c r="A181" s="138">
        <v>41548</v>
      </c>
      <c r="B181" s="145">
        <f>'[9]Activos '!AE184/10^9</f>
        <v>202.31237569954956</v>
      </c>
      <c r="C181" s="145">
        <f>'[9]Activos '!AF184/10^9</f>
        <v>97.500372152022422</v>
      </c>
      <c r="D181" s="145">
        <f>'[9]Activos '!AG184/10^9</f>
        <v>37.151762045701012</v>
      </c>
      <c r="E181" s="146">
        <f>'[9]Activos '!AJ184/10^9</f>
        <v>42.732469576940154</v>
      </c>
      <c r="F181" s="146">
        <f>'[9]Activos '!AH184/10^9</f>
        <v>10.186548262290943</v>
      </c>
      <c r="G181" s="146">
        <f t="shared" si="6"/>
        <v>347.15105815956395</v>
      </c>
      <c r="H181" s="147">
        <f t="shared" si="7"/>
        <v>352.73176569080312</v>
      </c>
    </row>
    <row r="182" spans="1:8" ht="16.5" x14ac:dyDescent="0.3">
      <c r="A182" s="138">
        <v>41579</v>
      </c>
      <c r="B182" s="145">
        <f>'[9]Activos '!AE185/10^9</f>
        <v>204.80339645024074</v>
      </c>
      <c r="C182" s="145">
        <f>'[9]Activos '!AF185/10^9</f>
        <v>98.653406008119646</v>
      </c>
      <c r="D182" s="145">
        <f>'[9]Activos '!AG185/10^9</f>
        <v>38.151945426822508</v>
      </c>
      <c r="E182" s="146">
        <f>'[9]Activos '!AJ185/10^9</f>
        <v>43.583321913756762</v>
      </c>
      <c r="F182" s="146">
        <f>'[9]Activos '!AH185/10^9</f>
        <v>10.351921649884471</v>
      </c>
      <c r="G182" s="146">
        <f t="shared" si="6"/>
        <v>351.96066953506732</v>
      </c>
      <c r="H182" s="147">
        <f t="shared" si="7"/>
        <v>357.39204602200158</v>
      </c>
    </row>
    <row r="183" spans="1:8" ht="16.5" x14ac:dyDescent="0.3">
      <c r="A183" s="138">
        <v>41609</v>
      </c>
      <c r="B183" s="145">
        <f>'[9]Activos '!AE186/10^9</f>
        <v>205.29820101650949</v>
      </c>
      <c r="C183" s="145">
        <f>'[9]Activos '!AF186/10^9</f>
        <v>99.322957811918982</v>
      </c>
      <c r="D183" s="145">
        <f>'[9]Activos '!AG186/10^9</f>
        <v>38.965513476142497</v>
      </c>
      <c r="E183" s="146">
        <f>'[9]Activos '!AJ186/10^9</f>
        <v>44.216456720380812</v>
      </c>
      <c r="F183" s="146">
        <f>'[9]Activos '!AH186/10^9</f>
        <v>10.479714780028832</v>
      </c>
      <c r="G183" s="146">
        <f t="shared" si="6"/>
        <v>354.0663870845998</v>
      </c>
      <c r="H183" s="147">
        <f t="shared" si="7"/>
        <v>359.31733032883807</v>
      </c>
    </row>
    <row r="184" spans="1:8" ht="16.5" x14ac:dyDescent="0.3">
      <c r="A184" s="138">
        <v>41640</v>
      </c>
      <c r="B184" s="145">
        <f>'[9]Activos '!AE187/10^9</f>
        <v>205.58568681464089</v>
      </c>
      <c r="C184" s="145">
        <f>'[9]Activos '!AF187/10^9</f>
        <v>99.367774888024627</v>
      </c>
      <c r="D184" s="145">
        <f>'[9]Activos '!AG187/10^9</f>
        <v>39.51323015249551</v>
      </c>
      <c r="E184" s="146">
        <f>'[9]Activos '!AJ187/10^9</f>
        <v>44.604586778473198</v>
      </c>
      <c r="F184" s="146">
        <f>'[9]Activos '!AH187/10^9</f>
        <v>10.444441107412727</v>
      </c>
      <c r="G184" s="146">
        <f t="shared" si="6"/>
        <v>354.91113296257379</v>
      </c>
      <c r="H184" s="147">
        <f t="shared" si="7"/>
        <v>360.0024895885515</v>
      </c>
    </row>
    <row r="185" spans="1:8" ht="16.5" x14ac:dyDescent="0.3">
      <c r="A185" s="138">
        <v>41671</v>
      </c>
      <c r="B185" s="145">
        <f>'[9]Activos '!AE188/10^9</f>
        <v>207.4516349329368</v>
      </c>
      <c r="C185" s="145">
        <f>'[9]Activos '!AF188/10^9</f>
        <v>99.300794800062008</v>
      </c>
      <c r="D185" s="145">
        <f>'[9]Activos '!AG188/10^9</f>
        <v>40.048255328225295</v>
      </c>
      <c r="E185" s="146">
        <f>'[9]Activos '!AJ188/10^9</f>
        <v>44.980633516351553</v>
      </c>
      <c r="F185" s="146">
        <f>'[9]Activos '!AH188/10^9</f>
        <v>10.42201869939853</v>
      </c>
      <c r="G185" s="146">
        <f t="shared" si="6"/>
        <v>357.22270376062261</v>
      </c>
      <c r="H185" s="147">
        <f t="shared" si="7"/>
        <v>362.15508194874883</v>
      </c>
    </row>
    <row r="186" spans="1:8" ht="16.5" x14ac:dyDescent="0.3">
      <c r="A186" s="138">
        <v>41699</v>
      </c>
      <c r="B186" s="145">
        <f>'[9]Activos '!AE189/10^9</f>
        <v>208.81686810803149</v>
      </c>
      <c r="C186" s="145">
        <f>'[9]Activos '!AF189/10^9</f>
        <v>99.648570025741407</v>
      </c>
      <c r="D186" s="145">
        <f>'[9]Activos '!AG189/10^9</f>
        <v>40.603130827816969</v>
      </c>
      <c r="E186" s="146">
        <f>'[9]Activos '!AJ189/10^9</f>
        <v>45.395740526429222</v>
      </c>
      <c r="F186" s="146">
        <f>'[9]Activos '!AH189/10^9</f>
        <v>10.529127787162995</v>
      </c>
      <c r="G186" s="146">
        <f t="shared" si="6"/>
        <v>359.59769674875287</v>
      </c>
      <c r="H186" s="147">
        <f t="shared" si="7"/>
        <v>364.39030644736511</v>
      </c>
    </row>
    <row r="187" spans="1:8" ht="16.5" x14ac:dyDescent="0.3">
      <c r="A187" s="138">
        <v>41730</v>
      </c>
      <c r="B187" s="145">
        <f>'[9]Activos '!AE190/10^9</f>
        <v>211.0886310681521</v>
      </c>
      <c r="C187" s="145">
        <f>'[9]Activos '!AF190/10^9</f>
        <v>100.38040271218364</v>
      </c>
      <c r="D187" s="145">
        <f>'[9]Activos '!AG190/10^9</f>
        <v>41.225031559186803</v>
      </c>
      <c r="E187" s="146">
        <f>'[9]Activos '!AJ190/10^9</f>
        <v>45.884267722978947</v>
      </c>
      <c r="F187" s="146">
        <f>'[9]Activos '!AH190/10^9</f>
        <v>10.60427277787711</v>
      </c>
      <c r="G187" s="146">
        <f t="shared" si="6"/>
        <v>363.29833811739962</v>
      </c>
      <c r="H187" s="147">
        <f t="shared" si="7"/>
        <v>367.9575742811918</v>
      </c>
    </row>
    <row r="188" spans="1:8" ht="16.5" x14ac:dyDescent="0.3">
      <c r="A188" s="138">
        <v>41760</v>
      </c>
      <c r="B188" s="145">
        <f>'[9]Activos '!AE191/10^9</f>
        <v>213.71832413078852</v>
      </c>
      <c r="C188" s="145">
        <f>'[9]Activos '!AF191/10^9</f>
        <v>101.39102920124638</v>
      </c>
      <c r="D188" s="145">
        <f>'[9]Activos '!AG191/10^9</f>
        <v>42.034832955733592</v>
      </c>
      <c r="E188" s="146">
        <f>'[9]Activos '!AJ191/10^9</f>
        <v>46.734278048617711</v>
      </c>
      <c r="F188" s="146">
        <f>'[9]Activos '!AH191/10^9</f>
        <v>10.703870320550241</v>
      </c>
      <c r="G188" s="146">
        <f t="shared" si="6"/>
        <v>367.84805660831876</v>
      </c>
      <c r="H188" s="147">
        <f t="shared" si="7"/>
        <v>372.54750170120286</v>
      </c>
    </row>
    <row r="189" spans="1:8" ht="16.5" x14ac:dyDescent="0.3">
      <c r="A189" s="138">
        <v>41791</v>
      </c>
      <c r="B189" s="145">
        <f>'[9]Activos '!AE192/10^9</f>
        <v>216.71234243726059</v>
      </c>
      <c r="C189" s="145">
        <f>'[9]Activos '!AF192/10^9</f>
        <v>101.93121547188352</v>
      </c>
      <c r="D189" s="145">
        <f>'[9]Activos '!AG192/10^9</f>
        <v>42.637754416042348</v>
      </c>
      <c r="E189" s="146">
        <f>'[9]Activos '!AJ192/10^9</f>
        <v>47.232333385464919</v>
      </c>
      <c r="F189" s="146">
        <f>'[9]Activos '!AH192/10^9</f>
        <v>10.750167484951026</v>
      </c>
      <c r="G189" s="146">
        <f t="shared" si="6"/>
        <v>372.03147981013745</v>
      </c>
      <c r="H189" s="147">
        <f t="shared" si="7"/>
        <v>376.62605877956003</v>
      </c>
    </row>
    <row r="190" spans="1:8" ht="16.5" x14ac:dyDescent="0.3">
      <c r="A190" s="138">
        <v>41821</v>
      </c>
      <c r="B190" s="145">
        <f>'[9]Activos '!AE193/10^9</f>
        <v>216.6039897377612</v>
      </c>
      <c r="C190" s="145">
        <f>'[9]Activos '!AF193/10^9</f>
        <v>102.95982968025201</v>
      </c>
      <c r="D190" s="145">
        <f>'[9]Activos '!AG193/10^9</f>
        <v>43.331859570435761</v>
      </c>
      <c r="E190" s="146">
        <f>'[9]Activos '!AJ193/10^9</f>
        <v>47.78854634213193</v>
      </c>
      <c r="F190" s="146">
        <f>'[9]Activos '!AH193/10^9</f>
        <v>10.847238914374296</v>
      </c>
      <c r="G190" s="146">
        <f t="shared" si="6"/>
        <v>373.74291790282331</v>
      </c>
      <c r="H190" s="147">
        <f t="shared" si="7"/>
        <v>378.19960467451949</v>
      </c>
    </row>
    <row r="191" spans="1:8" ht="16.5" x14ac:dyDescent="0.3">
      <c r="A191" s="138">
        <v>41852</v>
      </c>
      <c r="B191" s="145">
        <f>'[9]Activos '!AE194/10^9</f>
        <v>217.61206279574128</v>
      </c>
      <c r="C191" s="145">
        <f>'[9]Activos '!AF194/10^9</f>
        <v>103.94244989128843</v>
      </c>
      <c r="D191" s="145">
        <f>'[9]Activos '!AG194/10^9</f>
        <v>43.959824957063184</v>
      </c>
      <c r="E191" s="146">
        <f>'[9]Activos '!AJ194/10^9</f>
        <v>48.315484361513612</v>
      </c>
      <c r="F191" s="146">
        <f>'[9]Activos '!AH194/10^9</f>
        <v>10.92424256894577</v>
      </c>
      <c r="G191" s="146">
        <f t="shared" si="6"/>
        <v>376.43858021303868</v>
      </c>
      <c r="H191" s="147">
        <f t="shared" si="7"/>
        <v>380.7942396174891</v>
      </c>
    </row>
    <row r="192" spans="1:8" ht="16.5" x14ac:dyDescent="0.3">
      <c r="A192" s="138">
        <v>41883</v>
      </c>
      <c r="B192" s="145">
        <f>'[9]Activos '!AE195/10^9</f>
        <v>218.80935610178008</v>
      </c>
      <c r="C192" s="145">
        <f>'[9]Activos '!AF195/10^9</f>
        <v>105.2778366355704</v>
      </c>
      <c r="D192" s="145">
        <f>'[9]Activos '!AG195/10^9</f>
        <v>44.065852450658234</v>
      </c>
      <c r="E192" s="146">
        <f>'[9]Activos '!AJ195/10^9</f>
        <v>48.903502180548784</v>
      </c>
      <c r="F192" s="146">
        <f>'[9]Activos '!AH195/10^9</f>
        <v>11.025990923623841</v>
      </c>
      <c r="G192" s="146">
        <f t="shared" si="6"/>
        <v>379.17903611163257</v>
      </c>
      <c r="H192" s="147">
        <f t="shared" si="7"/>
        <v>384.01668584152316</v>
      </c>
    </row>
    <row r="193" spans="1:8" ht="16.5" x14ac:dyDescent="0.3">
      <c r="A193" s="138">
        <v>41913</v>
      </c>
      <c r="B193" s="145">
        <f>'[9]Activos '!AE196/10^9</f>
        <v>220.13944915812891</v>
      </c>
      <c r="C193" s="145">
        <f>'[9]Activos '!AF196/10^9</f>
        <v>106.48237993634785</v>
      </c>
      <c r="D193" s="145">
        <f>'[9]Activos '!AG196/10^9</f>
        <v>44.806003108740576</v>
      </c>
      <c r="E193" s="146">
        <f>'[9]Activos '!AJ196/10^9</f>
        <v>49.51728923764621</v>
      </c>
      <c r="F193" s="146">
        <f>'[9]Activos '!AH196/10^9</f>
        <v>11.100862517816884</v>
      </c>
      <c r="G193" s="146">
        <f t="shared" si="6"/>
        <v>382.52869472103424</v>
      </c>
      <c r="H193" s="147">
        <f t="shared" si="7"/>
        <v>387.23998084993985</v>
      </c>
    </row>
    <row r="194" spans="1:8" ht="16.5" x14ac:dyDescent="0.3">
      <c r="A194" s="138">
        <v>41944</v>
      </c>
      <c r="B194" s="145">
        <f>'[9]Activos '!AE197/10^9</f>
        <v>225.54582504169255</v>
      </c>
      <c r="C194" s="145">
        <f>'[9]Activos '!AF197/10^9</f>
        <v>108.20670978904053</v>
      </c>
      <c r="D194" s="145">
        <f>'[9]Activos '!AG197/10^9</f>
        <v>45.423754801410489</v>
      </c>
      <c r="E194" s="146">
        <f>'[9]Activos '!AJ197/10^9</f>
        <v>50.033650895210236</v>
      </c>
      <c r="F194" s="146">
        <f>'[9]Activos '!AH197/10^9</f>
        <v>11.152674328918533</v>
      </c>
      <c r="G194" s="146">
        <f t="shared" si="6"/>
        <v>390.32896396106213</v>
      </c>
      <c r="H194" s="147">
        <f t="shared" si="7"/>
        <v>394.93886005486189</v>
      </c>
    </row>
    <row r="195" spans="1:8" ht="16.5" x14ac:dyDescent="0.3">
      <c r="A195" s="138">
        <v>41974</v>
      </c>
      <c r="B195" s="145">
        <f>'[9]Activos '!AE198/10^9</f>
        <v>229.66781162256268</v>
      </c>
      <c r="C195" s="145">
        <f>'[9]Activos '!AF198/10^9</f>
        <v>108.699973176718</v>
      </c>
      <c r="D195" s="145">
        <f>'[9]Activos '!AG198/10^9</f>
        <v>45.578197423445808</v>
      </c>
      <c r="E195" s="146">
        <f>'[9]Activos '!AJ198/10^9</f>
        <v>50.487586133210279</v>
      </c>
      <c r="F195" s="146">
        <f>'[9]Activos '!AH198/10^9</f>
        <v>11.107904292296881</v>
      </c>
      <c r="G195" s="146">
        <f t="shared" si="6"/>
        <v>395.05388651502341</v>
      </c>
      <c r="H195" s="147">
        <f t="shared" si="7"/>
        <v>399.96327522478788</v>
      </c>
    </row>
    <row r="196" spans="1:8" ht="16.5" x14ac:dyDescent="0.3">
      <c r="A196" s="138">
        <v>42005</v>
      </c>
      <c r="B196" s="145">
        <f>'[9]Activos '!AE199/10^9</f>
        <v>234.81347997373169</v>
      </c>
      <c r="C196" s="145">
        <f>'[9]Activos '!AF199/10^9</f>
        <v>108.4938181487922</v>
      </c>
      <c r="D196" s="145">
        <f>'[9]Activos '!AG199/10^9</f>
        <v>45.862166415066397</v>
      </c>
      <c r="E196" s="146">
        <f>'[9]Activos '!AJ199/10^9</f>
        <v>50.65445198584051</v>
      </c>
      <c r="F196" s="146">
        <f>'[9]Activos '!AH199/10^9</f>
        <v>11.054821924340379</v>
      </c>
      <c r="G196" s="146">
        <f t="shared" si="6"/>
        <v>400.22428646193066</v>
      </c>
      <c r="H196" s="147">
        <f t="shared" si="7"/>
        <v>405.0165720327048</v>
      </c>
    </row>
    <row r="197" spans="1:8" ht="16.5" x14ac:dyDescent="0.3">
      <c r="A197" s="138">
        <v>42036</v>
      </c>
      <c r="B197" s="145">
        <f>'[9]Activos '!AE200/10^9</f>
        <v>236.68796652759713</v>
      </c>
      <c r="C197" s="145">
        <f>'[9]Activos '!AF200/10^9</f>
        <v>108.25016024927434</v>
      </c>
      <c r="D197" s="145">
        <f>'[9]Activos '!AG200/10^9</f>
        <v>46.069305745366123</v>
      </c>
      <c r="E197" s="146">
        <f>'[9]Activos '!AJ200/10^9</f>
        <v>50.719123451814717</v>
      </c>
      <c r="F197" s="146">
        <f>'[9]Activos '!AH200/10^9</f>
        <v>12.122572467713802</v>
      </c>
      <c r="G197" s="146">
        <f t="shared" si="6"/>
        <v>403.13000498995137</v>
      </c>
      <c r="H197" s="147">
        <f t="shared" si="7"/>
        <v>407.77982269639995</v>
      </c>
    </row>
    <row r="198" spans="1:8" ht="16.5" x14ac:dyDescent="0.3">
      <c r="A198" s="138">
        <v>42064</v>
      </c>
      <c r="B198" s="145">
        <f>'[9]Activos '!AE201/10^9</f>
        <v>238.63142772955808</v>
      </c>
      <c r="C198" s="145">
        <f>'[9]Activos '!AF201/10^9</f>
        <v>109.0577519827973</v>
      </c>
      <c r="D198" s="145">
        <f>'[9]Activos '!AG201/10^9</f>
        <v>46.569178616602066</v>
      </c>
      <c r="E198" s="146">
        <f>'[9]Activos '!AJ201/10^9</f>
        <v>51.066067423023107</v>
      </c>
      <c r="F198" s="146">
        <f>'[9]Activos '!AH201/10^9</f>
        <v>12.15459601033294</v>
      </c>
      <c r="G198" s="146">
        <f t="shared" si="6"/>
        <v>406.41295433929042</v>
      </c>
      <c r="H198" s="147">
        <f t="shared" si="7"/>
        <v>410.90984314571148</v>
      </c>
    </row>
    <row r="199" spans="1:8" ht="16.5" x14ac:dyDescent="0.3">
      <c r="A199" s="138">
        <v>42095</v>
      </c>
      <c r="B199" s="145">
        <f>'[9]Activos '!AE202/10^9</f>
        <v>237.74300837445114</v>
      </c>
      <c r="C199" s="145">
        <f>'[9]Activos '!AF202/10^9</f>
        <v>109.68774187388841</v>
      </c>
      <c r="D199" s="145">
        <f>'[9]Activos '!AG202/10^9</f>
        <v>47.101954531735238</v>
      </c>
      <c r="E199" s="146">
        <f>'[9]Activos '!AJ202/10^9</f>
        <v>51.486287578934693</v>
      </c>
      <c r="F199" s="146">
        <f>'[9]Activos '!AH202/10^9</f>
        <v>12.19661378030221</v>
      </c>
      <c r="G199" s="146">
        <f t="shared" si="6"/>
        <v>406.72931856037701</v>
      </c>
      <c r="H199" s="147">
        <f t="shared" si="7"/>
        <v>411.11365160757646</v>
      </c>
    </row>
    <row r="200" spans="1:8" ht="16.5" x14ac:dyDescent="0.3">
      <c r="A200" s="138">
        <v>42125</v>
      </c>
      <c r="B200" s="145">
        <f>'[9]Activos '!AE203/10^9</f>
        <v>241.79340403989499</v>
      </c>
      <c r="C200" s="145">
        <f>'[9]Activos '!AF203/10^9</f>
        <v>110.25567020904903</v>
      </c>
      <c r="D200" s="145">
        <f>'[9]Activos '!AG203/10^9</f>
        <v>47.603455087478679</v>
      </c>
      <c r="E200" s="146">
        <f>'[9]Activos '!AJ203/10^9</f>
        <v>51.874042742034689</v>
      </c>
      <c r="F200" s="146">
        <f>'[9]Activos '!AH203/10^9</f>
        <v>12.17348425443193</v>
      </c>
      <c r="G200" s="146">
        <f t="shared" si="6"/>
        <v>411.82601359085459</v>
      </c>
      <c r="H200" s="147">
        <f t="shared" si="7"/>
        <v>416.09660124541062</v>
      </c>
    </row>
    <row r="201" spans="1:8" ht="16.5" x14ac:dyDescent="0.3">
      <c r="A201" s="138">
        <v>42156</v>
      </c>
      <c r="B201" s="145">
        <f>'[9]Activos '!AE204/10^9</f>
        <v>245.12760877018616</v>
      </c>
      <c r="C201" s="145">
        <f>'[9]Activos '!AF204/10^9</f>
        <v>111.75902314906564</v>
      </c>
      <c r="D201" s="145">
        <f>'[9]Activos '!AG204/10^9</f>
        <v>47.72431604542281</v>
      </c>
      <c r="E201" s="146">
        <f>'[9]Activos '!AJ204/10^9</f>
        <v>52.318479644279385</v>
      </c>
      <c r="F201" s="146">
        <f>'[9]Activos '!AH204/10^9</f>
        <v>12.205155039517951</v>
      </c>
      <c r="G201" s="146">
        <f t="shared" si="6"/>
        <v>416.81610300419254</v>
      </c>
      <c r="H201" s="147">
        <f t="shared" si="7"/>
        <v>421.41026660304908</v>
      </c>
    </row>
    <row r="202" spans="1:8" ht="16.5" x14ac:dyDescent="0.3">
      <c r="A202" s="138">
        <v>42186</v>
      </c>
      <c r="B202" s="145">
        <f>'[9]Activos '!AE205/10^9</f>
        <v>248.85575442612074</v>
      </c>
      <c r="C202" s="145">
        <f>'[9]Activos '!AF205/10^9</f>
        <v>112.37469854579238</v>
      </c>
      <c r="D202" s="145">
        <f>'[9]Activos '!AG205/10^9</f>
        <v>48.348453202380597</v>
      </c>
      <c r="E202" s="146">
        <f>'[9]Activos '!AJ205/10^9</f>
        <v>52.819607998799306</v>
      </c>
      <c r="F202" s="146">
        <f>'[9]Activos '!AH205/10^9</f>
        <v>12.24456033960143</v>
      </c>
      <c r="G202" s="146">
        <f t="shared" si="6"/>
        <v>421.82346651389514</v>
      </c>
      <c r="H202" s="147">
        <f t="shared" si="7"/>
        <v>426.29462131031386</v>
      </c>
    </row>
    <row r="203" spans="1:8" ht="16.5" x14ac:dyDescent="0.3">
      <c r="A203" s="138">
        <v>42217</v>
      </c>
      <c r="B203" s="145">
        <f>'[9]Activos '!AE206/10^9</f>
        <v>255.92728608204294</v>
      </c>
      <c r="C203" s="145">
        <f>'[9]Activos '!AF206/10^9</f>
        <v>113.00950372568315</v>
      </c>
      <c r="D203" s="145">
        <f>'[9]Activos '!AG206/10^9</f>
        <v>48.878665808170801</v>
      </c>
      <c r="E203" s="146">
        <f>'[9]Activos '!AJ206/10^9</f>
        <v>53.234439793822084</v>
      </c>
      <c r="F203" s="146">
        <f>'[9]Activos '!AH206/10^9</f>
        <v>12.185193518764637</v>
      </c>
      <c r="G203" s="146">
        <f t="shared" si="6"/>
        <v>430.00064913466156</v>
      </c>
      <c r="H203" s="147">
        <f t="shared" si="7"/>
        <v>434.35642312031285</v>
      </c>
    </row>
    <row r="204" spans="1:8" ht="16.5" x14ac:dyDescent="0.3">
      <c r="A204" s="138">
        <v>42248</v>
      </c>
      <c r="B204" s="145">
        <f>'[9]Activos '!AE207/10^9</f>
        <v>254.85758123692403</v>
      </c>
      <c r="C204" s="145">
        <f>'[9]Activos '!AF207/10^9</f>
        <v>113.64860596293916</v>
      </c>
      <c r="D204" s="145">
        <f>'[9]Activos '!AG207/10^9</f>
        <v>49.531381724238678</v>
      </c>
      <c r="E204" s="146">
        <f>'[9]Activos '!AJ207/10^9</f>
        <v>53.785717755273048</v>
      </c>
      <c r="F204" s="146">
        <f>'[9]Activos '!AH207/10^9</f>
        <v>12.20939666443145</v>
      </c>
      <c r="G204" s="146">
        <f t="shared" si="6"/>
        <v>430.24696558853327</v>
      </c>
      <c r="H204" s="147">
        <f t="shared" si="7"/>
        <v>434.50130161956764</v>
      </c>
    </row>
    <row r="205" spans="1:8" ht="16.5" x14ac:dyDescent="0.3">
      <c r="A205" s="138">
        <v>42278</v>
      </c>
      <c r="B205" s="145">
        <f>'[9]Activos '!AE208/10^9</f>
        <v>255.27272535008041</v>
      </c>
      <c r="C205" s="145">
        <f>'[9]Activos '!AF208/10^9</f>
        <v>114.30703119864882</v>
      </c>
      <c r="D205" s="145">
        <f>'[9]Activos '!AG208/10^9</f>
        <v>49.672887757653655</v>
      </c>
      <c r="E205" s="146">
        <f>'[9]Activos '!AJ208/10^9</f>
        <v>54.29862594116134</v>
      </c>
      <c r="F205" s="146">
        <f>'[9]Activos '!AH208/10^9</f>
        <v>12.241315846221287</v>
      </c>
      <c r="G205" s="146">
        <f t="shared" si="6"/>
        <v>431.49396015260419</v>
      </c>
      <c r="H205" s="147">
        <f t="shared" si="7"/>
        <v>436.11969833611187</v>
      </c>
    </row>
    <row r="206" spans="1:8" ht="16.5" x14ac:dyDescent="0.3">
      <c r="A206" s="138">
        <v>42309</v>
      </c>
      <c r="B206" s="145">
        <f>'[9]Activos '!AE209/10^9</f>
        <v>258.34642325209654</v>
      </c>
      <c r="C206" s="145">
        <f>'[9]Activos '!AF209/10^9</f>
        <v>115.17100421519032</v>
      </c>
      <c r="D206" s="145">
        <f>'[9]Activos '!AG209/10^9</f>
        <v>50.369856789575088</v>
      </c>
      <c r="E206" s="146">
        <f>'[9]Activos '!AJ209/10^9</f>
        <v>54.865666178543833</v>
      </c>
      <c r="F206" s="146">
        <f>'[9]Activos '!AH209/10^9</f>
        <v>12.245653961974226</v>
      </c>
      <c r="G206" s="146">
        <f t="shared" si="6"/>
        <v>436.13293821883616</v>
      </c>
      <c r="H206" s="147">
        <f t="shared" si="7"/>
        <v>440.62874760780494</v>
      </c>
    </row>
    <row r="207" spans="1:8" ht="16.5" x14ac:dyDescent="0.3">
      <c r="A207" s="138">
        <v>42339</v>
      </c>
      <c r="B207" s="145">
        <f>'[9]Activos '!AE210/10^9</f>
        <v>257.05198482343241</v>
      </c>
      <c r="C207" s="145">
        <f>'[9]Activos '!AF210/10^9</f>
        <v>115.58063851948204</v>
      </c>
      <c r="D207" s="145">
        <f>'[9]Activos '!AG210/10^9</f>
        <v>50.996526965955155</v>
      </c>
      <c r="E207" s="146">
        <f>'[9]Activos '!AJ210/10^9</f>
        <v>55.379385345554823</v>
      </c>
      <c r="F207" s="146">
        <f>'[9]Activos '!AH210/10^9</f>
        <v>12.177439394790227</v>
      </c>
      <c r="G207" s="146">
        <f t="shared" si="6"/>
        <v>435.80658970365982</v>
      </c>
      <c r="H207" s="147">
        <f t="shared" si="7"/>
        <v>440.18944808325944</v>
      </c>
    </row>
    <row r="208" spans="1:8" ht="16.5" x14ac:dyDescent="0.3">
      <c r="A208" s="138">
        <v>42370</v>
      </c>
      <c r="B208" s="145">
        <f>'[9]Activos '!AE211/10^9</f>
        <v>256.68808415337736</v>
      </c>
      <c r="C208" s="145">
        <f>'[9]Activos '!AF211/10^9</f>
        <v>114.97318996903805</v>
      </c>
      <c r="D208" s="145">
        <f>'[9]Activos '!AG211/10^9</f>
        <v>51.093100598140161</v>
      </c>
      <c r="E208" s="146">
        <f>'[9]Activos '!AJ211/10^9</f>
        <v>55.366518343111913</v>
      </c>
      <c r="F208" s="146">
        <f>'[9]Activos '!AH211/10^9</f>
        <v>12.06013161719927</v>
      </c>
      <c r="G208" s="146">
        <f t="shared" ref="G208:G243" si="8">SUM(B208:D208,F208)</f>
        <v>434.81450633775484</v>
      </c>
      <c r="H208" s="147">
        <f t="shared" ref="H208:H243" si="9">SUM(B208:C208,E208:F208)</f>
        <v>439.0879240827266</v>
      </c>
    </row>
    <row r="209" spans="1:8" ht="16.5" x14ac:dyDescent="0.3">
      <c r="A209" s="138">
        <v>42401</v>
      </c>
      <c r="B209" s="145">
        <f>'[9]Activos '!AE212/10^9</f>
        <v>258.10471088454494</v>
      </c>
      <c r="C209" s="145">
        <f>'[9]Activos '!AF212/10^9</f>
        <v>114.41028268714872</v>
      </c>
      <c r="D209" s="145">
        <f>'[9]Activos '!AG212/10^9</f>
        <v>50.43365407404594</v>
      </c>
      <c r="E209" s="146">
        <f>'[9]Activos '!AJ212/10^9</f>
        <v>54.568479884392296</v>
      </c>
      <c r="F209" s="146">
        <f>'[9]Activos '!AH212/10^9</f>
        <v>11.963730824093425</v>
      </c>
      <c r="G209" s="146">
        <f t="shared" si="8"/>
        <v>434.91237846983302</v>
      </c>
      <c r="H209" s="147">
        <f t="shared" si="9"/>
        <v>439.04720428017936</v>
      </c>
    </row>
    <row r="210" spans="1:8" ht="16.5" x14ac:dyDescent="0.3">
      <c r="A210" s="138">
        <v>42430</v>
      </c>
      <c r="B210" s="145">
        <f>'[9]Activos '!AE213/10^9</f>
        <v>254.7735729556529</v>
      </c>
      <c r="C210" s="145">
        <f>'[9]Activos '!AF213/10^9</f>
        <v>114.39224960729156</v>
      </c>
      <c r="D210" s="145">
        <f>'[9]Activos '!AG213/10^9</f>
        <v>50.753646453041057</v>
      </c>
      <c r="E210" s="146">
        <f>'[9]Activos '!AJ213/10^9</f>
        <v>54.759095440717253</v>
      </c>
      <c r="F210" s="146">
        <f>'[9]Activos '!AH213/10^9</f>
        <v>11.90675714951136</v>
      </c>
      <c r="G210" s="146">
        <f t="shared" si="8"/>
        <v>431.82622616549691</v>
      </c>
      <c r="H210" s="147">
        <f t="shared" si="9"/>
        <v>435.83167515317308</v>
      </c>
    </row>
    <row r="211" spans="1:8" ht="16.5" x14ac:dyDescent="0.3">
      <c r="A211" s="138">
        <v>42461</v>
      </c>
      <c r="B211" s="145">
        <f>'[9]Activos '!AE214/10^9</f>
        <v>254.76971847753342</v>
      </c>
      <c r="C211" s="145">
        <f>'[9]Activos '!AF214/10^9</f>
        <v>115.4525178006605</v>
      </c>
      <c r="D211" s="145">
        <f>'[9]Activos '!AG214/10^9</f>
        <v>51.40493747507054</v>
      </c>
      <c r="E211" s="146">
        <f>'[9]Activos '!AJ214/10^9</f>
        <v>55.332645681826683</v>
      </c>
      <c r="F211" s="146">
        <f>'[9]Activos '!AH214/10^9</f>
        <v>12.002535517539249</v>
      </c>
      <c r="G211" s="146">
        <f t="shared" si="8"/>
        <v>433.62970927080369</v>
      </c>
      <c r="H211" s="147">
        <f t="shared" si="9"/>
        <v>437.55741747755985</v>
      </c>
    </row>
    <row r="212" spans="1:8" ht="16.5" x14ac:dyDescent="0.3">
      <c r="A212" s="138">
        <v>42491</v>
      </c>
      <c r="B212" s="145">
        <f>'[9]Activos '!AE215/10^9</f>
        <v>257.40557514407675</v>
      </c>
      <c r="C212" s="145">
        <f>'[9]Activos '!AF215/10^9</f>
        <v>116.24633979943304</v>
      </c>
      <c r="D212" s="145">
        <f>'[9]Activos '!AG215/10^9</f>
        <v>51.861077149491351</v>
      </c>
      <c r="E212" s="146">
        <f>'[9]Activos '!AJ215/10^9</f>
        <v>55.955706306526857</v>
      </c>
      <c r="F212" s="146">
        <f>'[9]Activos '!AH215/10^9</f>
        <v>12.016014927066692</v>
      </c>
      <c r="G212" s="146">
        <f t="shared" si="8"/>
        <v>437.52900702006781</v>
      </c>
      <c r="H212" s="147">
        <f t="shared" si="9"/>
        <v>441.62363617710332</v>
      </c>
    </row>
    <row r="213" spans="1:8" ht="16.5" x14ac:dyDescent="0.3">
      <c r="A213" s="138">
        <v>42522</v>
      </c>
      <c r="B213" s="145">
        <f>'[9]Activos '!AE216/10^9</f>
        <v>255.70670849577249</v>
      </c>
      <c r="C213" s="145">
        <f>'[9]Activos '!AF216/10^9</f>
        <v>117.45709021285903</v>
      </c>
      <c r="D213" s="145">
        <f>'[9]Activos '!AG216/10^9</f>
        <v>52.297951837472183</v>
      </c>
      <c r="E213" s="146">
        <f>'[9]Activos '!AJ216/10^9</f>
        <v>56.292226322142525</v>
      </c>
      <c r="F213" s="146">
        <f>'[9]Activos '!AH216/10^9</f>
        <v>11.990727898243462</v>
      </c>
      <c r="G213" s="146">
        <f t="shared" si="8"/>
        <v>437.45247844434715</v>
      </c>
      <c r="H213" s="147">
        <f t="shared" si="9"/>
        <v>441.44675292901752</v>
      </c>
    </row>
    <row r="214" spans="1:8" ht="16.5" x14ac:dyDescent="0.3">
      <c r="A214" s="138">
        <v>42552</v>
      </c>
      <c r="B214" s="145">
        <f>'[9]Activos '!AE217/10^9</f>
        <v>257.60151785383198</v>
      </c>
      <c r="C214" s="145">
        <f>'[9]Activos '!AF217/10^9</f>
        <v>118.18279064744461</v>
      </c>
      <c r="D214" s="145">
        <f>'[9]Activos '!AG217/10^9</f>
        <v>52.791097304751517</v>
      </c>
      <c r="E214" s="146">
        <f>'[9]Activos '!AJ217/10^9</f>
        <v>56.705087999094999</v>
      </c>
      <c r="F214" s="146">
        <f>'[9]Activos '!AH217/10^9</f>
        <v>12.036684856509298</v>
      </c>
      <c r="G214" s="146">
        <f t="shared" si="8"/>
        <v>440.61209066253741</v>
      </c>
      <c r="H214" s="147">
        <f t="shared" si="9"/>
        <v>444.52608135688087</v>
      </c>
    </row>
    <row r="215" spans="1:8" ht="16.5" x14ac:dyDescent="0.3">
      <c r="A215" s="138">
        <v>42583</v>
      </c>
      <c r="B215" s="145">
        <f>'[9]Activos '!AE218/10^9</f>
        <v>256.59823518707549</v>
      </c>
      <c r="C215" s="145">
        <f>'[9]Activos '!AF218/10^9</f>
        <v>119.3706949413711</v>
      </c>
      <c r="D215" s="145">
        <f>'[9]Activos '!AG218/10^9</f>
        <v>53.375645208188949</v>
      </c>
      <c r="E215" s="146">
        <f>'[9]Activos '!AJ218/10^9</f>
        <v>57.203299913822612</v>
      </c>
      <c r="F215" s="146">
        <f>'[9]Activos '!AH218/10^9</f>
        <v>12.1681927862157</v>
      </c>
      <c r="G215" s="146">
        <f t="shared" si="8"/>
        <v>441.51276812285118</v>
      </c>
      <c r="H215" s="147">
        <f t="shared" si="9"/>
        <v>445.34042282848486</v>
      </c>
    </row>
    <row r="216" spans="1:8" ht="16.5" x14ac:dyDescent="0.3">
      <c r="A216" s="138">
        <v>42614</v>
      </c>
      <c r="B216" s="145">
        <f>'[9]Activos '!AE219/10^9</f>
        <v>255.64907456384606</v>
      </c>
      <c r="C216" s="145">
        <f>'[9]Activos '!AF219/10^9</f>
        <v>120.38038399419675</v>
      </c>
      <c r="D216" s="145">
        <f>'[9]Activos '!AG219/10^9</f>
        <v>53.436707299545851</v>
      </c>
      <c r="E216" s="146">
        <f>'[9]Activos '!AJ219/10^9</f>
        <v>57.62737455803704</v>
      </c>
      <c r="F216" s="146">
        <f>'[9]Activos '!AH219/10^9</f>
        <v>12.253868842780362</v>
      </c>
      <c r="G216" s="146">
        <f t="shared" si="8"/>
        <v>441.72003470036901</v>
      </c>
      <c r="H216" s="147">
        <f t="shared" si="9"/>
        <v>445.91070195886022</v>
      </c>
    </row>
    <row r="217" spans="1:8" ht="16.5" x14ac:dyDescent="0.3">
      <c r="A217" s="138">
        <v>42644</v>
      </c>
      <c r="B217" s="145">
        <f>'[9]Activos '!AE220/10^9</f>
        <v>255.53384791453607</v>
      </c>
      <c r="C217" s="145">
        <f>'[9]Activos '!AF220/10^9</f>
        <v>121.64086689180215</v>
      </c>
      <c r="D217" s="145">
        <f>'[9]Activos '!AG220/10^9</f>
        <v>54.053663306926211</v>
      </c>
      <c r="E217" s="146">
        <f>'[9]Activos '!AJ220/10^9</f>
        <v>58.141203838491037</v>
      </c>
      <c r="F217" s="146">
        <f>'[9]Activos '!AH220/10^9</f>
        <v>12.303387095905224</v>
      </c>
      <c r="G217" s="146">
        <f t="shared" si="8"/>
        <v>443.53176520916963</v>
      </c>
      <c r="H217" s="147">
        <f t="shared" si="9"/>
        <v>447.61930574073449</v>
      </c>
    </row>
    <row r="218" spans="1:8" ht="16.5" x14ac:dyDescent="0.3">
      <c r="A218" s="138">
        <v>42675</v>
      </c>
      <c r="B218" s="145">
        <f>'[9]Activos '!AE221/10^9</f>
        <v>257.51801357927485</v>
      </c>
      <c r="C218" s="145">
        <f>'[9]Activos '!AF221/10^9</f>
        <v>123.46695980055684</v>
      </c>
      <c r="D218" s="145">
        <f>'[9]Activos '!AG221/10^9</f>
        <v>54.368391969564506</v>
      </c>
      <c r="E218" s="146">
        <f>'[9]Activos '!AJ221/10^9</f>
        <v>58.389014809803598</v>
      </c>
      <c r="F218" s="146">
        <f>'[9]Activos '!AH221/10^9</f>
        <v>12.360925278390219</v>
      </c>
      <c r="G218" s="146">
        <f t="shared" si="8"/>
        <v>447.7142906277864</v>
      </c>
      <c r="H218" s="147">
        <f t="shared" si="9"/>
        <v>451.73491346802547</v>
      </c>
    </row>
    <row r="219" spans="1:8" ht="16.5" x14ac:dyDescent="0.3">
      <c r="A219" s="138">
        <v>42705</v>
      </c>
      <c r="B219" s="145">
        <f>'[9]Activos '!AE222/10^9</f>
        <v>254.54595223480632</v>
      </c>
      <c r="C219" s="145">
        <f>'[9]Activos '!AF222/10^9</f>
        <v>124.42626645300619</v>
      </c>
      <c r="D219" s="145">
        <f>'[9]Activos '!AG222/10^9</f>
        <v>55.053106603242846</v>
      </c>
      <c r="E219" s="146">
        <f>'[9]Activos '!AJ222/10^9</f>
        <v>59.41948186122643</v>
      </c>
      <c r="F219" s="146">
        <f>'[9]Activos '!AH222/10^9</f>
        <v>12.354335520668116</v>
      </c>
      <c r="G219" s="146">
        <f t="shared" si="8"/>
        <v>446.37966081172351</v>
      </c>
      <c r="H219" s="147">
        <f t="shared" si="9"/>
        <v>450.74603606970709</v>
      </c>
    </row>
    <row r="220" spans="1:8" ht="16.5" x14ac:dyDescent="0.3">
      <c r="A220" s="138">
        <v>42736</v>
      </c>
      <c r="B220" s="145">
        <f>'[9]Activos '!AE223/10^9</f>
        <v>249.97634241798667</v>
      </c>
      <c r="C220" s="145">
        <f>'[9]Activos '!AF223/10^9</f>
        <v>123.96853091829286</v>
      </c>
      <c r="D220" s="145">
        <f>'[9]Activos '!AG223/10^9</f>
        <v>54.854596867980334</v>
      </c>
      <c r="E220" s="146">
        <f>'[9]Activos '!AJ223/10^9</f>
        <v>59.115666669460325</v>
      </c>
      <c r="F220" s="146">
        <f>'[9]Activos '!AH223/10^9</f>
        <v>12.299928801296964</v>
      </c>
      <c r="G220" s="146">
        <f t="shared" si="8"/>
        <v>441.09939900555685</v>
      </c>
      <c r="H220" s="147">
        <f t="shared" si="9"/>
        <v>445.36046880703685</v>
      </c>
    </row>
    <row r="221" spans="1:8" ht="16.5" x14ac:dyDescent="0.3">
      <c r="A221" s="138">
        <v>42767</v>
      </c>
      <c r="B221" s="145">
        <f>'[9]Activos '!AE224/10^9</f>
        <v>249.71089872780084</v>
      </c>
      <c r="C221" s="145">
        <f>'[9]Activos '!AF224/10^9</f>
        <v>123.36689726055246</v>
      </c>
      <c r="D221" s="145">
        <f>'[9]Activos '!AG224/10^9</f>
        <v>54.9874688281785</v>
      </c>
      <c r="E221" s="146">
        <f>'[9]Activos '!AJ224/10^9</f>
        <v>59.130592031366398</v>
      </c>
      <c r="F221" s="146">
        <f>'[9]Activos '!AH224/10^9</f>
        <v>12.239293083244315</v>
      </c>
      <c r="G221" s="146">
        <f t="shared" si="8"/>
        <v>440.30455789977611</v>
      </c>
      <c r="H221" s="147">
        <f t="shared" si="9"/>
        <v>444.447681102964</v>
      </c>
    </row>
    <row r="222" spans="1:8" ht="16.5" x14ac:dyDescent="0.3">
      <c r="A222" s="138">
        <v>42795</v>
      </c>
      <c r="B222" s="145">
        <f>'[9]Activos '!AE225/10^9</f>
        <v>249.29596741232749</v>
      </c>
      <c r="C222" s="145">
        <f>'[9]Activos '!AF225/10^9</f>
        <v>123.68352877190792</v>
      </c>
      <c r="D222" s="145">
        <f>'[9]Activos '!AG225/10^9</f>
        <v>54.900238165895324</v>
      </c>
      <c r="E222" s="146">
        <f>'[9]Activos '!AJ225/10^9</f>
        <v>59.388039475149832</v>
      </c>
      <c r="F222" s="146">
        <f>'[9]Activos '!AH225/10^9</f>
        <v>12.244990917558747</v>
      </c>
      <c r="G222" s="146">
        <f t="shared" si="8"/>
        <v>440.12472526768948</v>
      </c>
      <c r="H222" s="147">
        <f t="shared" si="9"/>
        <v>444.61252657694399</v>
      </c>
    </row>
    <row r="223" spans="1:8" ht="16.5" x14ac:dyDescent="0.3">
      <c r="A223" s="138">
        <v>42826</v>
      </c>
      <c r="B223" s="145">
        <f>'[9]Activos '!AE226/10^9</f>
        <v>249.96901228082379</v>
      </c>
      <c r="C223" s="145">
        <f>'[9]Activos '!AF226/10^9</f>
        <v>123.71038213255311</v>
      </c>
      <c r="D223" s="145">
        <f>'[9]Activos '!AG226/10^9</f>
        <v>55.075225146564541</v>
      </c>
      <c r="E223" s="146">
        <f>'[9]Activos '!AJ226/10^9</f>
        <v>59.466245829258497</v>
      </c>
      <c r="F223" s="146">
        <f>'[9]Activos '!AH226/10^9</f>
        <v>12.22132777083889</v>
      </c>
      <c r="G223" s="146">
        <f t="shared" si="8"/>
        <v>440.97594733078034</v>
      </c>
      <c r="H223" s="147">
        <f t="shared" si="9"/>
        <v>445.36696801347432</v>
      </c>
    </row>
    <row r="224" spans="1:8" ht="16.5" x14ac:dyDescent="0.3">
      <c r="A224" s="138">
        <v>42856</v>
      </c>
      <c r="B224" s="145">
        <f>'[9]Activos '!AE227/10^9</f>
        <v>250.41416709990972</v>
      </c>
      <c r="C224" s="145">
        <f>'[9]Activos '!AF227/10^9</f>
        <v>124.70259204285081</v>
      </c>
      <c r="D224" s="145">
        <f>'[9]Activos '!AG227/10^9</f>
        <v>55.50880139990354</v>
      </c>
      <c r="E224" s="146">
        <f>'[9]Activos '!AJ227/10^9</f>
        <v>59.829974443327465</v>
      </c>
      <c r="F224" s="146">
        <f>'[9]Activos '!AH227/10^9</f>
        <v>12.23862820515326</v>
      </c>
      <c r="G224" s="146">
        <f t="shared" si="8"/>
        <v>442.86418874781731</v>
      </c>
      <c r="H224" s="147">
        <f t="shared" si="9"/>
        <v>447.18536179124123</v>
      </c>
    </row>
    <row r="225" spans="1:8" ht="16.5" x14ac:dyDescent="0.3">
      <c r="A225" s="138">
        <v>42887</v>
      </c>
      <c r="B225" s="145">
        <f>'[9]Activos '!AE228/10^9</f>
        <v>252.64812692132344</v>
      </c>
      <c r="C225" s="145">
        <f>'[9]Activos '!AF228/10^9</f>
        <v>125.46545597042652</v>
      </c>
      <c r="D225" s="145">
        <f>'[9]Activos '!AG228/10^9</f>
        <v>55.491103941937837</v>
      </c>
      <c r="E225" s="146">
        <f>'[9]Activos '!AJ228/10^9</f>
        <v>60.320027760912993</v>
      </c>
      <c r="F225" s="146">
        <f>'[9]Activos '!AH228/10^9</f>
        <v>12.385382715325889</v>
      </c>
      <c r="G225" s="146">
        <f t="shared" si="8"/>
        <v>445.99006954901364</v>
      </c>
      <c r="H225" s="147">
        <f t="shared" si="9"/>
        <v>450.81899336798881</v>
      </c>
    </row>
    <row r="226" spans="1:8" ht="16.5" x14ac:dyDescent="0.3">
      <c r="A226" s="138">
        <v>42917</v>
      </c>
      <c r="B226" s="145">
        <f>'[9]Activos '!AE229/10^9</f>
        <v>251.64366198630296</v>
      </c>
      <c r="C226" s="145">
        <f>'[9]Activos '!AF229/10^9</f>
        <v>126.3959955226794</v>
      </c>
      <c r="D226" s="145">
        <f>'[9]Activos '!AG229/10^9</f>
        <v>56.04656697810703</v>
      </c>
      <c r="E226" s="146">
        <f>'[9]Activos '!AJ229/10^9</f>
        <v>60.782560007515997</v>
      </c>
      <c r="F226" s="146">
        <f>'[9]Activos '!AH229/10^9</f>
        <v>12.507806574724951</v>
      </c>
      <c r="G226" s="146">
        <f t="shared" si="8"/>
        <v>446.59403106181435</v>
      </c>
      <c r="H226" s="147">
        <f t="shared" si="9"/>
        <v>451.33002409122332</v>
      </c>
    </row>
    <row r="227" spans="1:8" ht="16.5" x14ac:dyDescent="0.3">
      <c r="A227" s="138">
        <v>42948</v>
      </c>
      <c r="B227" s="145">
        <f>'[9]Activos '!AE230/10^9</f>
        <v>250.33198835967326</v>
      </c>
      <c r="C227" s="145">
        <f>'[9]Activos '!AF230/10^9</f>
        <v>127.02325678679689</v>
      </c>
      <c r="D227" s="145">
        <f>'[9]Activos '!AG230/10^9</f>
        <v>56.562155464417359</v>
      </c>
      <c r="E227" s="146">
        <f>'[9]Activos '!AJ230/10^9</f>
        <v>61.143403919825658</v>
      </c>
      <c r="F227" s="146">
        <f>'[9]Activos '!AH230/10^9</f>
        <v>12.586572562021894</v>
      </c>
      <c r="G227" s="146">
        <f t="shared" si="8"/>
        <v>446.50397317290941</v>
      </c>
      <c r="H227" s="147">
        <f t="shared" si="9"/>
        <v>451.0852216283177</v>
      </c>
    </row>
    <row r="228" spans="1:8" ht="16.5" x14ac:dyDescent="0.3">
      <c r="A228" s="138">
        <v>42979</v>
      </c>
      <c r="B228" s="145">
        <f>'[9]Activos '!AE231/10^9</f>
        <v>251.296414516228</v>
      </c>
      <c r="C228" s="145">
        <f>'[9]Activos '!AF231/10^9</f>
        <v>127.8290455541572</v>
      </c>
      <c r="D228" s="145">
        <f>'[9]Activos '!AG231/10^9</f>
        <v>57.11634633501297</v>
      </c>
      <c r="E228" s="146">
        <f>'[9]Activos '!AJ231/10^9</f>
        <v>61.65076091224617</v>
      </c>
      <c r="F228" s="146">
        <f>'[9]Activos '!AH231/10^9</f>
        <v>12.659341999080299</v>
      </c>
      <c r="G228" s="146">
        <f t="shared" si="8"/>
        <v>448.90114840447848</v>
      </c>
      <c r="H228" s="147">
        <f t="shared" si="9"/>
        <v>453.43556298171166</v>
      </c>
    </row>
    <row r="229" spans="1:8" ht="16.5" x14ac:dyDescent="0.3">
      <c r="A229" s="138">
        <v>43009</v>
      </c>
      <c r="B229" s="145">
        <f>'[9]Activos '!AE232/10^9</f>
        <v>251.17728313444931</v>
      </c>
      <c r="C229" s="145">
        <f>'[9]Activos '!AF232/10^9</f>
        <v>128.74742667095811</v>
      </c>
      <c r="D229" s="145">
        <f>'[9]Activos '!AG232/10^9</f>
        <v>57.565876449688751</v>
      </c>
      <c r="E229" s="146">
        <f>'[9]Activos '!AJ232/10^9</f>
        <v>61.982209473191581</v>
      </c>
      <c r="F229" s="146">
        <f>'[9]Activos '!AH232/10^9</f>
        <v>12.667059272244167</v>
      </c>
      <c r="G229" s="146">
        <f t="shared" si="8"/>
        <v>450.15764552734032</v>
      </c>
      <c r="H229" s="147">
        <f t="shared" si="9"/>
        <v>454.57397855084315</v>
      </c>
    </row>
    <row r="230" spans="1:8" ht="16.5" x14ac:dyDescent="0.3">
      <c r="A230" s="138">
        <v>43040</v>
      </c>
      <c r="B230" s="145">
        <f>'[9]Activos '!AE233/10^9</f>
        <v>251.31427208766465</v>
      </c>
      <c r="C230" s="145">
        <f>'[9]Activos '!AF233/10^9</f>
        <v>130.20313967448593</v>
      </c>
      <c r="D230" s="145">
        <f>'[9]Activos '!AG233/10^9</f>
        <v>57.793666854794751</v>
      </c>
      <c r="E230" s="146">
        <f>'[9]Activos '!AJ233/10^9</f>
        <v>62.378754323355643</v>
      </c>
      <c r="F230" s="146">
        <f>'[9]Activos '!AH233/10^9</f>
        <v>12.712463991589829</v>
      </c>
      <c r="G230" s="146">
        <f t="shared" si="8"/>
        <v>452.02354260853519</v>
      </c>
      <c r="H230" s="147">
        <f t="shared" si="9"/>
        <v>456.608630077096</v>
      </c>
    </row>
    <row r="231" spans="1:8" ht="16.5" x14ac:dyDescent="0.3">
      <c r="A231" s="138">
        <v>43070</v>
      </c>
      <c r="B231" s="145">
        <f>'[9]Activos '!AE234/10^9</f>
        <v>250.46764171893838</v>
      </c>
      <c r="C231" s="145">
        <f>'[9]Activos '!AF234/10^9</f>
        <v>129.97243482486331</v>
      </c>
      <c r="D231" s="145">
        <f>'[9]Activos '!AG234/10^9</f>
        <v>58.394557170261301</v>
      </c>
      <c r="E231" s="146">
        <f>'[9]Activos '!AJ234/10^9</f>
        <v>63.256995399151123</v>
      </c>
      <c r="F231" s="146">
        <f>'[9]Activos '!AH234/10^9</f>
        <v>12.67581679320522</v>
      </c>
      <c r="G231" s="146">
        <f t="shared" si="8"/>
        <v>451.51045050726822</v>
      </c>
      <c r="H231" s="147">
        <f t="shared" si="9"/>
        <v>456.37288873615802</v>
      </c>
    </row>
    <row r="232" spans="1:8" ht="16.5" x14ac:dyDescent="0.3">
      <c r="A232" s="138">
        <v>43101</v>
      </c>
      <c r="B232" s="145">
        <f>'[9]Activos '!AE235/10^9</f>
        <v>247.14903224278731</v>
      </c>
      <c r="C232" s="145">
        <f>'[9]Activos '!AF235/10^9</f>
        <v>129.55985484090624</v>
      </c>
      <c r="D232" s="145">
        <f>'[9]Activos '!AG235/10^9</f>
        <v>58.345211764792367</v>
      </c>
      <c r="E232" s="146">
        <f>'[9]Activos '!AJ235/10^9</f>
        <v>63.078909165996244</v>
      </c>
      <c r="F232" s="146">
        <f>'[9]Activos '!AH235/10^9</f>
        <v>12.648378353953163</v>
      </c>
      <c r="G232" s="146">
        <f t="shared" si="8"/>
        <v>447.70247720243901</v>
      </c>
      <c r="H232" s="147">
        <f t="shared" si="9"/>
        <v>452.43617460364294</v>
      </c>
    </row>
    <row r="233" spans="1:8" ht="16.5" x14ac:dyDescent="0.3">
      <c r="A233" s="138">
        <v>43132</v>
      </c>
      <c r="B233" s="145">
        <f>'[9]Activos '!AE236/10^9</f>
        <v>247.03262657136418</v>
      </c>
      <c r="C233" s="145">
        <f>'[9]Activos '!AF236/10^9</f>
        <v>128.99627783915486</v>
      </c>
      <c r="D233" s="145">
        <f>'[9]Activos '!AG236/10^9</f>
        <v>58.089605245426725</v>
      </c>
      <c r="E233" s="146">
        <f>'[9]Activos '!AJ236/10^9</f>
        <v>62.684123606998746</v>
      </c>
      <c r="F233" s="146">
        <f>'[9]Activos '!AH236/10^9</f>
        <v>12.601097827385045</v>
      </c>
      <c r="G233" s="146">
        <f t="shared" si="8"/>
        <v>446.71960748333083</v>
      </c>
      <c r="H233" s="147">
        <f t="shared" si="9"/>
        <v>451.31412584490283</v>
      </c>
    </row>
    <row r="234" spans="1:8" ht="16.5" x14ac:dyDescent="0.3">
      <c r="A234" s="138">
        <v>43160</v>
      </c>
      <c r="B234" s="145">
        <f>'[9]Activos '!AE237/10^9</f>
        <v>248.10881517190671</v>
      </c>
      <c r="C234" s="145">
        <f>'[9]Activos '!AF237/10^9</f>
        <v>129.12866424961092</v>
      </c>
      <c r="D234" s="145">
        <f>'[9]Activos '!AG237/10^9</f>
        <v>58.704654548320462</v>
      </c>
      <c r="E234" s="146">
        <f>'[9]Activos '!AJ237/10^9</f>
        <v>63.51808934890564</v>
      </c>
      <c r="F234" s="146">
        <f>'[9]Activos '!AH237/10^9</f>
        <v>12.557916949760596</v>
      </c>
      <c r="G234" s="146">
        <f t="shared" si="8"/>
        <v>448.50005091959872</v>
      </c>
      <c r="H234" s="147">
        <f t="shared" si="9"/>
        <v>453.31348572018385</v>
      </c>
    </row>
    <row r="235" spans="1:8" ht="16.5" x14ac:dyDescent="0.3">
      <c r="A235" s="138">
        <v>43191</v>
      </c>
      <c r="B235" s="145">
        <f>'[9]Activos '!AE238/10^9</f>
        <v>247.45100356414633</v>
      </c>
      <c r="C235" s="145">
        <f>'[9]Activos '!AF238/10^9</f>
        <v>129.72453615153023</v>
      </c>
      <c r="D235" s="145">
        <f>'[9]Activos '!AG238/10^9</f>
        <v>59.115377091701696</v>
      </c>
      <c r="E235" s="146">
        <f>'[9]Activos '!AJ238/10^9</f>
        <v>63.817155345754664</v>
      </c>
      <c r="F235" s="146">
        <f>'[9]Activos '!AH238/10^9</f>
        <v>12.567089356057661</v>
      </c>
      <c r="G235" s="146">
        <f t="shared" si="8"/>
        <v>448.8580061634359</v>
      </c>
      <c r="H235" s="147">
        <f t="shared" si="9"/>
        <v>453.55978441748886</v>
      </c>
    </row>
    <row r="236" spans="1:8" ht="16.5" x14ac:dyDescent="0.3">
      <c r="A236" s="138">
        <v>43221</v>
      </c>
      <c r="B236" s="145">
        <f>'[9]Activos '!AE239/10^9</f>
        <v>247.65154018281569</v>
      </c>
      <c r="C236" s="145">
        <f>'[9]Activos '!AF239/10^9</f>
        <v>130.40942081501453</v>
      </c>
      <c r="D236" s="145">
        <f>'[9]Activos '!AG239/10^9</f>
        <v>59.60279486751697</v>
      </c>
      <c r="E236" s="146">
        <f>'[9]Activos '!AJ239/10^9</f>
        <v>64.251441540236371</v>
      </c>
      <c r="F236" s="146">
        <f>'[9]Activos '!AH239/10^9</f>
        <v>12.58429130531626</v>
      </c>
      <c r="G236" s="146">
        <f t="shared" si="8"/>
        <v>450.24804717066343</v>
      </c>
      <c r="H236" s="147">
        <f t="shared" si="9"/>
        <v>454.89669384338282</v>
      </c>
    </row>
    <row r="237" spans="1:8" ht="16.5" x14ac:dyDescent="0.3">
      <c r="A237" s="138">
        <v>43252</v>
      </c>
      <c r="B237" s="145">
        <f>'[9]Activos '!AE240/10^9</f>
        <v>247.77151144780748</v>
      </c>
      <c r="C237" s="145">
        <f>'[9]Activos '!AF240/10^9</f>
        <v>130.88622507827918</v>
      </c>
      <c r="D237" s="145">
        <f>'[9]Activos '!AG240/10^9</f>
        <v>60.148249550241097</v>
      </c>
      <c r="E237" s="146">
        <f>'[9]Activos '!AJ240/10^9</f>
        <v>64.68888524574183</v>
      </c>
      <c r="F237" s="146">
        <f>'[9]Activos '!AH240/10^9</f>
        <v>12.578142443321047</v>
      </c>
      <c r="G237" s="146">
        <f t="shared" si="8"/>
        <v>451.38412851964875</v>
      </c>
      <c r="H237" s="147">
        <f t="shared" si="9"/>
        <v>455.92476421514954</v>
      </c>
    </row>
    <row r="238" spans="1:8" ht="16.5" x14ac:dyDescent="0.3">
      <c r="A238" s="138">
        <v>43282</v>
      </c>
      <c r="B238" s="145">
        <f>'[9]Activos '!AE241/10^9</f>
        <v>246.34425659259625</v>
      </c>
      <c r="C238" s="145">
        <f>'[9]Activos '!AF241/10^9</f>
        <v>131.60970975105818</v>
      </c>
      <c r="D238" s="145">
        <f>'[9]Activos '!AG241/10^9</f>
        <v>60.241680677265464</v>
      </c>
      <c r="E238" s="146">
        <f>'[9]Activos '!AJ241/10^9</f>
        <v>65.236765020634934</v>
      </c>
      <c r="F238" s="146">
        <f>'[9]Activos '!AH241/10^9</f>
        <v>12.593746788997771</v>
      </c>
      <c r="G238" s="146">
        <f t="shared" si="8"/>
        <v>450.78939380991761</v>
      </c>
      <c r="H238" s="147">
        <f t="shared" si="9"/>
        <v>455.78447815328713</v>
      </c>
    </row>
    <row r="239" spans="1:8" ht="16.5" x14ac:dyDescent="0.3">
      <c r="A239" s="138">
        <v>43313</v>
      </c>
      <c r="B239" s="145">
        <f>'[9]Activos '!AE242/10^9</f>
        <v>244.67789126368834</v>
      </c>
      <c r="C239" s="145">
        <f>'[9]Activos '!AF242/10^9</f>
        <v>132.70552742077521</v>
      </c>
      <c r="D239" s="145">
        <f>'[9]Activos '!AG242/10^9</f>
        <v>60.849565470908239</v>
      </c>
      <c r="E239" s="146">
        <f>'[9]Activos '!AJ242/10^9</f>
        <v>65.82088646329926</v>
      </c>
      <c r="F239" s="146">
        <f>'[9]Activos '!AH242/10^9</f>
        <v>12.627946546936688</v>
      </c>
      <c r="G239" s="146">
        <f t="shared" si="8"/>
        <v>450.86093070230851</v>
      </c>
      <c r="H239" s="147">
        <f t="shared" si="9"/>
        <v>455.83225169469949</v>
      </c>
    </row>
    <row r="240" spans="1:8" ht="16.5" x14ac:dyDescent="0.3">
      <c r="A240" s="138">
        <v>43344</v>
      </c>
      <c r="B240" s="145">
        <f>'[9]Activos '!AE243/10^9</f>
        <v>244.8089119909196</v>
      </c>
      <c r="C240" s="145">
        <f>'[9]Activos '!AF243/10^9</f>
        <v>133.59876429968628</v>
      </c>
      <c r="D240" s="145">
        <f>'[9]Activos '!AG243/10^9</f>
        <v>61.448106826369077</v>
      </c>
      <c r="E240" s="146">
        <f>'[9]Activos '!AJ243/10^9</f>
        <v>66.319497847854436</v>
      </c>
      <c r="F240" s="146">
        <f>'[9]Activos '!AH243/10^9</f>
        <v>12.624042467218187</v>
      </c>
      <c r="G240" s="146">
        <f t="shared" si="8"/>
        <v>452.47982558419318</v>
      </c>
      <c r="H240" s="147">
        <f t="shared" si="9"/>
        <v>457.35121660567853</v>
      </c>
    </row>
    <row r="241" spans="1:8" ht="16.5" x14ac:dyDescent="0.3">
      <c r="A241" s="138">
        <v>43374</v>
      </c>
      <c r="B241" s="145">
        <f>'[9]Activos '!AE244/10^9</f>
        <v>247.36114634990278</v>
      </c>
      <c r="C241" s="145">
        <f>'[9]Activos '!AF244/10^9</f>
        <v>134.86723340540783</v>
      </c>
      <c r="D241" s="145">
        <f>'[9]Activos '!AG244/10^9</f>
        <v>62.060153861795314</v>
      </c>
      <c r="E241" s="146">
        <f>'[9]Activos '!AJ244/10^9</f>
        <v>66.825228759390598</v>
      </c>
      <c r="F241" s="146">
        <f>'[9]Activos '!AH244/10^9</f>
        <v>12.669280344762974</v>
      </c>
      <c r="G241" s="146">
        <f t="shared" si="8"/>
        <v>456.95781396186885</v>
      </c>
      <c r="H241" s="147">
        <f t="shared" si="9"/>
        <v>461.72288885946415</v>
      </c>
    </row>
    <row r="242" spans="1:8" ht="16.5" x14ac:dyDescent="0.3">
      <c r="A242" s="138">
        <v>43405</v>
      </c>
      <c r="B242" s="145">
        <f>'[9]Activos '!AE245/10^9</f>
        <v>249.6522533273486</v>
      </c>
      <c r="C242" s="145">
        <f>'[9]Activos '!AF245/10^9</f>
        <v>136.75059979923779</v>
      </c>
      <c r="D242" s="145">
        <f>'[9]Activos '!AG245/10^9</f>
        <v>62.694732845737576</v>
      </c>
      <c r="E242" s="146">
        <f>'[9]Activos '!AJ245/10^9</f>
        <v>67.366479344393937</v>
      </c>
      <c r="F242" s="146">
        <f>'[9]Activos '!AH245/10^9</f>
        <v>12.731656709592857</v>
      </c>
      <c r="G242" s="146">
        <f t="shared" si="8"/>
        <v>461.82924268191681</v>
      </c>
      <c r="H242" s="147">
        <f t="shared" si="9"/>
        <v>466.50098918057319</v>
      </c>
    </row>
    <row r="243" spans="1:8" ht="16.5" x14ac:dyDescent="0.3">
      <c r="A243" s="138">
        <v>43435</v>
      </c>
      <c r="B243" s="145">
        <f>'[9]Activos '!AE246/10^9</f>
        <v>249.83406358966013</v>
      </c>
      <c r="C243" s="145">
        <f>'[9]Activos '!AF246/10^9</f>
        <v>137.17011166355775</v>
      </c>
      <c r="D243" s="145">
        <f>'[9]Activos '!AG246/10^9</f>
        <v>63.297946926980906</v>
      </c>
      <c r="E243" s="146">
        <f>'[9]Activos '!AJ246/10^9</f>
        <v>67.825677092091652</v>
      </c>
      <c r="F243" s="146">
        <f>'[9]Activos '!AH246/10^9</f>
        <v>12.681857526882661</v>
      </c>
      <c r="G243" s="146">
        <f t="shared" si="8"/>
        <v>462.98397970708146</v>
      </c>
      <c r="H243" s="147">
        <f t="shared" si="9"/>
        <v>467.51170987219223</v>
      </c>
    </row>
    <row r="244" spans="1:8" ht="16.5" x14ac:dyDescent="0.3">
      <c r="A244" s="8">
        <v>43466</v>
      </c>
      <c r="B244" s="145">
        <f>'[9]Activos '!AE247/10^9</f>
        <v>244.84225278761159</v>
      </c>
      <c r="C244" s="145">
        <f>'[9]Activos '!AF247/10^9</f>
        <v>137.16890992477963</v>
      </c>
      <c r="D244" s="145">
        <f>'[9]Activos '!AG247/10^9</f>
        <v>63.440608788243665</v>
      </c>
      <c r="E244" s="146">
        <f>'[9]Activos '!AJ247/10^9</f>
        <v>67.865801968795665</v>
      </c>
      <c r="F244" s="146">
        <f>'[9]Activos '!AH247/10^9</f>
        <v>12.66194275840858</v>
      </c>
      <c r="G244" s="146">
        <f>SUM(B244:D244,F244)</f>
        <v>458.11371425904343</v>
      </c>
      <c r="H244" s="147">
        <f>SUM(B244:C244,E244:F244)</f>
        <v>462.53890743959545</v>
      </c>
    </row>
    <row r="245" spans="1:8" ht="16.5" x14ac:dyDescent="0.3">
      <c r="A245" s="8">
        <v>43497</v>
      </c>
      <c r="B245" s="145">
        <f>'[9]Activos '!AE248/10^9</f>
        <v>246.53656371656072</v>
      </c>
      <c r="C245" s="145">
        <f>'[9]Activos '!AF248/10^9</f>
        <v>137.33326633192317</v>
      </c>
      <c r="D245" s="145">
        <f>'[9]Activos '!AG248/10^9</f>
        <v>63.559772673203661</v>
      </c>
      <c r="E245" s="146">
        <f>'[9]Activos '!AJ248/10^9</f>
        <v>67.874394263415681</v>
      </c>
      <c r="F245" s="146">
        <f>'[9]Activos '!AH248/10^9</f>
        <v>12.637252933785231</v>
      </c>
      <c r="G245" s="146">
        <f>SUM(B245:D245,F245)</f>
        <v>460.06685565547281</v>
      </c>
      <c r="H245" s="147">
        <f>SUM(B245:C245,E245:F245)</f>
        <v>464.38147724568483</v>
      </c>
    </row>
  </sheetData>
  <mergeCells count="2">
    <mergeCell ref="A1:A2"/>
    <mergeCell ref="B1:H1"/>
  </mergeCells>
  <pageMargins left="0.7" right="0.7" top="0.75" bottom="0.75" header="0.3" footer="0.3"/>
  <pageSetup scale="8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D244"/>
  <sheetViews>
    <sheetView showGridLines="0" view="pageBreakPreview" zoomScaleNormal="100" zoomScaleSheetLayoutView="100" workbookViewId="0">
      <selection activeCell="N23" sqref="N23"/>
    </sheetView>
  </sheetViews>
  <sheetFormatPr baseColWidth="10" defaultRowHeight="15" x14ac:dyDescent="0.25"/>
  <cols>
    <col min="1" max="1" width="11.42578125" style="114"/>
    <col min="2" max="2" width="17.85546875" style="114" bestFit="1" customWidth="1"/>
    <col min="3" max="16384" width="11.42578125" style="107"/>
  </cols>
  <sheetData>
    <row r="1" spans="1:2" ht="25.5" customHeight="1" thickBot="1" x14ac:dyDescent="0.3">
      <c r="B1" s="115" t="s">
        <v>72</v>
      </c>
    </row>
    <row r="2" spans="1:2" x14ac:dyDescent="0.25">
      <c r="A2" s="116">
        <v>36130</v>
      </c>
      <c r="B2" s="117">
        <f>'[9]Patrimonio y Pasivos '!F4/10^9</f>
        <v>22.447860700381227</v>
      </c>
    </row>
    <row r="3" spans="1:2" x14ac:dyDescent="0.25">
      <c r="A3" s="118">
        <v>36161</v>
      </c>
      <c r="B3" s="119">
        <f>'[9]Patrimonio y Pasivos '!F5/10^9</f>
        <v>21.947766274480621</v>
      </c>
    </row>
    <row r="4" spans="1:2" x14ac:dyDescent="0.25">
      <c r="A4" s="118">
        <v>36192</v>
      </c>
      <c r="B4" s="119">
        <f>'[9]Patrimonio y Pasivos '!F6/10^9</f>
        <v>21.698529166453717</v>
      </c>
    </row>
    <row r="5" spans="1:2" x14ac:dyDescent="0.25">
      <c r="A5" s="118">
        <v>36220</v>
      </c>
      <c r="B5" s="119">
        <f>'[9]Patrimonio y Pasivos '!F7/10^9</f>
        <v>21.299721615767734</v>
      </c>
    </row>
    <row r="6" spans="1:2" x14ac:dyDescent="0.25">
      <c r="A6" s="118">
        <v>36251</v>
      </c>
      <c r="B6" s="119">
        <f>'[9]Patrimonio y Pasivos '!F8/10^9</f>
        <v>20.95133260845682</v>
      </c>
    </row>
    <row r="7" spans="1:2" x14ac:dyDescent="0.25">
      <c r="A7" s="118">
        <v>36281</v>
      </c>
      <c r="B7" s="119">
        <f>'[9]Patrimonio y Pasivos '!F9/10^9</f>
        <v>20.412321539364456</v>
      </c>
    </row>
    <row r="8" spans="1:2" x14ac:dyDescent="0.25">
      <c r="A8" s="118">
        <v>36312</v>
      </c>
      <c r="B8" s="119">
        <f>'[9]Patrimonio y Pasivos '!F10/10^9</f>
        <v>20.541854697045387</v>
      </c>
    </row>
    <row r="9" spans="1:2" x14ac:dyDescent="0.25">
      <c r="A9" s="118">
        <v>36342</v>
      </c>
      <c r="B9" s="119">
        <f>'[9]Patrimonio y Pasivos '!F11/10^9</f>
        <v>20.837961732785057</v>
      </c>
    </row>
    <row r="10" spans="1:2" x14ac:dyDescent="0.25">
      <c r="A10" s="118">
        <v>36373</v>
      </c>
      <c r="B10" s="119">
        <f>'[9]Patrimonio y Pasivos '!F12/10^9</f>
        <v>22.419670202382999</v>
      </c>
    </row>
    <row r="11" spans="1:2" x14ac:dyDescent="0.25">
      <c r="A11" s="118">
        <v>36404</v>
      </c>
      <c r="B11" s="119">
        <f>'[9]Patrimonio y Pasivos '!F13/10^9</f>
        <v>23.787877757507388</v>
      </c>
    </row>
    <row r="12" spans="1:2" x14ac:dyDescent="0.25">
      <c r="A12" s="118">
        <v>36434</v>
      </c>
      <c r="B12" s="119">
        <f>'[9]Patrimonio y Pasivos '!F14/10^9</f>
        <v>23.217661020717212</v>
      </c>
    </row>
    <row r="13" spans="1:2" x14ac:dyDescent="0.25">
      <c r="A13" s="118">
        <v>36465</v>
      </c>
      <c r="B13" s="119">
        <f>'[9]Patrimonio y Pasivos '!F15/10^9</f>
        <v>22.781562505900208</v>
      </c>
    </row>
    <row r="14" spans="1:2" x14ac:dyDescent="0.25">
      <c r="A14" s="118">
        <v>36495</v>
      </c>
      <c r="B14" s="119">
        <f>'[9]Patrimonio y Pasivos '!F16/10^9</f>
        <v>21.008199791693318</v>
      </c>
    </row>
    <row r="15" spans="1:2" x14ac:dyDescent="0.25">
      <c r="A15" s="118">
        <v>36526</v>
      </c>
      <c r="B15" s="119">
        <f>'[9]Patrimonio y Pasivos '!F17/10^9</f>
        <v>21.048915368294164</v>
      </c>
    </row>
    <row r="16" spans="1:2" x14ac:dyDescent="0.25">
      <c r="A16" s="118">
        <v>36557</v>
      </c>
      <c r="B16" s="119">
        <f>'[9]Patrimonio y Pasivos '!F18/10^9</f>
        <v>20.682592283197017</v>
      </c>
    </row>
    <row r="17" spans="1:4" x14ac:dyDescent="0.25">
      <c r="A17" s="118">
        <v>36586</v>
      </c>
      <c r="B17" s="119">
        <f>'[9]Patrimonio y Pasivos '!F19/10^9</f>
        <v>20.950708838925522</v>
      </c>
    </row>
    <row r="18" spans="1:4" x14ac:dyDescent="0.25">
      <c r="A18" s="118">
        <v>36617</v>
      </c>
      <c r="B18" s="119">
        <f>'[9]Patrimonio y Pasivos '!F20/10^9</f>
        <v>20.54537599810855</v>
      </c>
    </row>
    <row r="19" spans="1:4" x14ac:dyDescent="0.25">
      <c r="A19" s="118">
        <v>36647</v>
      </c>
      <c r="B19" s="119">
        <f>'[9]Patrimonio y Pasivos '!F21/10^9</f>
        <v>20.675971262663388</v>
      </c>
    </row>
    <row r="20" spans="1:4" x14ac:dyDescent="0.25">
      <c r="A20" s="118">
        <v>36678</v>
      </c>
      <c r="B20" s="119">
        <f>'[9]Patrimonio y Pasivos '!F22/10^9</f>
        <v>20.027023323770205</v>
      </c>
    </row>
    <row r="21" spans="1:4" x14ac:dyDescent="0.25">
      <c r="A21" s="118">
        <v>36708</v>
      </c>
      <c r="B21" s="119">
        <f>'[9]Patrimonio y Pasivos '!F23/10^9</f>
        <v>19.907674245267142</v>
      </c>
    </row>
    <row r="22" spans="1:4" x14ac:dyDescent="0.25">
      <c r="A22" s="118">
        <v>36739</v>
      </c>
      <c r="B22" s="119">
        <f>'[9]Patrimonio y Pasivos '!F24/10^9</f>
        <v>19.311267939982628</v>
      </c>
    </row>
    <row r="23" spans="1:4" x14ac:dyDescent="0.25">
      <c r="A23" s="118">
        <v>36770</v>
      </c>
      <c r="B23" s="119">
        <f>'[9]Patrimonio y Pasivos '!F25/10^9</f>
        <v>20.187819491010362</v>
      </c>
    </row>
    <row r="24" spans="1:4" x14ac:dyDescent="0.25">
      <c r="A24" s="118">
        <v>36800</v>
      </c>
      <c r="B24" s="119">
        <f>'[9]Patrimonio y Pasivos '!F26/10^9</f>
        <v>20.806557301351734</v>
      </c>
      <c r="D24" t="s">
        <v>4</v>
      </c>
    </row>
    <row r="25" spans="1:4" x14ac:dyDescent="0.25">
      <c r="A25" s="118">
        <v>36831</v>
      </c>
      <c r="B25" s="119">
        <f>'[9]Patrimonio y Pasivos '!F27/10^9</f>
        <v>20.109036070023716</v>
      </c>
    </row>
    <row r="26" spans="1:4" x14ac:dyDescent="0.25">
      <c r="A26" s="118">
        <v>36861</v>
      </c>
      <c r="B26" s="119">
        <f>'[9]Patrimonio y Pasivos '!F28/10^9</f>
        <v>19.130376969005717</v>
      </c>
    </row>
    <row r="27" spans="1:4" x14ac:dyDescent="0.25">
      <c r="A27" s="118">
        <v>36892</v>
      </c>
      <c r="B27" s="119">
        <f>'[9]Patrimonio y Pasivos '!F29/10^9</f>
        <v>19.03496404090178</v>
      </c>
    </row>
    <row r="28" spans="1:4" x14ac:dyDescent="0.25">
      <c r="A28" s="118">
        <v>36923</v>
      </c>
      <c r="B28" s="119">
        <f>'[9]Patrimonio y Pasivos '!F30/10^9</f>
        <v>19.050654283361755</v>
      </c>
    </row>
    <row r="29" spans="1:4" x14ac:dyDescent="0.25">
      <c r="A29" s="118">
        <v>36951</v>
      </c>
      <c r="B29" s="119">
        <f>'[9]Patrimonio y Pasivos '!F31/10^9</f>
        <v>18.718225357880335</v>
      </c>
    </row>
    <row r="30" spans="1:4" x14ac:dyDescent="0.25">
      <c r="A30" s="118">
        <v>36982</v>
      </c>
      <c r="B30" s="119">
        <f>'[9]Patrimonio y Pasivos '!F32/10^9</f>
        <v>18.766059998603232</v>
      </c>
    </row>
    <row r="31" spans="1:4" x14ac:dyDescent="0.25">
      <c r="A31" s="118">
        <v>37012</v>
      </c>
      <c r="B31" s="119">
        <f>'[9]Patrimonio y Pasivos '!F33/10^9</f>
        <v>18.773611057253525</v>
      </c>
    </row>
    <row r="32" spans="1:4" x14ac:dyDescent="0.25">
      <c r="A32" s="118">
        <v>37043</v>
      </c>
      <c r="B32" s="119">
        <f>'[9]Patrimonio y Pasivos '!F34/10^9</f>
        <v>18.586716817875637</v>
      </c>
    </row>
    <row r="33" spans="1:2" x14ac:dyDescent="0.25">
      <c r="A33" s="118">
        <v>37073</v>
      </c>
      <c r="B33" s="119">
        <f>'[9]Patrimonio y Pasivos '!F35/10^9</f>
        <v>18.38661770157205</v>
      </c>
    </row>
    <row r="34" spans="1:2" x14ac:dyDescent="0.25">
      <c r="A34" s="118">
        <v>37104</v>
      </c>
      <c r="B34" s="119">
        <f>'[9]Patrimonio y Pasivos '!F36/10^9</f>
        <v>18.441313543718152</v>
      </c>
    </row>
    <row r="35" spans="1:2" x14ac:dyDescent="0.25">
      <c r="A35" s="118">
        <v>37135</v>
      </c>
      <c r="B35" s="119">
        <f>'[9]Patrimonio y Pasivos '!F37/10^9</f>
        <v>18.620448163662271</v>
      </c>
    </row>
    <row r="36" spans="1:2" x14ac:dyDescent="0.25">
      <c r="A36" s="118">
        <v>37165</v>
      </c>
      <c r="B36" s="119">
        <f>'[9]Patrimonio y Pasivos '!F38/10^9</f>
        <v>18.698571415501579</v>
      </c>
    </row>
    <row r="37" spans="1:2" x14ac:dyDescent="0.25">
      <c r="A37" s="118">
        <v>37196</v>
      </c>
      <c r="B37" s="119">
        <f>'[9]Patrimonio y Pasivos '!F39/10^9</f>
        <v>19.175716104992389</v>
      </c>
    </row>
    <row r="38" spans="1:2" x14ac:dyDescent="0.25">
      <c r="A38" s="118">
        <v>37226</v>
      </c>
      <c r="B38" s="119">
        <f>'[9]Patrimonio y Pasivos '!F40/10^9</f>
        <v>19.240023766552156</v>
      </c>
    </row>
    <row r="39" spans="1:2" x14ac:dyDescent="0.25">
      <c r="A39" s="118">
        <v>37257</v>
      </c>
      <c r="B39" s="119">
        <f>'[9]Patrimonio y Pasivos '!F41/10^9</f>
        <v>18.726812036484482</v>
      </c>
    </row>
    <row r="40" spans="1:2" x14ac:dyDescent="0.25">
      <c r="A40" s="118">
        <v>37288</v>
      </c>
      <c r="B40" s="119">
        <f>'[9]Patrimonio y Pasivos '!F42/10^9</f>
        <v>18.427268261235429</v>
      </c>
    </row>
    <row r="41" spans="1:2" x14ac:dyDescent="0.25">
      <c r="A41" s="118">
        <v>37316</v>
      </c>
      <c r="B41" s="119">
        <f>'[9]Patrimonio y Pasivos '!F43/10^9</f>
        <v>18.22920975523072</v>
      </c>
    </row>
    <row r="42" spans="1:2" x14ac:dyDescent="0.25">
      <c r="A42" s="118">
        <v>37347</v>
      </c>
      <c r="B42" s="119">
        <f>'[9]Patrimonio y Pasivos '!F44/10^9</f>
        <v>18.144964603817929</v>
      </c>
    </row>
    <row r="43" spans="1:2" x14ac:dyDescent="0.25">
      <c r="A43" s="118">
        <v>37377</v>
      </c>
      <c r="B43" s="119">
        <f>'[9]Patrimonio y Pasivos '!F45/10^9</f>
        <v>18.807323622694739</v>
      </c>
    </row>
    <row r="44" spans="1:2" x14ac:dyDescent="0.25">
      <c r="A44" s="118">
        <v>37408</v>
      </c>
      <c r="B44" s="119">
        <f>'[9]Patrimonio y Pasivos '!F46/10^9</f>
        <v>18.682692993707217</v>
      </c>
    </row>
    <row r="45" spans="1:2" x14ac:dyDescent="0.25">
      <c r="A45" s="118">
        <v>37438</v>
      </c>
      <c r="B45" s="119">
        <f>'[9]Patrimonio y Pasivos '!F47/10^9</f>
        <v>18.880865965411665</v>
      </c>
    </row>
    <row r="46" spans="1:2" x14ac:dyDescent="0.25">
      <c r="A46" s="118">
        <v>37469</v>
      </c>
      <c r="B46" s="119">
        <f>'[9]Patrimonio y Pasivos '!F48/10^9</f>
        <v>18.583223693074945</v>
      </c>
    </row>
    <row r="47" spans="1:2" x14ac:dyDescent="0.25">
      <c r="A47" s="118">
        <v>37500</v>
      </c>
      <c r="B47" s="119">
        <f>'[9]Patrimonio y Pasivos '!F49/10^9</f>
        <v>18.12988665272556</v>
      </c>
    </row>
    <row r="48" spans="1:2" x14ac:dyDescent="0.25">
      <c r="A48" s="118">
        <v>37530</v>
      </c>
      <c r="B48" s="119">
        <f>'[9]Patrimonio y Pasivos '!F50/10^9</f>
        <v>18.199015376077075</v>
      </c>
    </row>
    <row r="49" spans="1:2" x14ac:dyDescent="0.25">
      <c r="A49" s="118">
        <v>37561</v>
      </c>
      <c r="B49" s="119">
        <f>'[9]Patrimonio y Pasivos '!F51/10^9</f>
        <v>18.607976368501411</v>
      </c>
    </row>
    <row r="50" spans="1:2" x14ac:dyDescent="0.25">
      <c r="A50" s="118">
        <v>37591</v>
      </c>
      <c r="B50" s="119">
        <f>'[9]Patrimonio y Pasivos '!F52/10^9</f>
        <v>18.693608350658007</v>
      </c>
    </row>
    <row r="51" spans="1:2" x14ac:dyDescent="0.25">
      <c r="A51" s="118">
        <v>37622</v>
      </c>
      <c r="B51" s="119">
        <f>'[9]Patrimonio y Pasivos '!F53/10^9</f>
        <v>18.996384394297756</v>
      </c>
    </row>
    <row r="52" spans="1:2" x14ac:dyDescent="0.25">
      <c r="A52" s="118">
        <v>37653</v>
      </c>
      <c r="B52" s="119">
        <f>'[9]Patrimonio y Pasivos '!F54/10^9</f>
        <v>18.799799625735695</v>
      </c>
    </row>
    <row r="53" spans="1:2" x14ac:dyDescent="0.25">
      <c r="A53" s="118">
        <v>37681</v>
      </c>
      <c r="B53" s="119">
        <f>'[9]Patrimonio y Pasivos '!F55/10^9</f>
        <v>18.040447444583581</v>
      </c>
    </row>
    <row r="54" spans="1:2" x14ac:dyDescent="0.25">
      <c r="A54" s="118">
        <v>37712</v>
      </c>
      <c r="B54" s="119">
        <f>'[9]Patrimonio y Pasivos '!F56/10^9</f>
        <v>18.239506024513915</v>
      </c>
    </row>
    <row r="55" spans="1:2" x14ac:dyDescent="0.25">
      <c r="A55" s="118">
        <v>37742</v>
      </c>
      <c r="B55" s="119">
        <f>'[9]Patrimonio y Pasivos '!F57/10^9</f>
        <v>18.744419033542954</v>
      </c>
    </row>
    <row r="56" spans="1:2" x14ac:dyDescent="0.25">
      <c r="A56" s="118">
        <v>37773</v>
      </c>
      <c r="B56" s="119">
        <f>'[9]Patrimonio y Pasivos '!F58/10^9</f>
        <v>18.931851119912487</v>
      </c>
    </row>
    <row r="57" spans="1:2" x14ac:dyDescent="0.25">
      <c r="A57" s="118">
        <v>37803</v>
      </c>
      <c r="B57" s="119">
        <f>'[9]Patrimonio y Pasivos '!F59/10^9</f>
        <v>19.325656585642662</v>
      </c>
    </row>
    <row r="58" spans="1:2" x14ac:dyDescent="0.25">
      <c r="A58" s="118">
        <v>37834</v>
      </c>
      <c r="B58" s="119">
        <f>'[9]Patrimonio y Pasivos '!F60/10^9</f>
        <v>19.34104482217522</v>
      </c>
    </row>
    <row r="59" spans="1:2" x14ac:dyDescent="0.25">
      <c r="A59" s="118">
        <v>37865</v>
      </c>
      <c r="B59" s="119">
        <f>'[9]Patrimonio y Pasivos '!F61/10^9</f>
        <v>19.270687055691166</v>
      </c>
    </row>
    <row r="60" spans="1:2" x14ac:dyDescent="0.25">
      <c r="A60" s="118">
        <v>37895</v>
      </c>
      <c r="B60" s="119">
        <f>'[9]Patrimonio y Pasivos '!F62/10^9</f>
        <v>19.605146116889681</v>
      </c>
    </row>
    <row r="61" spans="1:2" x14ac:dyDescent="0.25">
      <c r="A61" s="118">
        <v>37926</v>
      </c>
      <c r="B61" s="119">
        <f>'[9]Patrimonio y Pasivos '!F63/10^9</f>
        <v>19.632180019986563</v>
      </c>
    </row>
    <row r="62" spans="1:2" x14ac:dyDescent="0.25">
      <c r="A62" s="118">
        <v>37956</v>
      </c>
      <c r="B62" s="119">
        <f>'[9]Patrimonio y Pasivos '!F64/10^9</f>
        <v>19.969376610786814</v>
      </c>
    </row>
    <row r="63" spans="1:2" x14ac:dyDescent="0.25">
      <c r="A63" s="118">
        <v>37987</v>
      </c>
      <c r="B63" s="119">
        <f>'[9]Patrimonio y Pasivos '!F65/10^9</f>
        <v>20.353998405318439</v>
      </c>
    </row>
    <row r="64" spans="1:2" x14ac:dyDescent="0.25">
      <c r="A64" s="118">
        <v>38018</v>
      </c>
      <c r="B64" s="119">
        <f>'[9]Patrimonio y Pasivos '!F66/10^9</f>
        <v>20.43895487735308</v>
      </c>
    </row>
    <row r="65" spans="1:2" x14ac:dyDescent="0.25">
      <c r="A65" s="118">
        <v>38047</v>
      </c>
      <c r="B65" s="119">
        <f>'[9]Patrimonio y Pasivos '!F67/10^9</f>
        <v>20.35826797454936</v>
      </c>
    </row>
    <row r="66" spans="1:2" x14ac:dyDescent="0.25">
      <c r="A66" s="118">
        <v>38078</v>
      </c>
      <c r="B66" s="119">
        <f>'[9]Patrimonio y Pasivos '!F68/10^9</f>
        <v>20.359814946963542</v>
      </c>
    </row>
    <row r="67" spans="1:2" x14ac:dyDescent="0.25">
      <c r="A67" s="118">
        <v>38108</v>
      </c>
      <c r="B67" s="119">
        <f>'[9]Patrimonio y Pasivos '!F69/10^9</f>
        <v>20.261014387640149</v>
      </c>
    </row>
    <row r="68" spans="1:2" x14ac:dyDescent="0.25">
      <c r="A68" s="118">
        <v>38139</v>
      </c>
      <c r="B68" s="119">
        <f>'[9]Patrimonio y Pasivos '!F70/10^9</f>
        <v>20.471285286200168</v>
      </c>
    </row>
    <row r="69" spans="1:2" x14ac:dyDescent="0.25">
      <c r="A69" s="118">
        <v>38169</v>
      </c>
      <c r="B69" s="119">
        <f>'[9]Patrimonio y Pasivos '!F71/10^9</f>
        <v>20.807406696723422</v>
      </c>
    </row>
    <row r="70" spans="1:2" x14ac:dyDescent="0.25">
      <c r="A70" s="118">
        <v>38200</v>
      </c>
      <c r="B70" s="119">
        <f>'[9]Patrimonio y Pasivos '!F72/10^9</f>
        <v>21.374117006288781</v>
      </c>
    </row>
    <row r="71" spans="1:2" x14ac:dyDescent="0.25">
      <c r="A71" s="118">
        <v>38231</v>
      </c>
      <c r="B71" s="119">
        <f>'[9]Patrimonio y Pasivos '!F73/10^9</f>
        <v>21.617368304201872</v>
      </c>
    </row>
    <row r="72" spans="1:2" x14ac:dyDescent="0.25">
      <c r="A72" s="118">
        <v>38261</v>
      </c>
      <c r="B72" s="119">
        <f>'[9]Patrimonio y Pasivos '!F74/10^9</f>
        <v>22.167990877159401</v>
      </c>
    </row>
    <row r="73" spans="1:2" x14ac:dyDescent="0.25">
      <c r="A73" s="118">
        <v>38292</v>
      </c>
      <c r="B73" s="119">
        <f>'[9]Patrimonio y Pasivos '!F75/10^9</f>
        <v>22.814271039205977</v>
      </c>
    </row>
    <row r="74" spans="1:2" x14ac:dyDescent="0.25">
      <c r="A74" s="118">
        <v>38322</v>
      </c>
      <c r="B74" s="119">
        <f>'[9]Patrimonio y Pasivos '!F76/10^9</f>
        <v>23.419472798209249</v>
      </c>
    </row>
    <row r="75" spans="1:2" x14ac:dyDescent="0.25">
      <c r="A75" s="118">
        <v>38353</v>
      </c>
      <c r="B75" s="119">
        <f>'[9]Patrimonio y Pasivos '!F77/10^9</f>
        <v>23.760833073427392</v>
      </c>
    </row>
    <row r="76" spans="1:2" x14ac:dyDescent="0.25">
      <c r="A76" s="118">
        <v>38384</v>
      </c>
      <c r="B76" s="119">
        <f>'[9]Patrimonio y Pasivos '!F78/10^9</f>
        <v>23.959187667218266</v>
      </c>
    </row>
    <row r="77" spans="1:2" x14ac:dyDescent="0.25">
      <c r="A77" s="118">
        <v>38412</v>
      </c>
      <c r="B77" s="119">
        <f>'[9]Patrimonio y Pasivos '!F79/10^9</f>
        <v>22.686888613752696</v>
      </c>
    </row>
    <row r="78" spans="1:2" x14ac:dyDescent="0.25">
      <c r="A78" s="118">
        <v>38443</v>
      </c>
      <c r="B78" s="119">
        <f>'[9]Patrimonio y Pasivos '!F80/10^9</f>
        <v>23.326725189952537</v>
      </c>
    </row>
    <row r="79" spans="1:2" x14ac:dyDescent="0.25">
      <c r="A79" s="118">
        <v>38473</v>
      </c>
      <c r="B79" s="119">
        <f>'[9]Patrimonio y Pasivos '!F81/10^9</f>
        <v>23.862296994091082</v>
      </c>
    </row>
    <row r="80" spans="1:2" x14ac:dyDescent="0.25">
      <c r="A80" s="118">
        <v>38504</v>
      </c>
      <c r="B80" s="119">
        <f>'[9]Patrimonio y Pasivos '!F82/10^9</f>
        <v>24.786957312560016</v>
      </c>
    </row>
    <row r="81" spans="1:2" x14ac:dyDescent="0.25">
      <c r="A81" s="118">
        <v>38534</v>
      </c>
      <c r="B81" s="119">
        <f>'[9]Patrimonio y Pasivos '!F83/10^9</f>
        <v>23.978522310345934</v>
      </c>
    </row>
    <row r="82" spans="1:2" x14ac:dyDescent="0.25">
      <c r="A82" s="118">
        <v>38565</v>
      </c>
      <c r="B82" s="119">
        <f>'[9]Patrimonio y Pasivos '!F84/10^9</f>
        <v>24.325360184706557</v>
      </c>
    </row>
    <row r="83" spans="1:2" x14ac:dyDescent="0.25">
      <c r="A83" s="118">
        <v>38596</v>
      </c>
      <c r="B83" s="119">
        <f>'[9]Patrimonio y Pasivos '!F85/10^9</f>
        <v>25.753832893048614</v>
      </c>
    </row>
    <row r="84" spans="1:2" x14ac:dyDescent="0.25">
      <c r="A84" s="118">
        <v>38626</v>
      </c>
      <c r="B84" s="119">
        <f>'[9]Patrimonio y Pasivos '!F86/10^9</f>
        <v>26.112063404361727</v>
      </c>
    </row>
    <row r="85" spans="1:2" x14ac:dyDescent="0.25">
      <c r="A85" s="118">
        <v>38657</v>
      </c>
      <c r="B85" s="119">
        <f>'[9]Patrimonio y Pasivos '!F87/10^9</f>
        <v>26.829039795113793</v>
      </c>
    </row>
    <row r="86" spans="1:2" x14ac:dyDescent="0.25">
      <c r="A86" s="118">
        <v>38687</v>
      </c>
      <c r="B86" s="119">
        <f>'[9]Patrimonio y Pasivos '!F88/10^9</f>
        <v>27.266229285144274</v>
      </c>
    </row>
    <row r="87" spans="1:2" x14ac:dyDescent="0.25">
      <c r="A87" s="118">
        <v>38718</v>
      </c>
      <c r="B87" s="119">
        <f>'[9]Patrimonio y Pasivos '!F89/10^9</f>
        <v>28.42213404432129</v>
      </c>
    </row>
    <row r="88" spans="1:2" x14ac:dyDescent="0.25">
      <c r="A88" s="118">
        <v>38749</v>
      </c>
      <c r="B88" s="119">
        <f>'[9]Patrimonio y Pasivos '!F90/10^9</f>
        <v>28.693059239639634</v>
      </c>
    </row>
    <row r="89" spans="1:2" x14ac:dyDescent="0.25">
      <c r="A89" s="118">
        <v>38777</v>
      </c>
      <c r="B89" s="119">
        <f>'[9]Patrimonio y Pasivos '!F91/10^9</f>
        <v>27.286100078416332</v>
      </c>
    </row>
    <row r="90" spans="1:2" x14ac:dyDescent="0.25">
      <c r="A90" s="118">
        <v>38808</v>
      </c>
      <c r="B90" s="119">
        <f>'[9]Patrimonio y Pasivos '!F92/10^9</f>
        <v>27.300427554280692</v>
      </c>
    </row>
    <row r="91" spans="1:2" x14ac:dyDescent="0.25">
      <c r="A91" s="118">
        <v>38838</v>
      </c>
      <c r="B91" s="119">
        <f>'[9]Patrimonio y Pasivos '!F93/10^9</f>
        <v>25.615532648380217</v>
      </c>
    </row>
    <row r="92" spans="1:2" x14ac:dyDescent="0.25">
      <c r="A92" s="118">
        <v>38869</v>
      </c>
      <c r="B92" s="119">
        <f>'[9]Patrimonio y Pasivos '!F94/10^9</f>
        <v>25.541594969925054</v>
      </c>
    </row>
    <row r="93" spans="1:2" x14ac:dyDescent="0.25">
      <c r="A93" s="118">
        <v>38899</v>
      </c>
      <c r="B93" s="119">
        <f>'[9]Patrimonio y Pasivos '!F95/10^9</f>
        <v>26.91873673426764</v>
      </c>
    </row>
    <row r="94" spans="1:2" x14ac:dyDescent="0.25">
      <c r="A94" s="118">
        <v>38930</v>
      </c>
      <c r="B94" s="119">
        <f>'[9]Patrimonio y Pasivos '!F96/10^9</f>
        <v>28.059507037706375</v>
      </c>
    </row>
    <row r="95" spans="1:2" x14ac:dyDescent="0.25">
      <c r="A95" s="118">
        <v>38961</v>
      </c>
      <c r="B95" s="119">
        <f>'[9]Patrimonio y Pasivos '!F97/10^9</f>
        <v>27.13390525295959</v>
      </c>
    </row>
    <row r="96" spans="1:2" x14ac:dyDescent="0.25">
      <c r="A96" s="118">
        <v>38991</v>
      </c>
      <c r="B96" s="119">
        <f>'[9]Patrimonio y Pasivos '!F98/10^9</f>
        <v>27.973451816880619</v>
      </c>
    </row>
    <row r="97" spans="1:2" x14ac:dyDescent="0.25">
      <c r="A97" s="118">
        <v>39022</v>
      </c>
      <c r="B97" s="119">
        <f>'[9]Patrimonio y Pasivos '!F99/10^9</f>
        <v>28.303306636317025</v>
      </c>
    </row>
    <row r="98" spans="1:2" x14ac:dyDescent="0.25">
      <c r="A98" s="118">
        <v>39052</v>
      </c>
      <c r="B98" s="119">
        <f>'[9]Patrimonio y Pasivos '!F100/10^9</f>
        <v>29.540691809981443</v>
      </c>
    </row>
    <row r="99" spans="1:2" x14ac:dyDescent="0.25">
      <c r="A99" s="118">
        <v>39083</v>
      </c>
      <c r="B99" s="119">
        <f>'[9]Patrimonio y Pasivos '!F101/10^9</f>
        <v>29.614230442176773</v>
      </c>
    </row>
    <row r="100" spans="1:2" x14ac:dyDescent="0.25">
      <c r="A100" s="118">
        <v>39114</v>
      </c>
      <c r="B100" s="119">
        <f>'[9]Patrimonio y Pasivos '!F102/10^9</f>
        <v>29.728072087647988</v>
      </c>
    </row>
    <row r="101" spans="1:2" x14ac:dyDescent="0.25">
      <c r="A101" s="118">
        <v>39142</v>
      </c>
      <c r="B101" s="119">
        <f>'[9]Patrimonio y Pasivos '!F103/10^9</f>
        <v>28.861311495449485</v>
      </c>
    </row>
    <row r="102" spans="1:2" x14ac:dyDescent="0.25">
      <c r="A102" s="118">
        <v>39173</v>
      </c>
      <c r="B102" s="119">
        <f>'[9]Patrimonio y Pasivos '!F104/10^9</f>
        <v>29.143053513464114</v>
      </c>
    </row>
    <row r="103" spans="1:2" x14ac:dyDescent="0.25">
      <c r="A103" s="118">
        <v>39203</v>
      </c>
      <c r="B103" s="119">
        <f>'[9]Patrimonio y Pasivos '!F105/10^9</f>
        <v>29.458855340122231</v>
      </c>
    </row>
    <row r="104" spans="1:2" x14ac:dyDescent="0.25">
      <c r="A104" s="118">
        <v>39234</v>
      </c>
      <c r="B104" s="119">
        <f>'[9]Patrimonio y Pasivos '!F106/10^9</f>
        <v>30.063210210567544</v>
      </c>
    </row>
    <row r="105" spans="1:2" x14ac:dyDescent="0.25">
      <c r="A105" s="118">
        <v>39264</v>
      </c>
      <c r="B105" s="119">
        <f>'[9]Patrimonio y Pasivos '!F107/10^9</f>
        <v>32.116912315641379</v>
      </c>
    </row>
    <row r="106" spans="1:2" x14ac:dyDescent="0.25">
      <c r="A106" s="118">
        <v>39295</v>
      </c>
      <c r="B106" s="119">
        <f>'[9]Patrimonio y Pasivos '!F108/10^9</f>
        <v>32.502096425027219</v>
      </c>
    </row>
    <row r="107" spans="1:2" x14ac:dyDescent="0.25">
      <c r="A107" s="118">
        <v>39326</v>
      </c>
      <c r="B107" s="119">
        <f>'[9]Patrimonio y Pasivos '!F109/10^9</f>
        <v>31.189716384991854</v>
      </c>
    </row>
    <row r="108" spans="1:2" x14ac:dyDescent="0.25">
      <c r="A108" s="118">
        <v>39356</v>
      </c>
      <c r="B108" s="119">
        <f>'[9]Patrimonio y Pasivos '!F110/10^9</f>
        <v>31.880882421714272</v>
      </c>
    </row>
    <row r="109" spans="1:2" x14ac:dyDescent="0.25">
      <c r="A109" s="118">
        <v>39387</v>
      </c>
      <c r="B109" s="119">
        <f>'[9]Patrimonio y Pasivos '!F111/10^9</f>
        <v>32.686250154831953</v>
      </c>
    </row>
    <row r="110" spans="1:2" x14ac:dyDescent="0.25">
      <c r="A110" s="118">
        <v>39417</v>
      </c>
      <c r="B110" s="119">
        <f>'[9]Patrimonio y Pasivos '!F112/10^9</f>
        <v>33.861417755255204</v>
      </c>
    </row>
    <row r="111" spans="1:2" x14ac:dyDescent="0.25">
      <c r="A111" s="118">
        <v>39448</v>
      </c>
      <c r="B111" s="119">
        <f>'[9]Patrimonio y Pasivos '!F113/10^9</f>
        <v>33.661040523372769</v>
      </c>
    </row>
    <row r="112" spans="1:2" x14ac:dyDescent="0.25">
      <c r="A112" s="118">
        <v>39479</v>
      </c>
      <c r="B112" s="119">
        <f>'[9]Patrimonio y Pasivos '!F114/10^9</f>
        <v>33.858637734926859</v>
      </c>
    </row>
    <row r="113" spans="1:2" x14ac:dyDescent="0.25">
      <c r="A113" s="118">
        <v>39508</v>
      </c>
      <c r="B113" s="119">
        <f>'[9]Patrimonio y Pasivos '!F115/10^9</f>
        <v>32.29356031988862</v>
      </c>
    </row>
    <row r="114" spans="1:2" x14ac:dyDescent="0.25">
      <c r="A114" s="118">
        <v>39539</v>
      </c>
      <c r="B114" s="119">
        <f>'[9]Patrimonio y Pasivos '!F116/10^9</f>
        <v>33.028639135892583</v>
      </c>
    </row>
    <row r="115" spans="1:2" x14ac:dyDescent="0.25">
      <c r="A115" s="118">
        <v>39569</v>
      </c>
      <c r="B115" s="119">
        <f>'[9]Patrimonio y Pasivos '!F117/10^9</f>
        <v>33.84448910883561</v>
      </c>
    </row>
    <row r="116" spans="1:2" x14ac:dyDescent="0.25">
      <c r="A116" s="118">
        <v>39600</v>
      </c>
      <c r="B116" s="119">
        <f>'[9]Patrimonio y Pasivos '!F118/10^9</f>
        <v>34.256719412516205</v>
      </c>
    </row>
    <row r="117" spans="1:2" x14ac:dyDescent="0.25">
      <c r="A117" s="118">
        <v>39630</v>
      </c>
      <c r="B117" s="119">
        <f>'[9]Patrimonio y Pasivos '!F119/10^9</f>
        <v>34.946619103149352</v>
      </c>
    </row>
    <row r="118" spans="1:2" x14ac:dyDescent="0.25">
      <c r="A118" s="118">
        <v>39661</v>
      </c>
      <c r="B118" s="119">
        <f>'[9]Patrimonio y Pasivos '!F120/10^9</f>
        <v>35.972974536789152</v>
      </c>
    </row>
    <row r="119" spans="1:2" x14ac:dyDescent="0.25">
      <c r="A119" s="118">
        <v>39692</v>
      </c>
      <c r="B119" s="119">
        <f>'[9]Patrimonio y Pasivos '!F121/10^9</f>
        <v>35.503739354533529</v>
      </c>
    </row>
    <row r="120" spans="1:2" x14ac:dyDescent="0.25">
      <c r="A120" s="118">
        <v>39722</v>
      </c>
      <c r="B120" s="119">
        <f>'[9]Patrimonio y Pasivos '!F122/10^9</f>
        <v>35.667323785885948</v>
      </c>
    </row>
    <row r="121" spans="1:2" x14ac:dyDescent="0.25">
      <c r="A121" s="118">
        <v>39753</v>
      </c>
      <c r="B121" s="119">
        <f>'[9]Patrimonio y Pasivos '!F123/10^9</f>
        <v>36.79768124871967</v>
      </c>
    </row>
    <row r="122" spans="1:2" x14ac:dyDescent="0.25">
      <c r="A122" s="118">
        <v>39783</v>
      </c>
      <c r="B122" s="119">
        <f>'[9]Patrimonio y Pasivos '!F124/10^9</f>
        <v>37.906848769849915</v>
      </c>
    </row>
    <row r="123" spans="1:2" x14ac:dyDescent="0.25">
      <c r="A123" s="118">
        <v>39814</v>
      </c>
      <c r="B123" s="119">
        <f>'[9]Patrimonio y Pasivos '!F125/10^9</f>
        <v>38.910649163931652</v>
      </c>
    </row>
    <row r="124" spans="1:2" x14ac:dyDescent="0.25">
      <c r="A124" s="118">
        <v>39845</v>
      </c>
      <c r="B124" s="119">
        <f>'[9]Patrimonio y Pasivos '!F126/10^9</f>
        <v>39.385624577544455</v>
      </c>
    </row>
    <row r="125" spans="1:2" x14ac:dyDescent="0.25">
      <c r="A125" s="118">
        <v>39873</v>
      </c>
      <c r="B125" s="119">
        <f>'[9]Patrimonio y Pasivos '!F127/10^9</f>
        <v>38.25147489113214</v>
      </c>
    </row>
    <row r="126" spans="1:2" x14ac:dyDescent="0.25">
      <c r="A126" s="118">
        <v>39904</v>
      </c>
      <c r="B126" s="119">
        <f>'[9]Patrimonio y Pasivos '!F128/10^9</f>
        <v>39.244801251901649</v>
      </c>
    </row>
    <row r="127" spans="1:2" x14ac:dyDescent="0.25">
      <c r="A127" s="118">
        <v>39934</v>
      </c>
      <c r="B127" s="119">
        <f>'[9]Patrimonio y Pasivos '!F129/10^9</f>
        <v>39.984237532941378</v>
      </c>
    </row>
    <row r="128" spans="1:2" x14ac:dyDescent="0.25">
      <c r="A128" s="118">
        <v>39965</v>
      </c>
      <c r="B128" s="119">
        <f>'[9]Patrimonio y Pasivos '!F130/10^9</f>
        <v>40.870985954927328</v>
      </c>
    </row>
    <row r="129" spans="1:2" x14ac:dyDescent="0.25">
      <c r="A129" s="118">
        <v>39995</v>
      </c>
      <c r="B129" s="119">
        <f>'[9]Patrimonio y Pasivos '!F131/10^9</f>
        <v>41.840494102276224</v>
      </c>
    </row>
    <row r="130" spans="1:2" x14ac:dyDescent="0.25">
      <c r="A130" s="118">
        <v>40026</v>
      </c>
      <c r="B130" s="119">
        <f>'[9]Patrimonio y Pasivos '!F132/10^9</f>
        <v>42.765989241218563</v>
      </c>
    </row>
    <row r="131" spans="1:2" x14ac:dyDescent="0.25">
      <c r="A131" s="118">
        <v>40057</v>
      </c>
      <c r="B131" s="119">
        <f>'[9]Patrimonio y Pasivos '!F133/10^9</f>
        <v>43.331927655686791</v>
      </c>
    </row>
    <row r="132" spans="1:2" x14ac:dyDescent="0.25">
      <c r="A132" s="118">
        <v>40087</v>
      </c>
      <c r="B132" s="119">
        <f>'[9]Patrimonio y Pasivos '!F134/10^9</f>
        <v>44.210564687468519</v>
      </c>
    </row>
    <row r="133" spans="1:2" x14ac:dyDescent="0.25">
      <c r="A133" s="118">
        <v>40118</v>
      </c>
      <c r="B133" s="119">
        <f>'[9]Patrimonio y Pasivos '!F135/10^9</f>
        <v>44.614949166874602</v>
      </c>
    </row>
    <row r="134" spans="1:2" x14ac:dyDescent="0.25">
      <c r="A134" s="118">
        <v>40148</v>
      </c>
      <c r="B134" s="119">
        <f>'[9]Patrimonio y Pasivos '!F136/10^9</f>
        <v>45.735275519619798</v>
      </c>
    </row>
    <row r="135" spans="1:2" x14ac:dyDescent="0.25">
      <c r="A135" s="118">
        <v>40179</v>
      </c>
      <c r="B135" s="119">
        <f>'[9]Patrimonio y Pasivos '!F137/10^9</f>
        <v>45.473532830929351</v>
      </c>
    </row>
    <row r="136" spans="1:2" x14ac:dyDescent="0.25">
      <c r="A136" s="118">
        <v>40210</v>
      </c>
      <c r="B136" s="119">
        <f>'[9]Patrimonio y Pasivos '!F138/10^9</f>
        <v>45.971727314993068</v>
      </c>
    </row>
    <row r="137" spans="1:2" x14ac:dyDescent="0.25">
      <c r="A137" s="118">
        <v>40238</v>
      </c>
      <c r="B137" s="119">
        <f>'[9]Patrimonio y Pasivos '!F139/10^9</f>
        <v>44.814766100868326</v>
      </c>
    </row>
    <row r="138" spans="1:2" x14ac:dyDescent="0.25">
      <c r="A138" s="118">
        <v>40269</v>
      </c>
      <c r="B138" s="119">
        <f>'[9]Patrimonio y Pasivos '!F140/10^9</f>
        <v>45.797114603080885</v>
      </c>
    </row>
    <row r="139" spans="1:2" x14ac:dyDescent="0.25">
      <c r="A139" s="118">
        <v>40299</v>
      </c>
      <c r="B139" s="119">
        <f>'[9]Patrimonio y Pasivos '!F141/10^9</f>
        <v>46.391833279119183</v>
      </c>
    </row>
    <row r="140" spans="1:2" x14ac:dyDescent="0.25">
      <c r="A140" s="118">
        <v>40330</v>
      </c>
      <c r="B140" s="119">
        <f>'[9]Patrimonio y Pasivos '!F142/10^9</f>
        <v>47.017980020610715</v>
      </c>
    </row>
    <row r="141" spans="1:2" x14ac:dyDescent="0.25">
      <c r="A141" s="118">
        <v>40360</v>
      </c>
      <c r="B141" s="119">
        <f>'[9]Patrimonio y Pasivos '!F143/10^9</f>
        <v>48.012725598183053</v>
      </c>
    </row>
    <row r="142" spans="1:2" x14ac:dyDescent="0.25">
      <c r="A142" s="118">
        <v>40391</v>
      </c>
      <c r="B142" s="119">
        <f>'[9]Patrimonio y Pasivos '!F144/10^9</f>
        <v>48.736123518465661</v>
      </c>
    </row>
    <row r="143" spans="1:2" x14ac:dyDescent="0.25">
      <c r="A143" s="118">
        <v>40422</v>
      </c>
      <c r="B143" s="119">
        <f>'[9]Patrimonio y Pasivos '!F145/10^9</f>
        <v>49.981535991149208</v>
      </c>
    </row>
    <row r="144" spans="1:2" x14ac:dyDescent="0.25">
      <c r="A144" s="118">
        <v>40452</v>
      </c>
      <c r="B144" s="119">
        <f>'[9]Patrimonio y Pasivos '!F146/10^9</f>
        <v>50.886022320703262</v>
      </c>
    </row>
    <row r="145" spans="1:2" x14ac:dyDescent="0.25">
      <c r="A145" s="118">
        <v>40483</v>
      </c>
      <c r="B145" s="119">
        <f>'[9]Patrimonio y Pasivos '!F147/10^9</f>
        <v>51.208213068188392</v>
      </c>
    </row>
    <row r="146" spans="1:2" x14ac:dyDescent="0.25">
      <c r="A146" s="118">
        <v>40513</v>
      </c>
      <c r="B146" s="119">
        <f>'[9]Patrimonio y Pasivos '!F148/10^9</f>
        <v>51.256073354281135</v>
      </c>
    </row>
    <row r="147" spans="1:2" x14ac:dyDescent="0.25">
      <c r="A147" s="118">
        <v>40544</v>
      </c>
      <c r="B147" s="119">
        <f>'[9]Patrimonio y Pasivos '!F149/10^9</f>
        <v>51.350969140243102</v>
      </c>
    </row>
    <row r="148" spans="1:2" x14ac:dyDescent="0.25">
      <c r="A148" s="118">
        <v>40575</v>
      </c>
      <c r="B148" s="119">
        <f>'[9]Patrimonio y Pasivos '!F150/10^9</f>
        <v>51.548551148625066</v>
      </c>
    </row>
    <row r="149" spans="1:2" x14ac:dyDescent="0.25">
      <c r="A149" s="118">
        <v>40603</v>
      </c>
      <c r="B149" s="119">
        <f>'[9]Patrimonio y Pasivos '!F151/10^9</f>
        <v>53.940922533054817</v>
      </c>
    </row>
    <row r="150" spans="1:2" x14ac:dyDescent="0.25">
      <c r="A150" s="118">
        <v>40634</v>
      </c>
      <c r="B150" s="119">
        <f>'[9]Patrimonio y Pasivos '!F152/10^9</f>
        <v>54.214468419625398</v>
      </c>
    </row>
    <row r="151" spans="1:2" x14ac:dyDescent="0.25">
      <c r="A151" s="118">
        <v>40664</v>
      </c>
      <c r="B151" s="119">
        <f>'[9]Patrimonio y Pasivos '!F153/10^9</f>
        <v>54.37547990727785</v>
      </c>
    </row>
    <row r="152" spans="1:2" x14ac:dyDescent="0.25">
      <c r="A152" s="118">
        <v>40695</v>
      </c>
      <c r="B152" s="119">
        <f>'[9]Patrimonio y Pasivos '!F154/10^9</f>
        <v>55.601912051568057</v>
      </c>
    </row>
    <row r="153" spans="1:2" x14ac:dyDescent="0.25">
      <c r="A153" s="118">
        <v>40725</v>
      </c>
      <c r="B153" s="119">
        <f>'[9]Patrimonio y Pasivos '!F155/10^9</f>
        <v>56.306246056439939</v>
      </c>
    </row>
    <row r="154" spans="1:2" x14ac:dyDescent="0.25">
      <c r="A154" s="118">
        <v>40756</v>
      </c>
      <c r="B154" s="119">
        <f>'[9]Patrimonio y Pasivos '!F156/10^9</f>
        <v>57.203884860584608</v>
      </c>
    </row>
    <row r="155" spans="1:2" x14ac:dyDescent="0.25">
      <c r="A155" s="118">
        <v>40787</v>
      </c>
      <c r="B155" s="119">
        <f>'[9]Patrimonio y Pasivos '!F157/10^9</f>
        <v>57.267145207977968</v>
      </c>
    </row>
    <row r="156" spans="1:2" x14ac:dyDescent="0.25">
      <c r="A156" s="118">
        <v>40817</v>
      </c>
      <c r="B156" s="119">
        <f>'[9]Patrimonio y Pasivos '!F158/10^9</f>
        <v>58.233379261845975</v>
      </c>
    </row>
    <row r="157" spans="1:2" x14ac:dyDescent="0.25">
      <c r="A157" s="118">
        <v>40848</v>
      </c>
      <c r="B157" s="119">
        <f>'[9]Patrimonio y Pasivos '!F159/10^9</f>
        <v>58.539480338948295</v>
      </c>
    </row>
    <row r="158" spans="1:2" x14ac:dyDescent="0.25">
      <c r="A158" s="118">
        <v>40878</v>
      </c>
      <c r="B158" s="119">
        <f>'[9]Patrimonio y Pasivos '!F160/10^9</f>
        <v>60.228414919156776</v>
      </c>
    </row>
    <row r="159" spans="1:2" x14ac:dyDescent="0.25">
      <c r="A159" s="118">
        <v>40909</v>
      </c>
      <c r="B159" s="119">
        <f>'[9]Patrimonio y Pasivos '!F161/10^9</f>
        <v>60.962163941771649</v>
      </c>
    </row>
    <row r="160" spans="1:2" x14ac:dyDescent="0.25">
      <c r="A160" s="118">
        <v>40940</v>
      </c>
      <c r="B160" s="119">
        <f>'[9]Patrimonio y Pasivos '!F162/10^9</f>
        <v>63.300844939276168</v>
      </c>
    </row>
    <row r="161" spans="1:2" x14ac:dyDescent="0.25">
      <c r="A161" s="118">
        <v>40969</v>
      </c>
      <c r="B161" s="119">
        <f>'[9]Patrimonio y Pasivos '!F163/10^9</f>
        <v>62.329811333055076</v>
      </c>
    </row>
    <row r="162" spans="1:2" x14ac:dyDescent="0.25">
      <c r="A162" s="118">
        <v>41000</v>
      </c>
      <c r="B162" s="119">
        <f>'[9]Patrimonio y Pasivos '!F164/10^9</f>
        <v>63.324276559052322</v>
      </c>
    </row>
    <row r="163" spans="1:2" x14ac:dyDescent="0.25">
      <c r="A163" s="118">
        <v>41030</v>
      </c>
      <c r="B163" s="119">
        <f>'[9]Patrimonio y Pasivos '!F165/10^9</f>
        <v>63.776931388726204</v>
      </c>
    </row>
    <row r="164" spans="1:2" x14ac:dyDescent="0.25">
      <c r="A164" s="118">
        <v>41061</v>
      </c>
      <c r="B164" s="119">
        <f>'[9]Patrimonio y Pasivos '!F166/10^9</f>
        <v>64.075296231596141</v>
      </c>
    </row>
    <row r="165" spans="1:2" x14ac:dyDescent="0.25">
      <c r="A165" s="118">
        <v>41091</v>
      </c>
      <c r="B165" s="119">
        <f>'[9]Patrimonio y Pasivos '!F167/10^9</f>
        <v>65.376539483186278</v>
      </c>
    </row>
    <row r="166" spans="1:2" x14ac:dyDescent="0.25">
      <c r="A166" s="118">
        <v>41122</v>
      </c>
      <c r="B166" s="119">
        <f>'[9]Patrimonio y Pasivos '!F168/10^9</f>
        <v>65.873738872111502</v>
      </c>
    </row>
    <row r="167" spans="1:2" x14ac:dyDescent="0.25">
      <c r="A167" s="118">
        <v>41153</v>
      </c>
      <c r="B167" s="119">
        <f>'[9]Patrimonio y Pasivos '!F169/10^9</f>
        <v>65.891675882748089</v>
      </c>
    </row>
    <row r="168" spans="1:2" x14ac:dyDescent="0.25">
      <c r="A168" s="118">
        <v>41183</v>
      </c>
      <c r="B168" s="119">
        <f>'[9]Patrimonio y Pasivos '!F170/10^9</f>
        <v>66.918344704837637</v>
      </c>
    </row>
    <row r="169" spans="1:2" x14ac:dyDescent="0.25">
      <c r="A169" s="118">
        <v>41214</v>
      </c>
      <c r="B169" s="119">
        <f>'[9]Patrimonio y Pasivos '!F171/10^9</f>
        <v>67.486270203757869</v>
      </c>
    </row>
    <row r="170" spans="1:2" x14ac:dyDescent="0.25">
      <c r="A170" s="118">
        <v>41244</v>
      </c>
      <c r="B170" s="119">
        <f>'[9]Patrimonio y Pasivos '!F172/10^9</f>
        <v>69.637270512196523</v>
      </c>
    </row>
    <row r="171" spans="1:2" x14ac:dyDescent="0.25">
      <c r="A171" s="118">
        <v>41275</v>
      </c>
      <c r="B171" s="119">
        <f>'[9]Patrimonio y Pasivos '!F173/10^9</f>
        <v>70.283279624200503</v>
      </c>
    </row>
    <row r="172" spans="1:2" x14ac:dyDescent="0.25">
      <c r="A172" s="118">
        <v>41306</v>
      </c>
      <c r="B172" s="119">
        <f>'[9]Patrimonio y Pasivos '!F174/10^9</f>
        <v>71.194071402336192</v>
      </c>
    </row>
    <row r="173" spans="1:2" x14ac:dyDescent="0.25">
      <c r="A173" s="118">
        <v>41334</v>
      </c>
      <c r="B173" s="119">
        <f>'[9]Patrimonio y Pasivos '!F175/10^9</f>
        <v>69.603385526212094</v>
      </c>
    </row>
    <row r="174" spans="1:2" x14ac:dyDescent="0.25">
      <c r="A174" s="118">
        <v>41365</v>
      </c>
      <c r="B174" s="119">
        <f>'[9]Patrimonio y Pasivos '!F176/10^9</f>
        <v>70.059140102229136</v>
      </c>
    </row>
    <row r="175" spans="1:2" x14ac:dyDescent="0.25">
      <c r="A175" s="118">
        <v>41395</v>
      </c>
      <c r="B175" s="119">
        <f>'[9]Patrimonio y Pasivos '!F177/10^9</f>
        <v>70.162970311649417</v>
      </c>
    </row>
    <row r="176" spans="1:2" x14ac:dyDescent="0.25">
      <c r="A176" s="118">
        <v>41426</v>
      </c>
      <c r="B176" s="119">
        <f>'[9]Patrimonio y Pasivos '!F178/10^9</f>
        <v>69.572242958819047</v>
      </c>
    </row>
    <row r="177" spans="1:2" x14ac:dyDescent="0.25">
      <c r="A177" s="118">
        <v>41456</v>
      </c>
      <c r="B177" s="119">
        <f>'[9]Patrimonio y Pasivos '!F179/10^9</f>
        <v>70.609466156455454</v>
      </c>
    </row>
    <row r="178" spans="1:2" x14ac:dyDescent="0.25">
      <c r="A178" s="118">
        <v>41487</v>
      </c>
      <c r="B178" s="119">
        <f>'[9]Patrimonio y Pasivos '!F180/10^9</f>
        <v>73.986350947232182</v>
      </c>
    </row>
    <row r="179" spans="1:2" x14ac:dyDescent="0.25">
      <c r="A179" s="118">
        <v>41518</v>
      </c>
      <c r="B179" s="119">
        <f>'[9]Patrimonio y Pasivos '!F181/10^9</f>
        <v>74.757670813564218</v>
      </c>
    </row>
    <row r="180" spans="1:2" x14ac:dyDescent="0.25">
      <c r="A180" s="118">
        <v>41548</v>
      </c>
      <c r="B180" s="119">
        <f>'[9]Patrimonio y Pasivos '!F182/10^9</f>
        <v>76.227214783900294</v>
      </c>
    </row>
    <row r="181" spans="1:2" x14ac:dyDescent="0.25">
      <c r="A181" s="118">
        <v>41579</v>
      </c>
      <c r="B181" s="119">
        <f>'[9]Patrimonio y Pasivos '!F183/10^9</f>
        <v>77.106799621095348</v>
      </c>
    </row>
    <row r="182" spans="1:2" x14ac:dyDescent="0.25">
      <c r="A182" s="118">
        <v>41609</v>
      </c>
      <c r="B182" s="119">
        <f>'[9]Patrimonio y Pasivos '!F184/10^9</f>
        <v>78.976678144244147</v>
      </c>
    </row>
    <row r="183" spans="1:2" x14ac:dyDescent="0.25">
      <c r="A183" s="118">
        <v>41640</v>
      </c>
      <c r="B183" s="119">
        <f>'[9]Patrimonio y Pasivos '!F185/10^9</f>
        <v>78.546163574907055</v>
      </c>
    </row>
    <row r="184" spans="1:2" x14ac:dyDescent="0.25">
      <c r="A184" s="118">
        <v>41671</v>
      </c>
      <c r="B184" s="119">
        <f>'[9]Patrimonio y Pasivos '!F186/10^9</f>
        <v>78.557154621523168</v>
      </c>
    </row>
    <row r="185" spans="1:2" x14ac:dyDescent="0.25">
      <c r="A185" s="118">
        <v>41699</v>
      </c>
      <c r="B185" s="119">
        <f>'[9]Patrimonio y Pasivos '!F187/10^9</f>
        <v>80.946606842968919</v>
      </c>
    </row>
    <row r="186" spans="1:2" x14ac:dyDescent="0.25">
      <c r="A186" s="118">
        <v>41730</v>
      </c>
      <c r="B186" s="119">
        <f>'[9]Patrimonio y Pasivos '!F188/10^9</f>
        <v>81.452797788612571</v>
      </c>
    </row>
    <row r="187" spans="1:2" x14ac:dyDescent="0.25">
      <c r="A187" s="118">
        <v>41760</v>
      </c>
      <c r="B187" s="119">
        <f>'[9]Patrimonio y Pasivos '!F189/10^9</f>
        <v>82.193486538740885</v>
      </c>
    </row>
    <row r="188" spans="1:2" x14ac:dyDescent="0.25">
      <c r="A188" s="118">
        <v>41791</v>
      </c>
      <c r="B188" s="119">
        <f>'[9]Patrimonio y Pasivos '!F190/10^9</f>
        <v>80.84233288276404</v>
      </c>
    </row>
    <row r="189" spans="1:2" x14ac:dyDescent="0.25">
      <c r="A189" s="118">
        <v>41821</v>
      </c>
      <c r="B189" s="119">
        <f>'[9]Patrimonio y Pasivos '!F191/10^9</f>
        <v>81.572361063925101</v>
      </c>
    </row>
    <row r="190" spans="1:2" x14ac:dyDescent="0.25">
      <c r="A190" s="118">
        <v>41852</v>
      </c>
      <c r="B190" s="119">
        <f>'[9]Patrimonio y Pasivos '!F192/10^9</f>
        <v>82.666839111931736</v>
      </c>
    </row>
    <row r="191" spans="1:2" x14ac:dyDescent="0.25">
      <c r="A191" s="118">
        <v>41883</v>
      </c>
      <c r="B191" s="119">
        <f>'[9]Patrimonio y Pasivos '!F193/10^9</f>
        <v>82.720363550118293</v>
      </c>
    </row>
    <row r="192" spans="1:2" x14ac:dyDescent="0.25">
      <c r="A192" s="118">
        <v>41913</v>
      </c>
      <c r="B192" s="119">
        <f>'[9]Patrimonio y Pasivos '!F194/10^9</f>
        <v>83.41131106689248</v>
      </c>
    </row>
    <row r="193" spans="1:2" x14ac:dyDescent="0.25">
      <c r="A193" s="118">
        <v>41944</v>
      </c>
      <c r="B193" s="119">
        <f>'[9]Patrimonio y Pasivos '!F195/10^9</f>
        <v>86.203577104394427</v>
      </c>
    </row>
    <row r="194" spans="1:2" x14ac:dyDescent="0.25">
      <c r="A194" s="118">
        <v>41974</v>
      </c>
      <c r="B194" s="119">
        <f>'[9]Patrimonio y Pasivos '!F196/10^9</f>
        <v>86.869207682054494</v>
      </c>
    </row>
    <row r="195" spans="1:2" x14ac:dyDescent="0.25">
      <c r="A195" s="118">
        <v>42005</v>
      </c>
      <c r="B195" s="119">
        <f>'[9]Patrimonio y Pasivos '!F197/10^9</f>
        <v>82.54408273259385</v>
      </c>
    </row>
    <row r="196" spans="1:2" x14ac:dyDescent="0.25">
      <c r="A196" s="118">
        <v>42036</v>
      </c>
      <c r="B196" s="119">
        <f>'[9]Patrimonio y Pasivos '!F198/10^9</f>
        <v>84.024107562928421</v>
      </c>
    </row>
    <row r="197" spans="1:2" x14ac:dyDescent="0.25">
      <c r="A197" s="118">
        <v>42064</v>
      </c>
      <c r="B197" s="119">
        <f>'[9]Patrimonio y Pasivos '!F199/10^9</f>
        <v>83.214735984305364</v>
      </c>
    </row>
    <row r="198" spans="1:2" x14ac:dyDescent="0.25">
      <c r="A198" s="118">
        <v>42095</v>
      </c>
      <c r="B198" s="119">
        <f>'[9]Patrimonio y Pasivos '!F200/10^9</f>
        <v>84.860401396669047</v>
      </c>
    </row>
    <row r="199" spans="1:2" x14ac:dyDescent="0.25">
      <c r="A199" s="118">
        <v>42125</v>
      </c>
      <c r="B199" s="119">
        <f>'[9]Patrimonio y Pasivos '!F201/10^9</f>
        <v>84.275032255576832</v>
      </c>
    </row>
    <row r="200" spans="1:2" x14ac:dyDescent="0.25">
      <c r="A200" s="118">
        <v>42156</v>
      </c>
      <c r="B200" s="119">
        <f>'[9]Patrimonio y Pasivos '!F202/10^9</f>
        <v>85.377349052701902</v>
      </c>
    </row>
    <row r="201" spans="1:2" x14ac:dyDescent="0.25">
      <c r="A201" s="118">
        <v>42186</v>
      </c>
      <c r="B201" s="119">
        <f>'[9]Patrimonio y Pasivos '!F203/10^9</f>
        <v>86.313625285578553</v>
      </c>
    </row>
    <row r="202" spans="1:2" x14ac:dyDescent="0.25">
      <c r="A202" s="118">
        <v>42217</v>
      </c>
      <c r="B202" s="119">
        <f>'[9]Patrimonio y Pasivos '!F204/10^9</f>
        <v>86.60109333663209</v>
      </c>
    </row>
    <row r="203" spans="1:2" x14ac:dyDescent="0.25">
      <c r="A203" s="118">
        <v>42248</v>
      </c>
      <c r="B203" s="119">
        <f>'[9]Patrimonio y Pasivos '!F205/10^9</f>
        <v>87.149644249152871</v>
      </c>
    </row>
    <row r="204" spans="1:2" x14ac:dyDescent="0.25">
      <c r="A204" s="118">
        <v>42278</v>
      </c>
      <c r="B204" s="119">
        <f>'[9]Patrimonio y Pasivos '!F206/10^9</f>
        <v>88.38429206873866</v>
      </c>
    </row>
    <row r="205" spans="1:2" x14ac:dyDescent="0.25">
      <c r="A205" s="118">
        <v>42309</v>
      </c>
      <c r="B205" s="119">
        <f>'[9]Patrimonio y Pasivos '!F207/10^9</f>
        <v>87.0056609373095</v>
      </c>
    </row>
    <row r="206" spans="1:2" x14ac:dyDescent="0.25">
      <c r="A206" s="118">
        <v>42339</v>
      </c>
      <c r="B206" s="119">
        <f>'[9]Patrimonio y Pasivos '!F208/10^9</f>
        <v>88.46556568336031</v>
      </c>
    </row>
    <row r="207" spans="1:2" x14ac:dyDescent="0.25">
      <c r="A207" s="118">
        <v>42370</v>
      </c>
      <c r="B207" s="119">
        <f>'[9]Patrimonio y Pasivos '!F209/10^9</f>
        <v>89.097928284448415</v>
      </c>
    </row>
    <row r="208" spans="1:2" x14ac:dyDescent="0.25">
      <c r="A208" s="118">
        <v>42401</v>
      </c>
      <c r="B208" s="119">
        <f>'[9]Patrimonio y Pasivos '!F210/10^9</f>
        <v>90.036071668468338</v>
      </c>
    </row>
    <row r="209" spans="1:2" x14ac:dyDescent="0.25">
      <c r="A209" s="118">
        <v>42430</v>
      </c>
      <c r="B209" s="119">
        <f>'[9]Patrimonio y Pasivos '!F211/10^9</f>
        <v>88.356551368180348</v>
      </c>
    </row>
    <row r="210" spans="1:2" x14ac:dyDescent="0.25">
      <c r="A210" s="118">
        <v>42461</v>
      </c>
      <c r="B210" s="119">
        <f>'[9]Patrimonio y Pasivos '!F212/10^9</f>
        <v>87.527840478611253</v>
      </c>
    </row>
    <row r="211" spans="1:2" x14ac:dyDescent="0.25">
      <c r="A211" s="118">
        <v>42491</v>
      </c>
      <c r="B211" s="119">
        <f>'[9]Patrimonio y Pasivos '!F213/10^9</f>
        <v>87.473183391991228</v>
      </c>
    </row>
    <row r="212" spans="1:2" x14ac:dyDescent="0.25">
      <c r="A212" s="118">
        <v>42522</v>
      </c>
      <c r="B212" s="119">
        <f>'[9]Patrimonio y Pasivos '!F214/10^9</f>
        <v>87.26368027149212</v>
      </c>
    </row>
    <row r="213" spans="1:2" x14ac:dyDescent="0.25">
      <c r="A213" s="118">
        <v>42552</v>
      </c>
      <c r="B213" s="119">
        <f>'[9]Patrimonio y Pasivos '!F215/10^9</f>
        <v>86.958646103910851</v>
      </c>
    </row>
    <row r="214" spans="1:2" x14ac:dyDescent="0.25">
      <c r="A214" s="118">
        <v>42583</v>
      </c>
      <c r="B214" s="119">
        <f>'[9]Patrimonio y Pasivos '!F216/10^9</f>
        <v>88.209191312167533</v>
      </c>
    </row>
    <row r="215" spans="1:2" x14ac:dyDescent="0.25">
      <c r="A215" s="118">
        <v>42614</v>
      </c>
      <c r="B215" s="119">
        <f>'[9]Patrimonio y Pasivos '!F217/10^9</f>
        <v>87.766945721557391</v>
      </c>
    </row>
    <row r="216" spans="1:2" x14ac:dyDescent="0.25">
      <c r="A216" s="118">
        <v>42644</v>
      </c>
      <c r="B216" s="119">
        <f>'[9]Patrimonio y Pasivos '!F218/10^9</f>
        <v>85.368825050532251</v>
      </c>
    </row>
    <row r="217" spans="1:2" x14ac:dyDescent="0.25">
      <c r="A217" s="118">
        <v>42675</v>
      </c>
      <c r="B217" s="119">
        <f>'[9]Patrimonio y Pasivos '!F219/10^9</f>
        <v>86.031995216164162</v>
      </c>
    </row>
    <row r="218" spans="1:2" x14ac:dyDescent="0.25">
      <c r="A218" s="118">
        <v>42705</v>
      </c>
      <c r="B218" s="119">
        <f>'[9]Patrimonio y Pasivos '!F220/10^9</f>
        <v>88.234240040744737</v>
      </c>
    </row>
    <row r="219" spans="1:2" x14ac:dyDescent="0.25">
      <c r="A219" s="118">
        <v>42736</v>
      </c>
      <c r="B219" s="119">
        <f>'[9]Patrimonio y Pasivos '!F221/10^9</f>
        <v>87.874542201665378</v>
      </c>
    </row>
    <row r="220" spans="1:2" x14ac:dyDescent="0.25">
      <c r="A220" s="118">
        <v>42767</v>
      </c>
      <c r="B220" s="119">
        <f>'[9]Patrimonio y Pasivos '!F222/10^9</f>
        <v>86.768806734167569</v>
      </c>
    </row>
    <row r="221" spans="1:2" x14ac:dyDescent="0.25">
      <c r="A221" s="118">
        <v>42795</v>
      </c>
      <c r="B221" s="119">
        <f>'[9]Patrimonio y Pasivos '!F223/10^9</f>
        <v>84.105635578592214</v>
      </c>
    </row>
    <row r="222" spans="1:2" x14ac:dyDescent="0.25">
      <c r="A222" s="118">
        <v>42826</v>
      </c>
      <c r="B222" s="119">
        <f>'[9]Patrimonio y Pasivos '!F224/10^9</f>
        <v>84.041073493402195</v>
      </c>
    </row>
    <row r="223" spans="1:2" x14ac:dyDescent="0.25">
      <c r="A223" s="118">
        <v>42856</v>
      </c>
      <c r="B223" s="119">
        <f>'[9]Patrimonio y Pasivos '!F225/10^9</f>
        <v>84.688839139319953</v>
      </c>
    </row>
    <row r="224" spans="1:2" x14ac:dyDescent="0.25">
      <c r="A224" s="118">
        <v>42887</v>
      </c>
      <c r="B224" s="119">
        <f>'[9]Patrimonio y Pasivos '!F226/10^9</f>
        <v>84.973234417076554</v>
      </c>
    </row>
    <row r="225" spans="1:2" x14ac:dyDescent="0.25">
      <c r="A225" s="118">
        <v>42917</v>
      </c>
      <c r="B225" s="119">
        <f>'[9]Patrimonio y Pasivos '!F227/10^9</f>
        <v>86.155836498203314</v>
      </c>
    </row>
    <row r="226" spans="1:2" x14ac:dyDescent="0.25">
      <c r="A226" s="118">
        <v>42948</v>
      </c>
      <c r="B226" s="119">
        <f>'[9]Patrimonio y Pasivos '!F228/10^9</f>
        <v>86.062059854268568</v>
      </c>
    </row>
    <row r="227" spans="1:2" x14ac:dyDescent="0.25">
      <c r="A227" s="118">
        <v>42979</v>
      </c>
      <c r="B227" s="119">
        <f>'[9]Patrimonio y Pasivos '!F229/10^9</f>
        <v>86.148936859388513</v>
      </c>
    </row>
    <row r="228" spans="1:2" x14ac:dyDescent="0.25">
      <c r="A228" s="118">
        <v>43009</v>
      </c>
      <c r="B228" s="119">
        <f>'[9]Patrimonio y Pasivos '!F230/10^9</f>
        <v>86.130805740504726</v>
      </c>
    </row>
    <row r="229" spans="1:2" x14ac:dyDescent="0.25">
      <c r="A229" s="118">
        <v>43040</v>
      </c>
      <c r="B229" s="119">
        <f>'[9]Patrimonio y Pasivos '!F231/10^9</f>
        <v>86.949934731279271</v>
      </c>
    </row>
    <row r="230" spans="1:2" x14ac:dyDescent="0.25">
      <c r="A230" s="118">
        <v>43070</v>
      </c>
      <c r="B230" s="119">
        <f>'[9]Patrimonio y Pasivos '!F232/10^9</f>
        <v>87.683388159650875</v>
      </c>
    </row>
    <row r="231" spans="1:2" x14ac:dyDescent="0.25">
      <c r="A231" s="118">
        <v>43101</v>
      </c>
      <c r="B231" s="119">
        <f>'[9]Patrimonio y Pasivos '!F233/10^9</f>
        <v>87.572963650165107</v>
      </c>
    </row>
    <row r="232" spans="1:2" x14ac:dyDescent="0.25">
      <c r="A232" s="118">
        <v>43132</v>
      </c>
      <c r="B232" s="119">
        <f>'[9]Patrimonio y Pasivos '!F234/10^9</f>
        <v>87.452907079727254</v>
      </c>
    </row>
    <row r="233" spans="1:2" x14ac:dyDescent="0.25">
      <c r="A233" s="118">
        <v>43160</v>
      </c>
      <c r="B233" s="119">
        <f>'[9]Patrimonio y Pasivos '!F235/10^9</f>
        <v>84.007169207229509</v>
      </c>
    </row>
    <row r="234" spans="1:2" x14ac:dyDescent="0.25">
      <c r="A234" s="118">
        <v>43191</v>
      </c>
      <c r="B234" s="119">
        <f>'[9]Patrimonio y Pasivos '!F236/10^9</f>
        <v>84.188851542548377</v>
      </c>
    </row>
    <row r="235" spans="1:2" x14ac:dyDescent="0.25">
      <c r="A235" s="118">
        <v>43221</v>
      </c>
      <c r="B235" s="119">
        <f>'[9]Patrimonio y Pasivos '!F237/10^9</f>
        <v>84.481588708336503</v>
      </c>
    </row>
    <row r="236" spans="1:2" x14ac:dyDescent="0.25">
      <c r="A236" s="118">
        <v>43252</v>
      </c>
      <c r="B236" s="119">
        <f>'[9]Patrimonio y Pasivos '!F238/10^9</f>
        <v>86.298649165075261</v>
      </c>
    </row>
    <row r="237" spans="1:2" x14ac:dyDescent="0.25">
      <c r="A237" s="118">
        <v>43282</v>
      </c>
      <c r="B237" s="119">
        <f>'[9]Patrimonio y Pasivos '!F239/10^9</f>
        <v>86.66962860762078</v>
      </c>
    </row>
    <row r="238" spans="1:2" x14ac:dyDescent="0.25">
      <c r="A238" s="118">
        <v>43313</v>
      </c>
      <c r="B238" s="119">
        <f>'[9]Patrimonio y Pasivos '!F240/10^9</f>
        <v>87.02778180960641</v>
      </c>
    </row>
    <row r="239" spans="1:2" ht="16.5" x14ac:dyDescent="0.3">
      <c r="A239" s="8">
        <v>43344</v>
      </c>
      <c r="B239" s="119">
        <f>'[9]Patrimonio y Pasivos '!F241/10^9</f>
        <v>90.742025700945135</v>
      </c>
    </row>
    <row r="240" spans="1:2" ht="16.5" x14ac:dyDescent="0.3">
      <c r="A240" s="8">
        <v>43374</v>
      </c>
      <c r="B240" s="119">
        <f>'[9]Patrimonio y Pasivos '!F242/10^9</f>
        <v>91.602111949701793</v>
      </c>
    </row>
    <row r="241" spans="1:2" ht="16.5" x14ac:dyDescent="0.3">
      <c r="A241" s="8">
        <v>43405</v>
      </c>
      <c r="B241" s="119">
        <f>'[9]Patrimonio y Pasivos '!F243/10^9</f>
        <v>93.544752650186197</v>
      </c>
    </row>
    <row r="242" spans="1:2" ht="16.5" x14ac:dyDescent="0.3">
      <c r="A242" s="8">
        <v>43435</v>
      </c>
      <c r="B242" s="119">
        <f>'[9]Patrimonio y Pasivos '!F244/10^9</f>
        <v>95.279641720802658</v>
      </c>
    </row>
    <row r="243" spans="1:2" ht="16.5" x14ac:dyDescent="0.3">
      <c r="A243" s="8">
        <v>43466</v>
      </c>
      <c r="B243" s="119">
        <f>'[9]Patrimonio y Pasivos '!F245/10^9</f>
        <v>95.96214642857791</v>
      </c>
    </row>
    <row r="244" spans="1:2" ht="16.5" x14ac:dyDescent="0.3">
      <c r="A244" s="8">
        <v>43497</v>
      </c>
      <c r="B244" s="119">
        <f>'[9]Patrimonio y Pasivos '!F246/10^9</f>
        <v>95.955935969758926</v>
      </c>
    </row>
  </sheetData>
  <pageMargins left="0.7" right="0.7" top="0.75" bottom="0.75" header="0.3" footer="0.3"/>
  <pageSetup scale="8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339"/>
  <sheetViews>
    <sheetView showGridLines="0" view="pageBreakPreview" topLeftCell="A4" zoomScaleNormal="100" zoomScaleSheetLayoutView="100" workbookViewId="0">
      <selection activeCell="E27" sqref="E27"/>
    </sheetView>
  </sheetViews>
  <sheetFormatPr baseColWidth="10" defaultRowHeight="15" x14ac:dyDescent="0.25"/>
  <cols>
    <col min="1" max="1" width="7.42578125" bestFit="1" customWidth="1"/>
    <col min="2" max="2" width="21.7109375" bestFit="1" customWidth="1"/>
    <col min="3" max="4" width="22.85546875" customWidth="1"/>
    <col min="9" max="9" width="12" bestFit="1" customWidth="1"/>
  </cols>
  <sheetData>
    <row r="1" spans="1:9" ht="15.75" thickBot="1" x14ac:dyDescent="0.3">
      <c r="B1" s="201" t="s">
        <v>35</v>
      </c>
      <c r="C1" s="201"/>
      <c r="D1" s="201"/>
    </row>
    <row r="2" spans="1:9" ht="45" customHeight="1" thickBot="1" x14ac:dyDescent="0.3">
      <c r="A2" s="148" t="s">
        <v>40</v>
      </c>
      <c r="B2" s="149" t="s">
        <v>74</v>
      </c>
      <c r="C2" s="149" t="s">
        <v>76</v>
      </c>
      <c r="D2" s="150" t="s">
        <v>75</v>
      </c>
    </row>
    <row r="3" spans="1:9" ht="16.5" x14ac:dyDescent="0.3">
      <c r="A3" s="8">
        <v>36160</v>
      </c>
      <c r="B3" s="151">
        <f>+'[9]Activos '!AG6/10^9</f>
        <v>40.969402008263778</v>
      </c>
      <c r="C3" s="152">
        <v>0</v>
      </c>
      <c r="D3" s="153">
        <f>+B3-C3</f>
        <v>40.969402008263778</v>
      </c>
      <c r="H3" s="121"/>
      <c r="I3" s="121"/>
    </row>
    <row r="4" spans="1:9" ht="16.5" x14ac:dyDescent="0.3">
      <c r="A4" s="8">
        <v>36191</v>
      </c>
      <c r="B4" s="151">
        <f>+'[9]Activos '!AG7/10^9</f>
        <v>40.328289953631248</v>
      </c>
      <c r="C4" s="152">
        <v>0</v>
      </c>
      <c r="D4" s="153">
        <f t="shared" ref="D4:D67" si="0">+B4-C4</f>
        <v>40.328289953631248</v>
      </c>
      <c r="H4" s="121"/>
      <c r="I4" s="121"/>
    </row>
    <row r="5" spans="1:9" ht="16.5" x14ac:dyDescent="0.3">
      <c r="A5" s="8">
        <v>36219</v>
      </c>
      <c r="B5" s="151">
        <f>+'[9]Activos '!AG8/10^9</f>
        <v>40.063999914815305</v>
      </c>
      <c r="C5" s="152">
        <v>0</v>
      </c>
      <c r="D5" s="153">
        <f t="shared" si="0"/>
        <v>40.063999914815305</v>
      </c>
      <c r="H5" s="121"/>
      <c r="I5" s="121"/>
    </row>
    <row r="6" spans="1:9" ht="16.5" x14ac:dyDescent="0.3">
      <c r="A6" s="8">
        <v>36250</v>
      </c>
      <c r="B6" s="151">
        <f>+'[9]Activos '!AG9/10^9</f>
        <v>39.86549064021029</v>
      </c>
      <c r="C6" s="152">
        <v>0</v>
      </c>
      <c r="D6" s="153">
        <f t="shared" si="0"/>
        <v>39.86549064021029</v>
      </c>
      <c r="H6" s="121"/>
      <c r="I6" s="121"/>
    </row>
    <row r="7" spans="1:9" ht="16.5" x14ac:dyDescent="0.3">
      <c r="A7" s="8">
        <v>36280</v>
      </c>
      <c r="B7" s="151">
        <f>+'[9]Activos '!AG10/10^9</f>
        <v>39.417795521956513</v>
      </c>
      <c r="C7" s="152">
        <v>0</v>
      </c>
      <c r="D7" s="153">
        <f t="shared" si="0"/>
        <v>39.417795521956513</v>
      </c>
      <c r="H7" s="121"/>
      <c r="I7" s="121"/>
    </row>
    <row r="8" spans="1:9" ht="16.5" x14ac:dyDescent="0.3">
      <c r="A8" s="8">
        <v>36311</v>
      </c>
      <c r="B8" s="151">
        <f>+'[9]Activos '!AG11/10^9</f>
        <v>39.321653012218214</v>
      </c>
      <c r="C8" s="152">
        <v>0</v>
      </c>
      <c r="D8" s="153">
        <f t="shared" si="0"/>
        <v>39.321653012218214</v>
      </c>
      <c r="H8" s="121"/>
      <c r="I8" s="121"/>
    </row>
    <row r="9" spans="1:9" ht="16.5" x14ac:dyDescent="0.3">
      <c r="A9" s="8">
        <v>36341</v>
      </c>
      <c r="B9" s="151">
        <f>+'[9]Activos '!AG12/10^9</f>
        <v>39.183729855462737</v>
      </c>
      <c r="C9" s="152">
        <v>0</v>
      </c>
      <c r="D9" s="153">
        <f t="shared" si="0"/>
        <v>39.183729855462737</v>
      </c>
      <c r="H9" s="121"/>
      <c r="I9" s="121"/>
    </row>
    <row r="10" spans="1:9" ht="16.5" x14ac:dyDescent="0.3">
      <c r="A10" s="8">
        <v>36372</v>
      </c>
      <c r="B10" s="151">
        <f>+'[9]Activos '!AG13/10^9</f>
        <v>38.83117663122394</v>
      </c>
      <c r="C10" s="152">
        <v>0</v>
      </c>
      <c r="D10" s="153">
        <f t="shared" si="0"/>
        <v>38.83117663122394</v>
      </c>
      <c r="H10" s="121"/>
      <c r="I10" s="121"/>
    </row>
    <row r="11" spans="1:9" ht="16.5" x14ac:dyDescent="0.3">
      <c r="A11" s="8">
        <v>36403</v>
      </c>
      <c r="B11" s="151">
        <f>+'[9]Activos '!AG14/10^9</f>
        <v>38.513505258200595</v>
      </c>
      <c r="C11" s="152">
        <v>0</v>
      </c>
      <c r="D11" s="153">
        <f t="shared" si="0"/>
        <v>38.513505258200595</v>
      </c>
      <c r="H11" s="121"/>
      <c r="I11" s="121"/>
    </row>
    <row r="12" spans="1:9" ht="16.5" x14ac:dyDescent="0.3">
      <c r="A12" s="8">
        <v>36433</v>
      </c>
      <c r="B12" s="151">
        <f>+'[9]Activos '!AG15/10^9</f>
        <v>38.856510883832492</v>
      </c>
      <c r="C12" s="152">
        <v>0</v>
      </c>
      <c r="D12" s="153">
        <f t="shared" si="0"/>
        <v>38.856510883832492</v>
      </c>
      <c r="H12" s="121"/>
      <c r="I12" s="121"/>
    </row>
    <row r="13" spans="1:9" ht="16.5" x14ac:dyDescent="0.3">
      <c r="A13" s="8">
        <v>36464</v>
      </c>
      <c r="B13" s="151">
        <f>+'[9]Activos '!AG16/10^9</f>
        <v>38.144553239853757</v>
      </c>
      <c r="C13" s="152">
        <v>0</v>
      </c>
      <c r="D13" s="153">
        <f t="shared" si="0"/>
        <v>38.144553239853757</v>
      </c>
      <c r="H13" s="121"/>
      <c r="I13" s="121"/>
    </row>
    <row r="14" spans="1:9" ht="16.5" x14ac:dyDescent="0.3">
      <c r="A14" s="8">
        <v>36494</v>
      </c>
      <c r="B14" s="151">
        <f>+'[9]Activos '!AG17/10^9</f>
        <v>38.355641704715325</v>
      </c>
      <c r="C14" s="152">
        <v>0</v>
      </c>
      <c r="D14" s="153">
        <f t="shared" si="0"/>
        <v>38.355641704715325</v>
      </c>
      <c r="H14" s="121"/>
      <c r="I14" s="121"/>
    </row>
    <row r="15" spans="1:9" ht="16.5" x14ac:dyDescent="0.3">
      <c r="A15" s="8">
        <v>36525</v>
      </c>
      <c r="B15" s="151">
        <f>+'[9]Activos '!AG18/10^9</f>
        <v>38.441320900270462</v>
      </c>
      <c r="C15" s="152">
        <v>0</v>
      </c>
      <c r="D15" s="153">
        <f t="shared" si="0"/>
        <v>38.441320900270462</v>
      </c>
      <c r="H15" s="121"/>
      <c r="I15" s="121"/>
    </row>
    <row r="16" spans="1:9" ht="16.5" x14ac:dyDescent="0.3">
      <c r="A16" s="8">
        <v>36556</v>
      </c>
      <c r="B16" s="151">
        <f>+'[9]Activos '!AG19/10^9</f>
        <v>36.535963752495896</v>
      </c>
      <c r="C16" s="152">
        <v>0</v>
      </c>
      <c r="D16" s="153">
        <f t="shared" si="0"/>
        <v>36.535963752495896</v>
      </c>
      <c r="H16" s="121"/>
      <c r="I16" s="121"/>
    </row>
    <row r="17" spans="1:9" ht="16.5" x14ac:dyDescent="0.3">
      <c r="A17" s="8">
        <v>36585</v>
      </c>
      <c r="B17" s="151">
        <f>+'[9]Activos '!AG20/10^9</f>
        <v>34.242300447286908</v>
      </c>
      <c r="C17" s="152">
        <v>0</v>
      </c>
      <c r="D17" s="153">
        <f t="shared" si="0"/>
        <v>34.242300447286908</v>
      </c>
      <c r="H17" s="121"/>
      <c r="I17" s="121"/>
    </row>
    <row r="18" spans="1:9" ht="16.5" x14ac:dyDescent="0.3">
      <c r="A18" s="8">
        <v>36616</v>
      </c>
      <c r="B18" s="151">
        <f>+'[9]Activos '!AG21/10^9</f>
        <v>32.88085802023366</v>
      </c>
      <c r="C18" s="152">
        <v>0</v>
      </c>
      <c r="D18" s="153">
        <f t="shared" si="0"/>
        <v>32.88085802023366</v>
      </c>
      <c r="H18" s="121"/>
      <c r="I18" s="121"/>
    </row>
    <row r="19" spans="1:9" ht="16.5" x14ac:dyDescent="0.3">
      <c r="A19" s="8">
        <v>36646</v>
      </c>
      <c r="B19" s="151">
        <f>+'[9]Activos '!AG22/10^9</f>
        <v>32.753903919845634</v>
      </c>
      <c r="C19" s="152">
        <v>0</v>
      </c>
      <c r="D19" s="153">
        <f t="shared" si="0"/>
        <v>32.753903919845634</v>
      </c>
      <c r="H19" s="121"/>
      <c r="I19" s="121"/>
    </row>
    <row r="20" spans="1:9" ht="16.5" x14ac:dyDescent="0.3">
      <c r="A20" s="8">
        <v>36677</v>
      </c>
      <c r="B20" s="151">
        <f>+'[9]Activos '!AG23/10^9</f>
        <v>32.592698409207159</v>
      </c>
      <c r="C20" s="152">
        <v>0</v>
      </c>
      <c r="D20" s="153">
        <f t="shared" si="0"/>
        <v>32.592698409207159</v>
      </c>
      <c r="H20" s="121"/>
      <c r="I20" s="121"/>
    </row>
    <row r="21" spans="1:9" ht="16.5" x14ac:dyDescent="0.3">
      <c r="A21" s="8">
        <v>36707</v>
      </c>
      <c r="B21" s="151">
        <f>+'[9]Activos '!AG24/10^9</f>
        <v>32.315809202973647</v>
      </c>
      <c r="C21" s="152">
        <v>0</v>
      </c>
      <c r="D21" s="153">
        <f t="shared" si="0"/>
        <v>32.315809202973647</v>
      </c>
      <c r="H21" s="121"/>
      <c r="I21" s="121"/>
    </row>
    <row r="22" spans="1:9" ht="16.5" x14ac:dyDescent="0.3">
      <c r="A22" s="8">
        <v>36738</v>
      </c>
      <c r="B22" s="151">
        <f>+'[9]Activos '!AG25/10^9</f>
        <v>31.976398701655558</v>
      </c>
      <c r="C22" s="152">
        <v>0</v>
      </c>
      <c r="D22" s="153">
        <f t="shared" si="0"/>
        <v>31.976398701655558</v>
      </c>
      <c r="H22" s="121"/>
      <c r="I22" s="121"/>
    </row>
    <row r="23" spans="1:9" ht="16.5" x14ac:dyDescent="0.3">
      <c r="A23" s="8">
        <v>36769</v>
      </c>
      <c r="B23" s="151">
        <f>+'[9]Activos '!AG26/10^9</f>
        <v>29.726079525568501</v>
      </c>
      <c r="C23" s="152">
        <v>0</v>
      </c>
      <c r="D23" s="153">
        <f t="shared" si="0"/>
        <v>29.726079525568501</v>
      </c>
      <c r="H23" s="121"/>
      <c r="I23" s="121"/>
    </row>
    <row r="24" spans="1:9" ht="16.5" x14ac:dyDescent="0.3">
      <c r="A24" s="8">
        <v>36799</v>
      </c>
      <c r="B24" s="151">
        <f>+'[9]Activos '!AG27/10^9</f>
        <v>29.786485606993509</v>
      </c>
      <c r="C24" s="152">
        <v>0</v>
      </c>
      <c r="D24" s="153">
        <f t="shared" si="0"/>
        <v>29.786485606993509</v>
      </c>
      <c r="H24" s="121"/>
      <c r="I24" s="121"/>
    </row>
    <row r="25" spans="1:9" ht="16.5" x14ac:dyDescent="0.3">
      <c r="A25" s="8">
        <v>36830</v>
      </c>
      <c r="B25" s="151">
        <f>+'[9]Activos '!AG28/10^9</f>
        <v>28.915796568491437</v>
      </c>
      <c r="C25" s="152">
        <v>0</v>
      </c>
      <c r="D25" s="153">
        <f t="shared" si="0"/>
        <v>28.915796568491437</v>
      </c>
      <c r="H25" s="121"/>
      <c r="I25" s="121"/>
    </row>
    <row r="26" spans="1:9" ht="16.5" x14ac:dyDescent="0.3">
      <c r="A26" s="8">
        <v>36860</v>
      </c>
      <c r="B26" s="151">
        <f>+'[9]Activos '!AG29/10^9</f>
        <v>28.684012516397743</v>
      </c>
      <c r="C26" s="152">
        <v>0</v>
      </c>
      <c r="D26" s="153">
        <f t="shared" si="0"/>
        <v>28.684012516397743</v>
      </c>
      <c r="H26" s="121"/>
      <c r="I26" s="121"/>
    </row>
    <row r="27" spans="1:9" ht="16.5" x14ac:dyDescent="0.3">
      <c r="A27" s="8">
        <v>36891</v>
      </c>
      <c r="B27" s="151">
        <f>+'[9]Activos '!AG30/10^9</f>
        <v>28.345339409946529</v>
      </c>
      <c r="C27" s="152">
        <v>0</v>
      </c>
      <c r="D27" s="153">
        <f t="shared" si="0"/>
        <v>28.345339409946529</v>
      </c>
      <c r="H27" s="121"/>
      <c r="I27" s="121"/>
    </row>
    <row r="28" spans="1:9" ht="16.5" x14ac:dyDescent="0.3">
      <c r="A28" s="8">
        <v>36922</v>
      </c>
      <c r="B28" s="151">
        <f>+'[9]Activos '!AG31/10^9</f>
        <v>28.015757461853426</v>
      </c>
      <c r="C28" s="152">
        <v>0</v>
      </c>
      <c r="D28" s="153">
        <f t="shared" si="0"/>
        <v>28.015757461853426</v>
      </c>
      <c r="H28" s="121"/>
      <c r="I28" s="121"/>
    </row>
    <row r="29" spans="1:9" ht="16.5" x14ac:dyDescent="0.3">
      <c r="A29" s="8">
        <v>36950</v>
      </c>
      <c r="B29" s="151">
        <f>+'[9]Activos '!AG32/10^9</f>
        <v>27.541587782127685</v>
      </c>
      <c r="C29" s="152">
        <v>0</v>
      </c>
      <c r="D29" s="153">
        <f t="shared" si="0"/>
        <v>27.541587782127685</v>
      </c>
      <c r="H29" s="121"/>
      <c r="I29" s="121"/>
    </row>
    <row r="30" spans="1:9" ht="16.5" x14ac:dyDescent="0.3">
      <c r="A30" s="8">
        <v>36981</v>
      </c>
      <c r="B30" s="151">
        <f>+'[9]Activos '!AG33/10^9</f>
        <v>27.348534230710015</v>
      </c>
      <c r="C30" s="152">
        <v>0</v>
      </c>
      <c r="D30" s="153">
        <f t="shared" si="0"/>
        <v>27.348534230710015</v>
      </c>
      <c r="H30" s="121"/>
      <c r="I30" s="121"/>
    </row>
    <row r="31" spans="1:9" ht="16.5" x14ac:dyDescent="0.3">
      <c r="A31" s="8">
        <v>37011</v>
      </c>
      <c r="B31" s="151">
        <f>+'[9]Activos '!AG34/10^9</f>
        <v>26.918486136386992</v>
      </c>
      <c r="C31" s="152">
        <v>0</v>
      </c>
      <c r="D31" s="153">
        <f t="shared" si="0"/>
        <v>26.918486136386992</v>
      </c>
      <c r="H31" s="121"/>
      <c r="I31" s="121"/>
    </row>
    <row r="32" spans="1:9" ht="16.5" x14ac:dyDescent="0.3">
      <c r="A32" s="8">
        <v>37042</v>
      </c>
      <c r="B32" s="151">
        <f>+'[9]Activos '!AG35/10^9</f>
        <v>27.073898830546518</v>
      </c>
      <c r="C32" s="152">
        <v>0</v>
      </c>
      <c r="D32" s="153">
        <f t="shared" si="0"/>
        <v>27.073898830546518</v>
      </c>
      <c r="H32" s="121"/>
      <c r="I32" s="121"/>
    </row>
    <row r="33" spans="1:9" ht="16.5" x14ac:dyDescent="0.3">
      <c r="A33" s="8">
        <v>37072</v>
      </c>
      <c r="B33" s="151">
        <f>+'[9]Activos '!AG36/10^9</f>
        <v>26.984898521864871</v>
      </c>
      <c r="C33" s="152">
        <v>0</v>
      </c>
      <c r="D33" s="153">
        <f t="shared" si="0"/>
        <v>26.984898521864871</v>
      </c>
      <c r="H33" s="121"/>
      <c r="I33" s="121"/>
    </row>
    <row r="34" spans="1:9" ht="16.5" x14ac:dyDescent="0.3">
      <c r="A34" s="8">
        <v>37103</v>
      </c>
      <c r="B34" s="151">
        <f>+'[9]Activos '!AG37/10^9</f>
        <v>26.87418231488002</v>
      </c>
      <c r="C34" s="152">
        <v>0</v>
      </c>
      <c r="D34" s="153">
        <f t="shared" si="0"/>
        <v>26.87418231488002</v>
      </c>
      <c r="H34" s="121"/>
      <c r="I34" s="121"/>
    </row>
    <row r="35" spans="1:9" ht="16.5" x14ac:dyDescent="0.3">
      <c r="A35" s="8">
        <v>37134</v>
      </c>
      <c r="B35" s="151">
        <f>+'[9]Activos '!AG38/10^9</f>
        <v>26.616598523652744</v>
      </c>
      <c r="C35" s="152">
        <v>0</v>
      </c>
      <c r="D35" s="153">
        <f t="shared" si="0"/>
        <v>26.616598523652744</v>
      </c>
      <c r="H35" s="121"/>
      <c r="I35" s="121"/>
    </row>
    <row r="36" spans="1:9" ht="16.5" x14ac:dyDescent="0.3">
      <c r="A36" s="8">
        <v>37164</v>
      </c>
      <c r="B36" s="151">
        <f>+'[9]Activos '!AG39/10^9</f>
        <v>26.39272928406708</v>
      </c>
      <c r="C36" s="152">
        <v>0</v>
      </c>
      <c r="D36" s="153">
        <f t="shared" si="0"/>
        <v>26.39272928406708</v>
      </c>
      <c r="H36" s="121"/>
      <c r="I36" s="121"/>
    </row>
    <row r="37" spans="1:9" ht="16.5" x14ac:dyDescent="0.3">
      <c r="A37" s="8">
        <v>37195</v>
      </c>
      <c r="B37" s="151">
        <f>+'[9]Activos '!AG40/10^9</f>
        <v>26.134059688892687</v>
      </c>
      <c r="C37" s="152">
        <v>0</v>
      </c>
      <c r="D37" s="153">
        <f t="shared" si="0"/>
        <v>26.134059688892687</v>
      </c>
      <c r="H37" s="121"/>
      <c r="I37" s="121"/>
    </row>
    <row r="38" spans="1:9" ht="16.5" x14ac:dyDescent="0.3">
      <c r="A38" s="8">
        <v>37225</v>
      </c>
      <c r="B38" s="151">
        <f>+'[9]Activos '!AG41/10^9</f>
        <v>25.957918065656351</v>
      </c>
      <c r="C38" s="152">
        <v>0</v>
      </c>
      <c r="D38" s="153">
        <f t="shared" si="0"/>
        <v>25.957918065656351</v>
      </c>
      <c r="H38" s="121"/>
      <c r="I38" s="121"/>
    </row>
    <row r="39" spans="1:9" ht="16.5" x14ac:dyDescent="0.3">
      <c r="A39" s="8">
        <v>37256</v>
      </c>
      <c r="B39" s="151">
        <f>+'[9]Activos '!AG42/10^9</f>
        <v>25.728661565830233</v>
      </c>
      <c r="C39" s="152">
        <v>0</v>
      </c>
      <c r="D39" s="153">
        <f t="shared" si="0"/>
        <v>25.728661565830233</v>
      </c>
      <c r="H39" s="121"/>
      <c r="I39" s="121"/>
    </row>
    <row r="40" spans="1:9" ht="16.5" x14ac:dyDescent="0.3">
      <c r="A40" s="8">
        <v>37287</v>
      </c>
      <c r="B40" s="151">
        <f>+'[9]Activos '!AG43/10^9</f>
        <v>25.106629040048706</v>
      </c>
      <c r="C40" s="152">
        <v>0</v>
      </c>
      <c r="D40" s="153">
        <f t="shared" si="0"/>
        <v>25.106629040048706</v>
      </c>
      <c r="H40" s="121"/>
      <c r="I40" s="121"/>
    </row>
    <row r="41" spans="1:9" ht="16.5" x14ac:dyDescent="0.3">
      <c r="A41" s="8">
        <v>37315</v>
      </c>
      <c r="B41" s="151">
        <f>+'[9]Activos '!AG44/10^9</f>
        <v>24.752363190279819</v>
      </c>
      <c r="C41" s="152">
        <v>0</v>
      </c>
      <c r="D41" s="153">
        <f t="shared" si="0"/>
        <v>24.752363190279819</v>
      </c>
      <c r="H41" s="121"/>
      <c r="I41" s="121"/>
    </row>
    <row r="42" spans="1:9" ht="16.5" x14ac:dyDescent="0.3">
      <c r="A42" s="8">
        <v>37346</v>
      </c>
      <c r="B42" s="151">
        <f>+'[9]Activos '!AG45/10^9</f>
        <v>24.570313494337363</v>
      </c>
      <c r="C42" s="152">
        <v>0</v>
      </c>
      <c r="D42" s="153">
        <f t="shared" si="0"/>
        <v>24.570313494337363</v>
      </c>
      <c r="H42" s="121"/>
      <c r="I42" s="121"/>
    </row>
    <row r="43" spans="1:9" ht="16.5" x14ac:dyDescent="0.3">
      <c r="A43" s="8">
        <v>37376</v>
      </c>
      <c r="B43" s="151">
        <f>+'[9]Activos '!AG46/10^9</f>
        <v>24.34261261595017</v>
      </c>
      <c r="C43" s="152">
        <v>0</v>
      </c>
      <c r="D43" s="153">
        <f t="shared" si="0"/>
        <v>24.34261261595017</v>
      </c>
      <c r="H43" s="121"/>
      <c r="I43" s="121"/>
    </row>
    <row r="44" spans="1:9" ht="16.5" x14ac:dyDescent="0.3">
      <c r="A44" s="8">
        <v>37407</v>
      </c>
      <c r="B44" s="151">
        <f>+'[9]Activos '!AG47/10^9</f>
        <v>23.712991133249485</v>
      </c>
      <c r="C44" s="152">
        <v>0</v>
      </c>
      <c r="D44" s="153">
        <f t="shared" si="0"/>
        <v>23.712991133249485</v>
      </c>
      <c r="H44" s="121"/>
      <c r="I44" s="121"/>
    </row>
    <row r="45" spans="1:9" ht="16.5" x14ac:dyDescent="0.3">
      <c r="A45" s="8">
        <v>37437</v>
      </c>
      <c r="B45" s="151">
        <f>+'[9]Activos '!AG48/10^9</f>
        <v>23.554452437100046</v>
      </c>
      <c r="C45" s="152">
        <v>0</v>
      </c>
      <c r="D45" s="153">
        <f t="shared" si="0"/>
        <v>23.554452437100046</v>
      </c>
      <c r="H45" s="121"/>
      <c r="I45" s="121"/>
    </row>
    <row r="46" spans="1:9" ht="16.5" x14ac:dyDescent="0.3">
      <c r="A46" s="8">
        <v>37468</v>
      </c>
      <c r="B46" s="151">
        <f>+'[9]Activos '!AG49/10^9</f>
        <v>23.36751658010267</v>
      </c>
      <c r="C46" s="152">
        <v>0</v>
      </c>
      <c r="D46" s="153">
        <f t="shared" si="0"/>
        <v>23.36751658010267</v>
      </c>
      <c r="H46" s="121"/>
      <c r="I46" s="121"/>
    </row>
    <row r="47" spans="1:9" ht="16.5" x14ac:dyDescent="0.3">
      <c r="A47" s="8">
        <v>37499</v>
      </c>
      <c r="B47" s="151">
        <f>+'[9]Activos '!AG50/10^9</f>
        <v>23.167813152394288</v>
      </c>
      <c r="C47" s="152">
        <v>0</v>
      </c>
      <c r="D47" s="153">
        <f t="shared" si="0"/>
        <v>23.167813152394288</v>
      </c>
      <c r="H47" s="121"/>
      <c r="I47" s="121"/>
    </row>
    <row r="48" spans="1:9" ht="16.5" x14ac:dyDescent="0.3">
      <c r="A48" s="8">
        <v>37529</v>
      </c>
      <c r="B48" s="151">
        <f>+'[9]Activos '!AG51/10^9</f>
        <v>22.975305629970446</v>
      </c>
      <c r="C48" s="152">
        <v>0</v>
      </c>
      <c r="D48" s="153">
        <f t="shared" si="0"/>
        <v>22.975305629970446</v>
      </c>
      <c r="H48" s="121"/>
      <c r="I48" s="121"/>
    </row>
    <row r="49" spans="1:9" ht="16.5" x14ac:dyDescent="0.3">
      <c r="A49" s="8">
        <v>37560</v>
      </c>
      <c r="B49" s="151">
        <f>+'[9]Activos '!AG52/10^9</f>
        <v>22.750176607303654</v>
      </c>
      <c r="C49" s="152">
        <v>0</v>
      </c>
      <c r="D49" s="153">
        <f t="shared" si="0"/>
        <v>22.750176607303654</v>
      </c>
      <c r="H49" s="121"/>
      <c r="I49" s="121"/>
    </row>
    <row r="50" spans="1:9" ht="16.5" x14ac:dyDescent="0.3">
      <c r="A50" s="8">
        <v>37590</v>
      </c>
      <c r="B50" s="151">
        <f>+'[9]Activos '!AG53/10^9</f>
        <v>21.476747593400496</v>
      </c>
      <c r="C50" s="152">
        <v>0</v>
      </c>
      <c r="D50" s="153">
        <f t="shared" si="0"/>
        <v>21.476747593400496</v>
      </c>
      <c r="H50" s="121"/>
      <c r="I50" s="121"/>
    </row>
    <row r="51" spans="1:9" ht="16.5" x14ac:dyDescent="0.3">
      <c r="A51" s="8">
        <v>37621</v>
      </c>
      <c r="B51" s="151">
        <f>+'[9]Activos '!AG54/10^9</f>
        <v>21.607103280231815</v>
      </c>
      <c r="C51" s="152">
        <v>0</v>
      </c>
      <c r="D51" s="153">
        <f t="shared" si="0"/>
        <v>21.607103280231815</v>
      </c>
      <c r="H51" s="121"/>
      <c r="I51" s="121"/>
    </row>
    <row r="52" spans="1:9" ht="16.5" x14ac:dyDescent="0.3">
      <c r="A52" s="8">
        <v>37652</v>
      </c>
      <c r="B52" s="151">
        <f>+'[9]Activos '!AG55/10^9</f>
        <v>21.311803204176474</v>
      </c>
      <c r="C52" s="152">
        <v>0</v>
      </c>
      <c r="D52" s="153">
        <f t="shared" si="0"/>
        <v>21.311803204176474</v>
      </c>
      <c r="H52" s="121"/>
      <c r="I52" s="121"/>
    </row>
    <row r="53" spans="1:9" ht="16.5" x14ac:dyDescent="0.3">
      <c r="A53" s="8">
        <v>37680</v>
      </c>
      <c r="B53" s="151">
        <f>+'[9]Activos '!AG56/10^9</f>
        <v>20.957236864092465</v>
      </c>
      <c r="C53" s="152">
        <v>0</v>
      </c>
      <c r="D53" s="153">
        <f t="shared" si="0"/>
        <v>20.957236864092465</v>
      </c>
      <c r="H53" s="121"/>
      <c r="I53" s="121"/>
    </row>
    <row r="54" spans="1:9" ht="16.5" x14ac:dyDescent="0.3">
      <c r="A54" s="8">
        <v>37711</v>
      </c>
      <c r="B54" s="151">
        <f>+'[9]Activos '!AG57/10^9</f>
        <v>20.846269501984146</v>
      </c>
      <c r="C54" s="152">
        <v>0</v>
      </c>
      <c r="D54" s="153">
        <f t="shared" si="0"/>
        <v>20.846269501984146</v>
      </c>
      <c r="H54" s="121"/>
      <c r="I54" s="121"/>
    </row>
    <row r="55" spans="1:9" ht="16.5" x14ac:dyDescent="0.3">
      <c r="A55" s="8">
        <v>37741</v>
      </c>
      <c r="B55" s="151">
        <f>+'[9]Activos '!AG58/10^9</f>
        <v>20.699072799549512</v>
      </c>
      <c r="C55" s="152">
        <v>0</v>
      </c>
      <c r="D55" s="153">
        <f t="shared" si="0"/>
        <v>20.699072799549512</v>
      </c>
      <c r="H55" s="121"/>
      <c r="I55" s="121"/>
    </row>
    <row r="56" spans="1:9" ht="16.5" x14ac:dyDescent="0.3">
      <c r="A56" s="8">
        <v>37772</v>
      </c>
      <c r="B56" s="151">
        <f>+'[9]Activos '!AG59/10^9</f>
        <v>20.587443882559779</v>
      </c>
      <c r="C56" s="152">
        <v>0</v>
      </c>
      <c r="D56" s="153">
        <f t="shared" si="0"/>
        <v>20.587443882559779</v>
      </c>
      <c r="H56" s="121"/>
      <c r="I56" s="121"/>
    </row>
    <row r="57" spans="1:9" ht="16.5" x14ac:dyDescent="0.3">
      <c r="A57" s="8">
        <v>37802</v>
      </c>
      <c r="B57" s="151">
        <f>+'[9]Activos '!AG60/10^9</f>
        <v>19.573401840419354</v>
      </c>
      <c r="C57" s="152">
        <v>0</v>
      </c>
      <c r="D57" s="153">
        <f t="shared" si="0"/>
        <v>19.573401840419354</v>
      </c>
      <c r="H57" s="121"/>
      <c r="I57" s="121"/>
    </row>
    <row r="58" spans="1:9" ht="16.5" x14ac:dyDescent="0.3">
      <c r="A58" s="8">
        <v>37833</v>
      </c>
      <c r="B58" s="151">
        <f>+'[9]Activos '!AG61/10^9</f>
        <v>19.4241679399403</v>
      </c>
      <c r="C58" s="152">
        <v>0</v>
      </c>
      <c r="D58" s="153">
        <f t="shared" si="0"/>
        <v>19.4241679399403</v>
      </c>
      <c r="H58" s="121"/>
      <c r="I58" s="121"/>
    </row>
    <row r="59" spans="1:9" ht="16.5" x14ac:dyDescent="0.3">
      <c r="A59" s="8">
        <v>37864</v>
      </c>
      <c r="B59" s="151">
        <f>+'[9]Activos '!AG62/10^9</f>
        <v>19.352156511816222</v>
      </c>
      <c r="C59" s="152">
        <v>0</v>
      </c>
      <c r="D59" s="153">
        <f t="shared" si="0"/>
        <v>19.352156511816222</v>
      </c>
      <c r="H59" s="121"/>
      <c r="I59" s="121"/>
    </row>
    <row r="60" spans="1:9" ht="16.5" x14ac:dyDescent="0.3">
      <c r="A60" s="8">
        <v>37894</v>
      </c>
      <c r="B60" s="151">
        <f>+'[9]Activos '!AG63/10^9</f>
        <v>19.158173857970763</v>
      </c>
      <c r="C60" s="152">
        <v>0</v>
      </c>
      <c r="D60" s="153">
        <f t="shared" si="0"/>
        <v>19.158173857970763</v>
      </c>
      <c r="H60" s="121"/>
      <c r="I60" s="121"/>
    </row>
    <row r="61" spans="1:9" ht="16.5" x14ac:dyDescent="0.3">
      <c r="A61" s="8">
        <v>37925</v>
      </c>
      <c r="B61" s="151">
        <f>+'[9]Activos '!AG64/10^9</f>
        <v>19.093268676269325</v>
      </c>
      <c r="C61" s="152">
        <v>0</v>
      </c>
      <c r="D61" s="153">
        <f t="shared" si="0"/>
        <v>19.093268676269325</v>
      </c>
      <c r="H61" s="121"/>
      <c r="I61" s="121"/>
    </row>
    <row r="62" spans="1:9" ht="16.5" x14ac:dyDescent="0.3">
      <c r="A62" s="8">
        <v>37955</v>
      </c>
      <c r="B62" s="151">
        <f>+'[9]Activos '!AG65/10^9</f>
        <v>18.355742081983063</v>
      </c>
      <c r="C62" s="152">
        <v>0</v>
      </c>
      <c r="D62" s="153">
        <f t="shared" si="0"/>
        <v>18.355742081983063</v>
      </c>
      <c r="H62" s="121"/>
      <c r="I62" s="121"/>
    </row>
    <row r="63" spans="1:9" ht="16.5" x14ac:dyDescent="0.3">
      <c r="A63" s="8">
        <v>37986</v>
      </c>
      <c r="B63" s="151">
        <f>+'[9]Activos '!AG66/10^9</f>
        <v>17.932484454616688</v>
      </c>
      <c r="C63" s="152">
        <v>0</v>
      </c>
      <c r="D63" s="153">
        <f t="shared" si="0"/>
        <v>17.932484454616688</v>
      </c>
      <c r="H63" s="121"/>
      <c r="I63" s="121"/>
    </row>
    <row r="64" spans="1:9" ht="16.5" x14ac:dyDescent="0.3">
      <c r="A64" s="8">
        <v>38017</v>
      </c>
      <c r="B64" s="151">
        <f>+'[9]Activos '!AG67/10^9</f>
        <v>17.820473986114077</v>
      </c>
      <c r="C64" s="151">
        <f>+'[9]Activos '!AL67/10^9</f>
        <v>4.7262800099099556E-2</v>
      </c>
      <c r="D64" s="153">
        <f t="shared" si="0"/>
        <v>17.773211186014979</v>
      </c>
      <c r="H64" s="121"/>
      <c r="I64" s="121"/>
    </row>
    <row r="65" spans="1:9" ht="16.5" x14ac:dyDescent="0.3">
      <c r="A65" s="8">
        <v>38046</v>
      </c>
      <c r="B65" s="151">
        <f>+'[9]Activos '!AG68/10^9</f>
        <v>17.607995697777579</v>
      </c>
      <c r="C65" s="151">
        <f>+'[9]Activos '!AL68/10^9</f>
        <v>5.357362235383175E-2</v>
      </c>
      <c r="D65" s="153">
        <f t="shared" si="0"/>
        <v>17.554422075423748</v>
      </c>
      <c r="H65" s="121"/>
      <c r="I65" s="121"/>
    </row>
    <row r="66" spans="1:9" ht="16.5" x14ac:dyDescent="0.3">
      <c r="A66" s="8">
        <v>38077</v>
      </c>
      <c r="B66" s="151">
        <f>+'[9]Activos '!AG69/10^9</f>
        <v>17.463557720343903</v>
      </c>
      <c r="C66" s="151">
        <f>+'[9]Activos '!AL69/10^9</f>
        <v>5.884939603796701E-2</v>
      </c>
      <c r="D66" s="153">
        <f t="shared" si="0"/>
        <v>17.404708324305936</v>
      </c>
      <c r="H66" s="121"/>
      <c r="I66" s="121"/>
    </row>
    <row r="67" spans="1:9" ht="16.5" x14ac:dyDescent="0.3">
      <c r="A67" s="8">
        <v>38107</v>
      </c>
      <c r="B67" s="151">
        <f>+'[9]Activos '!AG70/10^9</f>
        <v>17.409271437181612</v>
      </c>
      <c r="C67" s="151">
        <f>+'[9]Activos '!AL70/10^9</f>
        <v>6.5546967783798538E-2</v>
      </c>
      <c r="D67" s="153">
        <f t="shared" si="0"/>
        <v>17.343724469397813</v>
      </c>
      <c r="H67" s="121"/>
      <c r="I67" s="121"/>
    </row>
    <row r="68" spans="1:9" ht="16.5" x14ac:dyDescent="0.3">
      <c r="A68" s="8">
        <v>38138</v>
      </c>
      <c r="B68" s="151">
        <f>+'[9]Activos '!AG71/10^9</f>
        <v>17.102838165208219</v>
      </c>
      <c r="C68" s="151">
        <f>+'[9]Activos '!AL71/10^9</f>
        <v>7.3410036100272205E-2</v>
      </c>
      <c r="D68" s="153">
        <f t="shared" ref="D68:D131" si="1">+B68-C68</f>
        <v>17.029428129107945</v>
      </c>
      <c r="H68" s="121"/>
      <c r="I68" s="121"/>
    </row>
    <row r="69" spans="1:9" ht="16.5" x14ac:dyDescent="0.3">
      <c r="A69" s="8">
        <v>38168</v>
      </c>
      <c r="B69" s="151">
        <f>+'[9]Activos '!AG72/10^9</f>
        <v>16.252174228645188</v>
      </c>
      <c r="C69" s="151">
        <f>+'[9]Activos '!AL72/10^9</f>
        <v>7.7575555302536195E-2</v>
      </c>
      <c r="D69" s="153">
        <f t="shared" si="1"/>
        <v>16.174598673342651</v>
      </c>
      <c r="H69" s="121"/>
      <c r="I69" s="121"/>
    </row>
    <row r="70" spans="1:9" ht="16.5" x14ac:dyDescent="0.3">
      <c r="A70" s="8">
        <v>38199</v>
      </c>
      <c r="B70" s="151">
        <f>+'[9]Activos '!AG73/10^9</f>
        <v>16.183856017850012</v>
      </c>
      <c r="C70" s="151">
        <f>+'[9]Activos '!AL73/10^9</f>
        <v>8.5125049104307043E-2</v>
      </c>
      <c r="D70" s="153">
        <f t="shared" si="1"/>
        <v>16.098730968745706</v>
      </c>
      <c r="H70" s="121"/>
      <c r="I70" s="121"/>
    </row>
    <row r="71" spans="1:9" ht="16.5" x14ac:dyDescent="0.3">
      <c r="A71" s="8">
        <v>38230</v>
      </c>
      <c r="B71" s="151">
        <f>+'[9]Activos '!AG74/10^9</f>
        <v>15.796942417631955</v>
      </c>
      <c r="C71" s="151">
        <f>+'[9]Activos '!AL74/10^9</f>
        <v>9.4209254994693181E-2</v>
      </c>
      <c r="D71" s="153">
        <f t="shared" si="1"/>
        <v>15.702733162637262</v>
      </c>
      <c r="H71" s="121"/>
      <c r="I71" s="121"/>
    </row>
    <row r="72" spans="1:9" ht="16.5" x14ac:dyDescent="0.3">
      <c r="A72" s="8">
        <v>38260</v>
      </c>
      <c r="B72" s="151">
        <f>+'[9]Activos '!AG75/10^9</f>
        <v>15.33375338256289</v>
      </c>
      <c r="C72" s="151">
        <f>+'[9]Activos '!AL75/10^9</f>
        <v>0.10506900445485889</v>
      </c>
      <c r="D72" s="153">
        <f t="shared" si="1"/>
        <v>15.228684378108031</v>
      </c>
      <c r="H72" s="121"/>
      <c r="I72" s="121"/>
    </row>
    <row r="73" spans="1:9" ht="16.5" x14ac:dyDescent="0.3">
      <c r="A73" s="8">
        <v>38291</v>
      </c>
      <c r="B73" s="151">
        <f>+'[9]Activos '!AG76/10^9</f>
        <v>15.259830249428539</v>
      </c>
      <c r="C73" s="151">
        <f>+'[9]Activos '!AL76/10^9</f>
        <v>0.11189164901470661</v>
      </c>
      <c r="D73" s="153">
        <f t="shared" si="1"/>
        <v>15.147938600413832</v>
      </c>
      <c r="H73" s="121"/>
      <c r="I73" s="121"/>
    </row>
    <row r="74" spans="1:9" ht="16.5" x14ac:dyDescent="0.3">
      <c r="A74" s="8">
        <v>38321</v>
      </c>
      <c r="B74" s="151">
        <f>+'[9]Activos '!AG77/10^9</f>
        <v>14.415782008661203</v>
      </c>
      <c r="C74" s="151">
        <f>+'[9]Activos '!AL77/10^9</f>
        <v>0.12556516153362629</v>
      </c>
      <c r="D74" s="153">
        <f t="shared" si="1"/>
        <v>14.290216847127578</v>
      </c>
      <c r="H74" s="121"/>
      <c r="I74" s="121"/>
    </row>
    <row r="75" spans="1:9" ht="16.5" x14ac:dyDescent="0.3">
      <c r="A75" s="8">
        <v>38352</v>
      </c>
      <c r="B75" s="151">
        <f>+'[9]Activos '!AG78/10^9</f>
        <v>12.840207696658835</v>
      </c>
      <c r="C75" s="151">
        <f>+'[9]Activos '!AL78/10^9</f>
        <v>0.13826291900258889</v>
      </c>
      <c r="D75" s="153">
        <f t="shared" si="1"/>
        <v>12.701944777656246</v>
      </c>
      <c r="H75" s="121"/>
      <c r="I75" s="121"/>
    </row>
    <row r="76" spans="1:9" ht="16.5" x14ac:dyDescent="0.3">
      <c r="A76" s="8">
        <v>38383</v>
      </c>
      <c r="B76" s="151">
        <f>+'[9]Activos '!AG79/10^9</f>
        <v>12.852202701142348</v>
      </c>
      <c r="C76" s="151">
        <f>+'[9]Activos '!AL79/10^9</f>
        <v>0.14467282059013545</v>
      </c>
      <c r="D76" s="153">
        <f t="shared" si="1"/>
        <v>12.707529880552212</v>
      </c>
      <c r="H76" s="121"/>
      <c r="I76" s="121"/>
    </row>
    <row r="77" spans="1:9" ht="16.5" x14ac:dyDescent="0.3">
      <c r="A77" s="8">
        <v>38411</v>
      </c>
      <c r="B77" s="151">
        <f>+'[9]Activos '!AG80/10^9</f>
        <v>12.784690559592839</v>
      </c>
      <c r="C77" s="151">
        <f>+'[9]Activos '!AL80/10^9</f>
        <v>0.15085950670903375</v>
      </c>
      <c r="D77" s="153">
        <f t="shared" si="1"/>
        <v>12.633831052883805</v>
      </c>
      <c r="H77" s="121"/>
      <c r="I77" s="121"/>
    </row>
    <row r="78" spans="1:9" ht="16.5" x14ac:dyDescent="0.3">
      <c r="A78" s="8">
        <v>38442</v>
      </c>
      <c r="B78" s="151">
        <f>+'[9]Activos '!AG81/10^9</f>
        <v>12.604599152877555</v>
      </c>
      <c r="C78" s="151">
        <f>+'[9]Activos '!AL81/10^9</f>
        <v>0.16277862384656222</v>
      </c>
      <c r="D78" s="153">
        <f t="shared" si="1"/>
        <v>12.441820529030993</v>
      </c>
      <c r="H78" s="121"/>
      <c r="I78" s="121"/>
    </row>
    <row r="79" spans="1:9" ht="16.5" x14ac:dyDescent="0.3">
      <c r="A79" s="8">
        <v>38472</v>
      </c>
      <c r="B79" s="151">
        <f>+'[9]Activos '!AG82/10^9</f>
        <v>12.656779165667459</v>
      </c>
      <c r="C79" s="151">
        <f>+'[9]Activos '!AL82/10^9</f>
        <v>0.18149832856834588</v>
      </c>
      <c r="D79" s="153">
        <f t="shared" si="1"/>
        <v>12.475280837099113</v>
      </c>
      <c r="H79" s="121"/>
      <c r="I79" s="121"/>
    </row>
    <row r="80" spans="1:9" ht="16.5" x14ac:dyDescent="0.3">
      <c r="A80" s="8">
        <v>38503</v>
      </c>
      <c r="B80" s="151">
        <f>+'[9]Activos '!AG83/10^9</f>
        <v>12.669280970302607</v>
      </c>
      <c r="C80" s="151">
        <f>+'[9]Activos '!AL83/10^9</f>
        <v>0.1958551569717093</v>
      </c>
      <c r="D80" s="153">
        <f t="shared" si="1"/>
        <v>12.473425813330898</v>
      </c>
      <c r="H80" s="121"/>
      <c r="I80" s="121"/>
    </row>
    <row r="81" spans="1:9" ht="16.5" x14ac:dyDescent="0.3">
      <c r="A81" s="8">
        <v>38533</v>
      </c>
      <c r="B81" s="151">
        <f>+'[9]Activos '!AG84/10^9</f>
        <v>12.686948358701631</v>
      </c>
      <c r="C81" s="151">
        <f>+'[9]Activos '!AL84/10^9</f>
        <v>0.20546216867911737</v>
      </c>
      <c r="D81" s="153">
        <f t="shared" si="1"/>
        <v>12.481486190022514</v>
      </c>
      <c r="H81" s="121"/>
      <c r="I81" s="121"/>
    </row>
    <row r="82" spans="1:9" ht="16.5" x14ac:dyDescent="0.3">
      <c r="A82" s="8">
        <v>38564</v>
      </c>
      <c r="B82" s="151">
        <f>+'[9]Activos '!AG85/10^9</f>
        <v>12.718779701477466</v>
      </c>
      <c r="C82" s="151">
        <f>+'[9]Activos '!AL85/10^9</f>
        <v>0.21485699255617635</v>
      </c>
      <c r="D82" s="153">
        <f t="shared" si="1"/>
        <v>12.503922708921289</v>
      </c>
      <c r="H82" s="121"/>
      <c r="I82" s="121"/>
    </row>
    <row r="83" spans="1:9" ht="16.5" x14ac:dyDescent="0.3">
      <c r="A83" s="8">
        <v>38595</v>
      </c>
      <c r="B83" s="151">
        <f>+'[9]Activos '!AG86/10^9</f>
        <v>12.748329095547684</v>
      </c>
      <c r="C83" s="151">
        <f>+'[9]Activos '!AL86/10^9</f>
        <v>0.22704387422773317</v>
      </c>
      <c r="D83" s="153">
        <f t="shared" si="1"/>
        <v>12.52128522131995</v>
      </c>
      <c r="H83" s="121"/>
      <c r="I83" s="121"/>
    </row>
    <row r="84" spans="1:9" ht="16.5" x14ac:dyDescent="0.3">
      <c r="A84" s="8">
        <v>38625</v>
      </c>
      <c r="B84" s="151">
        <f>+'[9]Activos '!AG87/10^9</f>
        <v>12.007539038564131</v>
      </c>
      <c r="C84" s="151">
        <f>+'[9]Activos '!AL87/10^9</f>
        <v>0.24433970922432346</v>
      </c>
      <c r="D84" s="153">
        <f t="shared" si="1"/>
        <v>11.763199329339807</v>
      </c>
      <c r="H84" s="121"/>
      <c r="I84" s="121"/>
    </row>
    <row r="85" spans="1:9" ht="16.5" x14ac:dyDescent="0.3">
      <c r="A85" s="8">
        <v>38656</v>
      </c>
      <c r="B85" s="151">
        <f>+'[9]Activos '!AG88/10^9</f>
        <v>12.045600024222788</v>
      </c>
      <c r="C85" s="151">
        <f>+'[9]Activos '!AL88/10^9</f>
        <v>0.26404647625630878</v>
      </c>
      <c r="D85" s="153">
        <f t="shared" si="1"/>
        <v>11.781553547966478</v>
      </c>
      <c r="H85" s="121"/>
      <c r="I85" s="121"/>
    </row>
    <row r="86" spans="1:9" ht="16.5" x14ac:dyDescent="0.3">
      <c r="A86" s="8">
        <v>38686</v>
      </c>
      <c r="B86" s="151">
        <f>+'[9]Activos '!AG89/10^9</f>
        <v>12.084336936250413</v>
      </c>
      <c r="C86" s="151">
        <f>+'[9]Activos '!AL89/10^9</f>
        <v>0.27591690513274297</v>
      </c>
      <c r="D86" s="153">
        <f t="shared" si="1"/>
        <v>11.80842003111767</v>
      </c>
      <c r="H86" s="121"/>
      <c r="I86" s="121"/>
    </row>
    <row r="87" spans="1:9" ht="16.5" x14ac:dyDescent="0.3">
      <c r="A87" s="8">
        <v>38717</v>
      </c>
      <c r="B87" s="151">
        <f>+'[9]Activos '!AG90/10^9</f>
        <v>12.010672245386312</v>
      </c>
      <c r="C87" s="151">
        <f>+'[9]Activos '!AL90/10^9</f>
        <v>0.32762319630098402</v>
      </c>
      <c r="D87" s="153">
        <f t="shared" si="1"/>
        <v>11.683049049085328</v>
      </c>
      <c r="H87" s="121"/>
      <c r="I87" s="121"/>
    </row>
    <row r="88" spans="1:9" ht="16.5" x14ac:dyDescent="0.3">
      <c r="A88" s="8">
        <v>38748</v>
      </c>
      <c r="B88" s="151">
        <f>+'[9]Activos '!AG91/10^9</f>
        <v>12.026105547799311</v>
      </c>
      <c r="C88" s="151">
        <f>+'[9]Activos '!AL91/10^9</f>
        <v>0.34795766897392899</v>
      </c>
      <c r="D88" s="153">
        <f t="shared" si="1"/>
        <v>11.678147878825381</v>
      </c>
      <c r="H88" s="121"/>
      <c r="I88" s="121"/>
    </row>
    <row r="89" spans="1:9" ht="16.5" x14ac:dyDescent="0.3">
      <c r="A89" s="8">
        <v>38776</v>
      </c>
      <c r="B89" s="151">
        <f>+'[9]Activos '!AG92/10^9</f>
        <v>12.057746814533527</v>
      </c>
      <c r="C89" s="151">
        <f>+'[9]Activos '!AL92/10^9</f>
        <v>0.37443925533116279</v>
      </c>
      <c r="D89" s="153">
        <f t="shared" si="1"/>
        <v>11.683307559202364</v>
      </c>
      <c r="H89" s="121"/>
      <c r="I89" s="121"/>
    </row>
    <row r="90" spans="1:9" ht="16.5" x14ac:dyDescent="0.3">
      <c r="A90" s="8">
        <v>38807</v>
      </c>
      <c r="B90" s="151">
        <f>+'[9]Activos '!AG93/10^9</f>
        <v>12.145287984233942</v>
      </c>
      <c r="C90" s="151">
        <f>+'[9]Activos '!AL93/10^9</f>
        <v>0.41127715910809487</v>
      </c>
      <c r="D90" s="153">
        <f t="shared" si="1"/>
        <v>11.734010825125846</v>
      </c>
      <c r="H90" s="121"/>
      <c r="I90" s="121"/>
    </row>
    <row r="91" spans="1:9" ht="16.5" x14ac:dyDescent="0.3">
      <c r="A91" s="8">
        <v>38837</v>
      </c>
      <c r="B91" s="151">
        <f>+'[9]Activos '!AG94/10^9</f>
        <v>12.401622753252383</v>
      </c>
      <c r="C91" s="151">
        <f>+'[9]Activos '!AL94/10^9</f>
        <v>0.42629919041624642</v>
      </c>
      <c r="D91" s="153">
        <f t="shared" si="1"/>
        <v>11.975323562836136</v>
      </c>
      <c r="H91" s="121"/>
      <c r="I91" s="121"/>
    </row>
    <row r="92" spans="1:9" ht="16.5" x14ac:dyDescent="0.3">
      <c r="A92" s="8">
        <v>38868</v>
      </c>
      <c r="B92" s="151">
        <f>+'[9]Activos '!AG95/10^9</f>
        <v>12.868993722813425</v>
      </c>
      <c r="C92" s="151">
        <f>+'[9]Activos '!AL95/10^9</f>
        <v>0.46576611308236932</v>
      </c>
      <c r="D92" s="153">
        <f t="shared" si="1"/>
        <v>12.403227609731056</v>
      </c>
      <c r="H92" s="121"/>
      <c r="I92" s="121"/>
    </row>
    <row r="93" spans="1:9" ht="16.5" x14ac:dyDescent="0.3">
      <c r="A93" s="8">
        <v>38898</v>
      </c>
      <c r="B93" s="151">
        <f>+'[9]Activos '!AG96/10^9</f>
        <v>13.231992129315509</v>
      </c>
      <c r="C93" s="151">
        <f>+'[9]Activos '!AL96/10^9</f>
        <v>0.52595661338608335</v>
      </c>
      <c r="D93" s="153">
        <f t="shared" si="1"/>
        <v>12.706035515929425</v>
      </c>
      <c r="H93" s="121"/>
      <c r="I93" s="121"/>
    </row>
    <row r="94" spans="1:9" ht="16.5" x14ac:dyDescent="0.3">
      <c r="A94" s="8">
        <v>38929</v>
      </c>
      <c r="B94" s="151">
        <f>+'[9]Activos '!AG97/10^9</f>
        <v>13.520477101700539</v>
      </c>
      <c r="C94" s="151">
        <f>+'[9]Activos '!AL97/10^9</f>
        <v>0.57202892526412619</v>
      </c>
      <c r="D94" s="153">
        <f t="shared" si="1"/>
        <v>12.948448176436413</v>
      </c>
      <c r="H94" s="121"/>
      <c r="I94" s="121"/>
    </row>
    <row r="95" spans="1:9" ht="16.5" x14ac:dyDescent="0.3">
      <c r="A95" s="8">
        <v>38960</v>
      </c>
      <c r="B95" s="151">
        <f>+'[9]Activos '!AG98/10^9</f>
        <v>13.90692749785595</v>
      </c>
      <c r="C95" s="151">
        <f>+'[9]Activos '!AL98/10^9</f>
        <v>0.66000178385156283</v>
      </c>
      <c r="D95" s="153">
        <f t="shared" si="1"/>
        <v>13.246925714004387</v>
      </c>
      <c r="H95" s="121"/>
      <c r="I95" s="121"/>
    </row>
    <row r="96" spans="1:9" ht="16.5" x14ac:dyDescent="0.3">
      <c r="A96" s="8">
        <v>38990</v>
      </c>
      <c r="B96" s="151">
        <f>+'[9]Activos '!AG99/10^9</f>
        <v>14.38922539493322</v>
      </c>
      <c r="C96" s="151">
        <f>+'[9]Activos '!AL99/10^9</f>
        <v>0.75023653664039269</v>
      </c>
      <c r="D96" s="153">
        <f t="shared" si="1"/>
        <v>13.638988858292826</v>
      </c>
      <c r="H96" s="121"/>
      <c r="I96" s="121"/>
    </row>
    <row r="97" spans="1:9" ht="16.5" x14ac:dyDescent="0.3">
      <c r="A97" s="8">
        <v>39021</v>
      </c>
      <c r="B97" s="151">
        <f>+'[9]Activos '!AG100/10^9</f>
        <v>13.61580137885816</v>
      </c>
      <c r="C97" s="151">
        <f>+'[9]Activos '!AL100/10^9</f>
        <v>0.82664424747144105</v>
      </c>
      <c r="D97" s="153">
        <f t="shared" si="1"/>
        <v>12.78915713138672</v>
      </c>
      <c r="H97" s="121"/>
      <c r="I97" s="121"/>
    </row>
    <row r="98" spans="1:9" ht="16.5" x14ac:dyDescent="0.3">
      <c r="A98" s="8">
        <v>39051</v>
      </c>
      <c r="B98" s="151">
        <f>+'[9]Activos '!AG101/10^9</f>
        <v>13.589312872851231</v>
      </c>
      <c r="C98" s="151">
        <f>+'[9]Activos '!AL101/10^9</f>
        <v>0.92034157180009835</v>
      </c>
      <c r="D98" s="153">
        <f t="shared" si="1"/>
        <v>12.668971301051133</v>
      </c>
      <c r="H98" s="121"/>
      <c r="I98" s="121"/>
    </row>
    <row r="99" spans="1:9" ht="16.5" x14ac:dyDescent="0.3">
      <c r="A99" s="8">
        <v>39082</v>
      </c>
      <c r="B99" s="151">
        <f>+'[9]Activos '!AG102/10^9</f>
        <v>13.422428965949077</v>
      </c>
      <c r="C99" s="151">
        <f>+'[9]Activos '!AL102/10^9</f>
        <v>1.0009745806026211</v>
      </c>
      <c r="D99" s="153">
        <f t="shared" si="1"/>
        <v>12.421454385346456</v>
      </c>
      <c r="H99" s="121"/>
      <c r="I99" s="121"/>
    </row>
    <row r="100" spans="1:9" ht="16.5" x14ac:dyDescent="0.3">
      <c r="A100" s="8">
        <v>39113</v>
      </c>
      <c r="B100" s="151">
        <f>+'[9]Activos '!AG103/10^9</f>
        <v>13.757700020775699</v>
      </c>
      <c r="C100" s="151">
        <f>+'[9]Activos '!AL103/10^9</f>
        <v>1.070800272646532</v>
      </c>
      <c r="D100" s="153">
        <f t="shared" si="1"/>
        <v>12.686899748129168</v>
      </c>
      <c r="H100" s="121"/>
      <c r="I100" s="121"/>
    </row>
    <row r="101" spans="1:9" ht="16.5" x14ac:dyDescent="0.3">
      <c r="A101" s="8">
        <v>39141</v>
      </c>
      <c r="B101" s="151">
        <f>+'[9]Activos '!AG104/10^9</f>
        <v>14.022194292070495</v>
      </c>
      <c r="C101" s="151">
        <f>+'[9]Activos '!AL104/10^9</f>
        <v>1.1197698953560811</v>
      </c>
      <c r="D101" s="153">
        <f t="shared" si="1"/>
        <v>12.902424396714414</v>
      </c>
      <c r="H101" s="121"/>
      <c r="I101" s="121"/>
    </row>
    <row r="102" spans="1:9" ht="16.5" x14ac:dyDescent="0.3">
      <c r="A102" s="8">
        <v>39172</v>
      </c>
      <c r="B102" s="151">
        <f>+'[9]Activos '!AG105/10^9</f>
        <v>14.39498652667503</v>
      </c>
      <c r="C102" s="151">
        <f>+'[9]Activos '!AL105/10^9</f>
        <v>1.1859600094492322</v>
      </c>
      <c r="D102" s="153">
        <f t="shared" si="1"/>
        <v>13.209026517225798</v>
      </c>
      <c r="H102" s="121"/>
      <c r="I102" s="121"/>
    </row>
    <row r="103" spans="1:9" ht="16.5" x14ac:dyDescent="0.3">
      <c r="A103" s="8">
        <v>39202</v>
      </c>
      <c r="B103" s="151">
        <f>+'[9]Activos '!AG106/10^9</f>
        <v>14.673798936100802</v>
      </c>
      <c r="C103" s="151">
        <f>+'[9]Activos '!AL106/10^9</f>
        <v>1.2270814520878091</v>
      </c>
      <c r="D103" s="153">
        <f t="shared" si="1"/>
        <v>13.446717484012993</v>
      </c>
      <c r="H103" s="121"/>
      <c r="I103" s="121"/>
    </row>
    <row r="104" spans="1:9" ht="16.5" x14ac:dyDescent="0.3">
      <c r="A104" s="8">
        <v>39233</v>
      </c>
      <c r="B104" s="151">
        <f>+'[9]Activos '!AG107/10^9</f>
        <v>15.167778195603631</v>
      </c>
      <c r="C104" s="151">
        <f>+'[9]Activos '!AL107/10^9</f>
        <v>1.3058428123102603</v>
      </c>
      <c r="D104" s="153">
        <f t="shared" si="1"/>
        <v>13.861935383293371</v>
      </c>
      <c r="H104" s="121"/>
      <c r="I104" s="121"/>
    </row>
    <row r="105" spans="1:9" ht="16.5" x14ac:dyDescent="0.3">
      <c r="A105" s="8">
        <v>39263</v>
      </c>
      <c r="B105" s="151">
        <f>+'[9]Activos '!AG108/10^9</f>
        <v>15.05572179436829</v>
      </c>
      <c r="C105" s="151">
        <f>+'[9]Activos '!AL108/10^9</f>
        <v>1.3859810698709658</v>
      </c>
      <c r="D105" s="153">
        <f t="shared" si="1"/>
        <v>13.669740724497325</v>
      </c>
      <c r="E105">
        <f>10^9</f>
        <v>1000000000</v>
      </c>
      <c r="H105" s="121"/>
    </row>
    <row r="106" spans="1:9" ht="16.5" x14ac:dyDescent="0.3">
      <c r="A106" s="8">
        <v>39294</v>
      </c>
      <c r="B106" s="151">
        <f>+'[9]Activos '!AG109/10^9</f>
        <v>14.830524994540935</v>
      </c>
      <c r="C106" s="151">
        <f>+'[9]Activos '!AL109/10^9</f>
        <v>1.4481653480284424</v>
      </c>
      <c r="D106" s="153">
        <f t="shared" si="1"/>
        <v>13.382359646512493</v>
      </c>
      <c r="H106" s="121"/>
    </row>
    <row r="107" spans="1:9" ht="16.5" x14ac:dyDescent="0.3">
      <c r="A107" s="8">
        <v>39325</v>
      </c>
      <c r="B107" s="151">
        <f>+'[9]Activos '!AG110/10^9</f>
        <v>15.160268778021067</v>
      </c>
      <c r="C107" s="151">
        <f>+'[9]Activos '!AL110/10^9</f>
        <v>1.5014098675195864</v>
      </c>
      <c r="D107" s="153">
        <f t="shared" si="1"/>
        <v>13.658858910501481</v>
      </c>
      <c r="H107" s="121"/>
    </row>
    <row r="108" spans="1:9" ht="16.5" x14ac:dyDescent="0.3">
      <c r="A108" s="8">
        <v>39355</v>
      </c>
      <c r="B108" s="151">
        <f>+'[9]Activos '!AG111/10^9</f>
        <v>15.538826530076456</v>
      </c>
      <c r="C108" s="151">
        <f>+'[9]Activos '!AL111/10^9</f>
        <v>1.5852399877175456</v>
      </c>
      <c r="D108" s="153">
        <f t="shared" si="1"/>
        <v>13.953586542358909</v>
      </c>
      <c r="H108" s="121"/>
    </row>
    <row r="109" spans="1:9" ht="16.5" x14ac:dyDescent="0.3">
      <c r="A109" s="8">
        <v>39386</v>
      </c>
      <c r="B109" s="151">
        <f>+'[9]Activos '!AG112/10^9</f>
        <v>16.348463010717253</v>
      </c>
      <c r="C109" s="151">
        <f>+'[9]Activos '!AL112/10^9</f>
        <v>1.6354600195648206</v>
      </c>
      <c r="D109" s="153">
        <f t="shared" si="1"/>
        <v>14.713002991152432</v>
      </c>
      <c r="H109" s="121"/>
    </row>
    <row r="110" spans="1:9" ht="16.5" x14ac:dyDescent="0.3">
      <c r="A110" s="8">
        <v>39416</v>
      </c>
      <c r="B110" s="151">
        <f>+'[9]Activos '!AG113/10^9</f>
        <v>16.195218206691724</v>
      </c>
      <c r="C110" s="151">
        <f>+'[9]Activos '!AL113/10^9</f>
        <v>1.6893718673313436</v>
      </c>
      <c r="D110" s="153">
        <f t="shared" si="1"/>
        <v>14.50584633936038</v>
      </c>
      <c r="H110" s="121"/>
    </row>
    <row r="111" spans="1:9" ht="16.5" x14ac:dyDescent="0.3">
      <c r="A111" s="8">
        <v>39447</v>
      </c>
      <c r="B111" s="151">
        <f>+'[9]Activos '!AG114/10^9</f>
        <v>16.017375344144586</v>
      </c>
      <c r="C111" s="151">
        <f>+'[9]Activos '!AL114/10^9</f>
        <v>1.7383195751703235</v>
      </c>
      <c r="D111" s="153">
        <f t="shared" si="1"/>
        <v>14.279055768974263</v>
      </c>
      <c r="H111" s="121"/>
    </row>
    <row r="112" spans="1:9" ht="16.5" x14ac:dyDescent="0.3">
      <c r="A112" s="8">
        <v>39478</v>
      </c>
      <c r="B112" s="151">
        <f>+'[9]Activos '!AG115/10^9</f>
        <v>16.195246856465115</v>
      </c>
      <c r="C112" s="151">
        <f>+'[9]Activos '!AL115/10^9</f>
        <v>1.7759511380561146</v>
      </c>
      <c r="D112" s="153">
        <f t="shared" si="1"/>
        <v>14.419295718409</v>
      </c>
      <c r="H112" s="121"/>
    </row>
    <row r="113" spans="1:8" ht="16.5" x14ac:dyDescent="0.3">
      <c r="A113" s="8">
        <v>39507</v>
      </c>
      <c r="B113" s="151">
        <f>+'[9]Activos '!AG116/10^9</f>
        <v>16.46896832006021</v>
      </c>
      <c r="C113" s="151">
        <f>+'[9]Activos '!AL116/10^9</f>
        <v>1.8312559667832482</v>
      </c>
      <c r="D113" s="153">
        <f t="shared" si="1"/>
        <v>14.637712353276962</v>
      </c>
      <c r="H113" s="121"/>
    </row>
    <row r="114" spans="1:8" ht="16.5" x14ac:dyDescent="0.3">
      <c r="A114" s="8">
        <v>39538</v>
      </c>
      <c r="B114" s="151">
        <f>+'[9]Activos '!AG117/10^9</f>
        <v>16.647864504768563</v>
      </c>
      <c r="C114" s="151">
        <f>+'[9]Activos '!AL117/10^9</f>
        <v>1.836975425499743</v>
      </c>
      <c r="D114" s="153">
        <f t="shared" si="1"/>
        <v>14.81088907926882</v>
      </c>
      <c r="H114" s="121"/>
    </row>
    <row r="115" spans="1:8" ht="16.5" x14ac:dyDescent="0.3">
      <c r="A115" s="8">
        <v>39568</v>
      </c>
      <c r="B115" s="151">
        <f>+'[9]Activos '!AG118/10^9</f>
        <v>16.713542384526772</v>
      </c>
      <c r="C115" s="151">
        <f>+'[9]Activos '!AL118/10^9</f>
        <v>1.8807286583568497</v>
      </c>
      <c r="D115" s="153">
        <f t="shared" si="1"/>
        <v>14.832813726169922</v>
      </c>
      <c r="H115" s="121"/>
    </row>
    <row r="116" spans="1:8" ht="16.5" x14ac:dyDescent="0.3">
      <c r="A116" s="8">
        <v>39599</v>
      </c>
      <c r="B116" s="151">
        <f>+'[9]Activos '!AG119/10^9</f>
        <v>16.539563431078292</v>
      </c>
      <c r="C116" s="151">
        <f>+'[9]Activos '!AL119/10^9</f>
        <v>1.9278555283508949</v>
      </c>
      <c r="D116" s="153">
        <f t="shared" si="1"/>
        <v>14.611707902727398</v>
      </c>
      <c r="H116" s="121"/>
    </row>
    <row r="117" spans="1:8" ht="16.5" x14ac:dyDescent="0.3">
      <c r="A117" s="8">
        <v>39629</v>
      </c>
      <c r="B117" s="151">
        <f>+'[9]Activos '!AG120/10^9</f>
        <v>16.904132572312651</v>
      </c>
      <c r="C117" s="151">
        <f>+'[9]Activos '!AL120/10^9</f>
        <v>1.9919998590790426</v>
      </c>
      <c r="D117" s="153">
        <f t="shared" si="1"/>
        <v>14.912132713233609</v>
      </c>
      <c r="H117" s="121"/>
    </row>
    <row r="118" spans="1:8" ht="16.5" x14ac:dyDescent="0.3">
      <c r="A118" s="8">
        <v>39660</v>
      </c>
      <c r="B118" s="151">
        <f>+'[9]Activos '!AG121/10^9</f>
        <v>17.311353107969371</v>
      </c>
      <c r="C118" s="151">
        <f>+'[9]Activos '!AL121/10^9</f>
        <v>2.0335338990896608</v>
      </c>
      <c r="D118" s="153">
        <f t="shared" si="1"/>
        <v>15.277819208879709</v>
      </c>
      <c r="H118" s="121"/>
    </row>
    <row r="119" spans="1:8" ht="16.5" x14ac:dyDescent="0.3">
      <c r="A119" s="8">
        <v>39691</v>
      </c>
      <c r="B119" s="151">
        <f>+'[9]Activos '!AG122/10^9</f>
        <v>17.071720452833905</v>
      </c>
      <c r="C119" s="151">
        <f>+'[9]Activos '!AL122/10^9</f>
        <v>2.089744347214558</v>
      </c>
      <c r="D119" s="153">
        <f t="shared" si="1"/>
        <v>14.981976105619346</v>
      </c>
      <c r="H119" s="121"/>
    </row>
    <row r="120" spans="1:8" ht="16.5" x14ac:dyDescent="0.3">
      <c r="A120" s="8">
        <v>39721</v>
      </c>
      <c r="B120" s="151">
        <f>+'[9]Activos '!AG123/10^9</f>
        <v>17.412816074607822</v>
      </c>
      <c r="C120" s="151">
        <f>+'[9]Activos '!AL123/10^9</f>
        <v>2.1460810248271494</v>
      </c>
      <c r="D120" s="153">
        <f t="shared" si="1"/>
        <v>15.266735049780673</v>
      </c>
      <c r="H120" s="121"/>
    </row>
    <row r="121" spans="1:8" ht="16.5" x14ac:dyDescent="0.3">
      <c r="A121" s="8">
        <v>39752</v>
      </c>
      <c r="B121" s="151">
        <f>+'[9]Activos '!AG124/10^9</f>
        <v>17.735732340326994</v>
      </c>
      <c r="C121" s="151">
        <f>+'[9]Activos '!AL124/10^9</f>
        <v>2.2062941307823274</v>
      </c>
      <c r="D121" s="153">
        <f t="shared" si="1"/>
        <v>15.529438209544667</v>
      </c>
      <c r="H121" s="121"/>
    </row>
    <row r="122" spans="1:8" ht="16.5" x14ac:dyDescent="0.3">
      <c r="A122" s="8">
        <v>39782</v>
      </c>
      <c r="B122" s="151">
        <f>+'[9]Activos '!AG125/10^9</f>
        <v>17.65858567569672</v>
      </c>
      <c r="C122" s="151">
        <f>+'[9]Activos '!AL125/10^9</f>
        <v>2.2416503717242979</v>
      </c>
      <c r="D122" s="153">
        <f t="shared" si="1"/>
        <v>15.416935303972423</v>
      </c>
      <c r="H122" s="121"/>
    </row>
    <row r="123" spans="1:8" ht="16.5" x14ac:dyDescent="0.3">
      <c r="A123" s="8">
        <v>39813</v>
      </c>
      <c r="B123" s="151">
        <f>+'[9]Activos '!AG126/10^9</f>
        <v>17.317001646779161</v>
      </c>
      <c r="C123" s="151">
        <f>+'[9]Activos '!AL126/10^9</f>
        <v>2.2937047200341634</v>
      </c>
      <c r="D123" s="153">
        <f t="shared" si="1"/>
        <v>15.023296926744997</v>
      </c>
      <c r="H123" s="121"/>
    </row>
    <row r="124" spans="1:8" ht="16.5" x14ac:dyDescent="0.3">
      <c r="A124" s="8">
        <v>39844</v>
      </c>
      <c r="B124" s="151">
        <f>+'[9]Activos '!AG127/10^9</f>
        <v>17.499831922894902</v>
      </c>
      <c r="C124" s="151">
        <f>+'[9]Activos '!AL127/10^9</f>
        <v>2.3200691328750032</v>
      </c>
      <c r="D124" s="153">
        <f t="shared" si="1"/>
        <v>15.179762790019899</v>
      </c>
      <c r="H124" s="121"/>
    </row>
    <row r="125" spans="1:8" ht="16.5" x14ac:dyDescent="0.3">
      <c r="A125" s="8">
        <v>39872</v>
      </c>
      <c r="B125" s="151">
        <f>+'[9]Activos '!AG128/10^9</f>
        <v>17.638092840729609</v>
      </c>
      <c r="C125" s="151">
        <f>+'[9]Activos '!AL128/10^9</f>
        <v>2.3463039109554602</v>
      </c>
      <c r="D125" s="153">
        <f t="shared" si="1"/>
        <v>15.29178892977415</v>
      </c>
      <c r="H125" s="121"/>
    </row>
    <row r="126" spans="1:8" ht="16.5" x14ac:dyDescent="0.3">
      <c r="A126" s="8">
        <v>39903</v>
      </c>
      <c r="B126" s="151">
        <f>+'[9]Activos '!AG129/10^9</f>
        <v>17.116739942801576</v>
      </c>
      <c r="C126" s="151">
        <f>+'[9]Activos '!AL129/10^9</f>
        <v>2.36251943397269</v>
      </c>
      <c r="D126" s="153">
        <f t="shared" si="1"/>
        <v>14.754220508828887</v>
      </c>
      <c r="H126" s="121"/>
    </row>
    <row r="127" spans="1:8" ht="16.5" x14ac:dyDescent="0.3">
      <c r="A127" s="8">
        <v>39933</v>
      </c>
      <c r="B127" s="151">
        <f>+'[9]Activos '!AG130/10^9</f>
        <v>17.394921912731494</v>
      </c>
      <c r="C127" s="151">
        <f>+'[9]Activos '!AL130/10^9</f>
        <v>2.4188372971272494</v>
      </c>
      <c r="D127" s="153">
        <f t="shared" si="1"/>
        <v>14.976084615604245</v>
      </c>
      <c r="H127" s="121"/>
    </row>
    <row r="128" spans="1:8" ht="16.5" x14ac:dyDescent="0.3">
      <c r="A128" s="8">
        <v>39964</v>
      </c>
      <c r="B128" s="151">
        <f>+'[9]Activos '!AG131/10^9</f>
        <v>17.102070284721297</v>
      </c>
      <c r="C128" s="151">
        <f>+'[9]Activos '!AL131/10^9</f>
        <v>2.4628565861074532</v>
      </c>
      <c r="D128" s="153">
        <f t="shared" si="1"/>
        <v>14.639213698613844</v>
      </c>
      <c r="H128" s="121"/>
    </row>
    <row r="129" spans="1:8" ht="16.5" x14ac:dyDescent="0.3">
      <c r="A129" s="8">
        <v>39994</v>
      </c>
      <c r="B129" s="151">
        <f>+'[9]Activos '!AG132/10^9</f>
        <v>17.329348279581815</v>
      </c>
      <c r="C129" s="151">
        <f>+'[9]Activos '!AL132/10^9</f>
        <v>2.5083282025143481</v>
      </c>
      <c r="D129" s="153">
        <f t="shared" si="1"/>
        <v>14.821020077067466</v>
      </c>
      <c r="H129" s="121"/>
    </row>
    <row r="130" spans="1:8" ht="16.5" x14ac:dyDescent="0.3">
      <c r="A130" s="8">
        <v>40025</v>
      </c>
      <c r="B130" s="151">
        <f>+'[9]Activos '!AG133/10^9</f>
        <v>17.714377678353756</v>
      </c>
      <c r="C130" s="151">
        <f>+'[9]Activos '!AL133/10^9</f>
        <v>2.57652433821344</v>
      </c>
      <c r="D130" s="153">
        <f t="shared" si="1"/>
        <v>15.137853340140316</v>
      </c>
      <c r="H130" s="121"/>
    </row>
    <row r="131" spans="1:8" ht="16.5" x14ac:dyDescent="0.3">
      <c r="A131" s="8">
        <v>40056</v>
      </c>
      <c r="B131" s="151">
        <f>+'[9]Activos '!AG134/10^9</f>
        <v>17.549103400108773</v>
      </c>
      <c r="C131" s="151">
        <f>+'[9]Activos '!AL134/10^9</f>
        <v>2.6210250266513162</v>
      </c>
      <c r="D131" s="153">
        <f t="shared" si="1"/>
        <v>14.928078373457456</v>
      </c>
      <c r="H131" s="121"/>
    </row>
    <row r="132" spans="1:8" ht="16.5" x14ac:dyDescent="0.3">
      <c r="A132" s="8">
        <v>40086</v>
      </c>
      <c r="B132" s="151">
        <f>+'[9]Activos '!AG135/10^9</f>
        <v>18.044086294160778</v>
      </c>
      <c r="C132" s="151">
        <f>+'[9]Activos '!AL135/10^9</f>
        <v>2.6798583424235685</v>
      </c>
      <c r="D132" s="153">
        <f t="shared" ref="D132:D195" si="2">+B132-C132</f>
        <v>15.36422795173721</v>
      </c>
      <c r="H132" s="121"/>
    </row>
    <row r="133" spans="1:8" ht="16.5" x14ac:dyDescent="0.3">
      <c r="A133" s="8">
        <v>40117</v>
      </c>
      <c r="B133" s="151">
        <f>+'[9]Activos '!AG136/10^9</f>
        <v>18.557905863869994</v>
      </c>
      <c r="C133" s="151">
        <f>+'[9]Activos '!AL136/10^9</f>
        <v>2.7488283149252344</v>
      </c>
      <c r="D133" s="153">
        <f t="shared" si="2"/>
        <v>15.80907754894476</v>
      </c>
      <c r="H133" s="121"/>
    </row>
    <row r="134" spans="1:8" ht="16.5" x14ac:dyDescent="0.3">
      <c r="A134" s="8">
        <v>40147</v>
      </c>
      <c r="B134" s="151">
        <f>+'[9]Activos '!AG137/10^9</f>
        <v>19.006780743586226</v>
      </c>
      <c r="C134" s="151">
        <f>+'[9]Activos '!AL137/10^9</f>
        <v>2.8053301585202313</v>
      </c>
      <c r="D134" s="153">
        <f t="shared" si="2"/>
        <v>16.201450585065995</v>
      </c>
      <c r="H134" s="121"/>
    </row>
    <row r="135" spans="1:8" ht="16.5" x14ac:dyDescent="0.3">
      <c r="A135" s="8">
        <v>40178</v>
      </c>
      <c r="B135" s="151">
        <f>+'[9]Activos '!AG138/10^9</f>
        <v>19.117220906318373</v>
      </c>
      <c r="C135" s="151">
        <f>+'[9]Activos '!AL138/10^9</f>
        <v>2.8746933185115036</v>
      </c>
      <c r="D135" s="153">
        <f t="shared" si="2"/>
        <v>16.242527587806869</v>
      </c>
      <c r="H135" s="121"/>
    </row>
    <row r="136" spans="1:8" ht="16.5" x14ac:dyDescent="0.3">
      <c r="A136" s="8">
        <v>40209</v>
      </c>
      <c r="B136" s="151">
        <f>+'[9]Activos '!AG139/10^9</f>
        <v>19.364701762182492</v>
      </c>
      <c r="C136" s="151">
        <f>+'[9]Activos '!AL139/10^9</f>
        <v>2.8974197464643638</v>
      </c>
      <c r="D136" s="153">
        <f t="shared" si="2"/>
        <v>16.467282015718126</v>
      </c>
      <c r="H136" s="121"/>
    </row>
    <row r="137" spans="1:8" ht="16.5" x14ac:dyDescent="0.3">
      <c r="A137" s="8">
        <v>40237</v>
      </c>
      <c r="B137" s="151">
        <f>+'[9]Activos '!AG140/10^9</f>
        <v>19.439564236638013</v>
      </c>
      <c r="C137" s="151">
        <f>+'[9]Activos '!AL140/10^9</f>
        <v>2.9436280864141318</v>
      </c>
      <c r="D137" s="153">
        <f t="shared" si="2"/>
        <v>16.49593615022388</v>
      </c>
      <c r="H137" s="121"/>
    </row>
    <row r="138" spans="1:8" ht="16.5" x14ac:dyDescent="0.3">
      <c r="A138" s="8">
        <v>40268</v>
      </c>
      <c r="B138" s="151">
        <f>+'[9]Activos '!AG141/10^9</f>
        <v>19.959332894390574</v>
      </c>
      <c r="C138" s="151">
        <f>+'[9]Activos '!AL141/10^9</f>
        <v>3.0097458052269022</v>
      </c>
      <c r="D138" s="153">
        <f t="shared" si="2"/>
        <v>16.949587089163671</v>
      </c>
      <c r="H138" s="121"/>
    </row>
    <row r="139" spans="1:8" ht="16.5" x14ac:dyDescent="0.3">
      <c r="A139" s="8">
        <v>40298</v>
      </c>
      <c r="B139" s="151">
        <f>+'[9]Activos '!AG142/10^9</f>
        <v>19.743966526841636</v>
      </c>
      <c r="C139" s="151">
        <f>+'[9]Activos '!AL142/10^9</f>
        <v>3.0789609455847473</v>
      </c>
      <c r="D139" s="153">
        <f t="shared" si="2"/>
        <v>16.665005581256889</v>
      </c>
      <c r="H139" s="121"/>
    </row>
    <row r="140" spans="1:8" ht="16.5" x14ac:dyDescent="0.3">
      <c r="A140" s="8">
        <v>40329</v>
      </c>
      <c r="B140" s="151">
        <f>+'[9]Activos '!AG143/10^9</f>
        <v>20.244169498393791</v>
      </c>
      <c r="C140" s="151">
        <f>+'[9]Activos '!AL143/10^9</f>
        <v>3.1355884217141443</v>
      </c>
      <c r="D140" s="153">
        <f t="shared" si="2"/>
        <v>17.108581076679648</v>
      </c>
      <c r="H140" s="121"/>
    </row>
    <row r="141" spans="1:8" ht="16.5" x14ac:dyDescent="0.3">
      <c r="A141" s="8">
        <v>40359</v>
      </c>
      <c r="B141" s="151">
        <f>+'[9]Activos '!AG144/10^9</f>
        <v>20.716052566646834</v>
      </c>
      <c r="C141" s="151">
        <f>+'[9]Activos '!AL144/10^9</f>
        <v>3.1773116354598958</v>
      </c>
      <c r="D141" s="153">
        <f t="shared" si="2"/>
        <v>17.538740931186936</v>
      </c>
      <c r="H141" s="121"/>
    </row>
    <row r="142" spans="1:8" ht="16.5" x14ac:dyDescent="0.3">
      <c r="A142" s="8">
        <v>40390</v>
      </c>
      <c r="B142" s="151">
        <f>+'[9]Activos '!AG145/10^9</f>
        <v>20.43800025372618</v>
      </c>
      <c r="C142" s="151">
        <f>+'[9]Activos '!AL145/10^9</f>
        <v>3.2374256571835303</v>
      </c>
      <c r="D142" s="153">
        <f t="shared" si="2"/>
        <v>17.200574596542651</v>
      </c>
      <c r="H142" s="121"/>
    </row>
    <row r="143" spans="1:8" ht="16.5" x14ac:dyDescent="0.3">
      <c r="A143" s="8">
        <v>40421</v>
      </c>
      <c r="B143" s="151">
        <f>+'[9]Activos '!AG146/10^9</f>
        <v>20.941399717796735</v>
      </c>
      <c r="C143" s="151">
        <f>+'[9]Activos '!AL146/10^9</f>
        <v>3.2902949303376792</v>
      </c>
      <c r="D143" s="153">
        <f t="shared" si="2"/>
        <v>17.651104787459055</v>
      </c>
      <c r="H143" s="121"/>
    </row>
    <row r="144" spans="1:8" ht="16.5" x14ac:dyDescent="0.3">
      <c r="A144" s="8">
        <v>40451</v>
      </c>
      <c r="B144" s="151">
        <f>+'[9]Activos '!AG147/10^9</f>
        <v>21.602778836202567</v>
      </c>
      <c r="C144" s="151">
        <f>+'[9]Activos '!AL147/10^9</f>
        <v>3.3650117506976418</v>
      </c>
      <c r="D144" s="153">
        <f t="shared" si="2"/>
        <v>18.237767085504927</v>
      </c>
      <c r="H144" s="121"/>
    </row>
    <row r="145" spans="1:8" ht="16.5" x14ac:dyDescent="0.3">
      <c r="A145" s="8">
        <v>40482</v>
      </c>
      <c r="B145" s="151">
        <f>+'[9]Activos '!AG148/10^9</f>
        <v>21.761122758703689</v>
      </c>
      <c r="C145" s="151">
        <f>+'[9]Activos '!AL148/10^9</f>
        <v>3.4254595929802827</v>
      </c>
      <c r="D145" s="153">
        <f t="shared" si="2"/>
        <v>18.335663165723407</v>
      </c>
      <c r="H145" s="121"/>
    </row>
    <row r="146" spans="1:8" ht="16.5" x14ac:dyDescent="0.3">
      <c r="A146" s="8">
        <v>40512</v>
      </c>
      <c r="B146" s="151">
        <f>+'[9]Activos '!AG149/10^9</f>
        <v>22.367971780695314</v>
      </c>
      <c r="C146" s="151">
        <f>+'[9]Activos '!AL149/10^9</f>
        <v>3.4834714658410517</v>
      </c>
      <c r="D146" s="153">
        <f t="shared" si="2"/>
        <v>18.884500314854261</v>
      </c>
      <c r="H146" s="121"/>
    </row>
    <row r="147" spans="1:8" ht="16.5" x14ac:dyDescent="0.3">
      <c r="A147" s="8">
        <v>40543</v>
      </c>
      <c r="B147" s="151">
        <f>+'[9]Activos '!AG150/10^9</f>
        <v>19.461589002331788</v>
      </c>
      <c r="C147" s="151">
        <f>+'[9]Activos '!AL150/10^9</f>
        <v>3.5696726125830476</v>
      </c>
      <c r="D147" s="153">
        <f t="shared" si="2"/>
        <v>15.89191638974874</v>
      </c>
      <c r="H147" s="121"/>
    </row>
    <row r="148" spans="1:8" ht="16.5" x14ac:dyDescent="0.3">
      <c r="A148" s="8">
        <v>40574</v>
      </c>
      <c r="B148" s="151">
        <f>+'[9]Activos '!AG151/10^9</f>
        <v>19.881746788152999</v>
      </c>
      <c r="C148" s="151">
        <f>+'[9]Activos '!AL151/10^9</f>
        <v>3.5951548824690169</v>
      </c>
      <c r="D148" s="153">
        <f t="shared" si="2"/>
        <v>16.286591905683981</v>
      </c>
      <c r="H148" s="121"/>
    </row>
    <row r="149" spans="1:8" ht="16.5" x14ac:dyDescent="0.3">
      <c r="A149" s="8">
        <v>40602</v>
      </c>
      <c r="B149" s="151">
        <f>+'[9]Activos '!AG152/10^9</f>
        <v>20.375131803035817</v>
      </c>
      <c r="C149" s="151">
        <f>+'[9]Activos '!AL152/10^9</f>
        <v>3.6473580080154777</v>
      </c>
      <c r="D149" s="153">
        <f t="shared" si="2"/>
        <v>16.72777379502034</v>
      </c>
      <c r="H149" s="121"/>
    </row>
    <row r="150" spans="1:8" ht="16.5" x14ac:dyDescent="0.3">
      <c r="A150" s="8">
        <v>40633</v>
      </c>
      <c r="B150" s="151">
        <f>+'[9]Activos '!AG153/10^9</f>
        <v>20.994380730152439</v>
      </c>
      <c r="C150" s="151">
        <f>+'[9]Activos '!AL153/10^9</f>
        <v>3.7200294490433197</v>
      </c>
      <c r="D150" s="153">
        <f t="shared" si="2"/>
        <v>17.274351281109119</v>
      </c>
      <c r="H150" s="121"/>
    </row>
    <row r="151" spans="1:8" ht="16.5" x14ac:dyDescent="0.3">
      <c r="A151" s="8">
        <v>40663</v>
      </c>
      <c r="B151" s="151">
        <f>+'[9]Activos '!AG154/10^9</f>
        <v>21.549078939539736</v>
      </c>
      <c r="C151" s="151">
        <f>+'[9]Activos '!AL154/10^9</f>
        <v>3.7816052293521145</v>
      </c>
      <c r="D151" s="153">
        <f t="shared" si="2"/>
        <v>17.767473710187623</v>
      </c>
      <c r="H151" s="121"/>
    </row>
    <row r="152" spans="1:8" ht="16.5" x14ac:dyDescent="0.3">
      <c r="A152" s="8">
        <v>40694</v>
      </c>
      <c r="B152" s="151">
        <f>+'[9]Activos '!AG155/10^9</f>
        <v>22.2758744624158</v>
      </c>
      <c r="C152" s="151">
        <f>+'[9]Activos '!AL155/10^9</f>
        <v>3.8726328920408211</v>
      </c>
      <c r="D152" s="153">
        <f t="shared" si="2"/>
        <v>18.403241570374981</v>
      </c>
      <c r="H152" s="121"/>
    </row>
    <row r="153" spans="1:8" ht="16.5" x14ac:dyDescent="0.3">
      <c r="A153" s="8">
        <v>40724</v>
      </c>
      <c r="B153" s="151">
        <f>+'[9]Activos '!AG156/10^9</f>
        <v>22.638234870253097</v>
      </c>
      <c r="C153" s="151">
        <f>+'[9]Activos '!AL156/10^9</f>
        <v>3.9899809893899185</v>
      </c>
      <c r="D153" s="153">
        <f t="shared" si="2"/>
        <v>18.64825388086318</v>
      </c>
      <c r="H153" s="121"/>
    </row>
    <row r="154" spans="1:8" ht="16.5" x14ac:dyDescent="0.3">
      <c r="A154" s="8">
        <v>40755</v>
      </c>
      <c r="B154" s="151">
        <f>+'[9]Activos '!AG157/10^9</f>
        <v>23.243315739669963</v>
      </c>
      <c r="C154" s="151">
        <f>+'[9]Activos '!AL157/10^9</f>
        <v>4.0745683800546812</v>
      </c>
      <c r="D154" s="153">
        <f t="shared" si="2"/>
        <v>19.168747359615281</v>
      </c>
      <c r="H154" s="121"/>
    </row>
    <row r="155" spans="1:8" ht="16.5" x14ac:dyDescent="0.3">
      <c r="A155" s="8">
        <v>40786</v>
      </c>
      <c r="B155" s="151">
        <f>+'[9]Activos '!AG158/10^9</f>
        <v>23.988636674240166</v>
      </c>
      <c r="C155" s="151">
        <f>+'[9]Activos '!AL158/10^9</f>
        <v>4.188958995749462</v>
      </c>
      <c r="D155" s="153">
        <f t="shared" si="2"/>
        <v>19.799677678490703</v>
      </c>
      <c r="H155" s="121"/>
    </row>
    <row r="156" spans="1:8" ht="16.5" x14ac:dyDescent="0.3">
      <c r="A156" s="8">
        <v>40816</v>
      </c>
      <c r="B156" s="151">
        <f>+'[9]Activos '!AG159/10^9</f>
        <v>24.237041700134704</v>
      </c>
      <c r="C156" s="151">
        <f>+'[9]Activos '!AL159/10^9</f>
        <v>4.3031154730402399</v>
      </c>
      <c r="D156" s="153">
        <f t="shared" si="2"/>
        <v>19.933926227094464</v>
      </c>
      <c r="H156" s="121"/>
    </row>
    <row r="157" spans="1:8" ht="16.5" x14ac:dyDescent="0.3">
      <c r="A157" s="8">
        <v>40847</v>
      </c>
      <c r="B157" s="151">
        <f>+'[9]Activos '!AG160/10^9</f>
        <v>24.901832904597754</v>
      </c>
      <c r="C157" s="151">
        <f>+'[9]Activos '!AL160/10^9</f>
        <v>4.4114388309242347</v>
      </c>
      <c r="D157" s="153">
        <f t="shared" si="2"/>
        <v>20.490394073673521</v>
      </c>
      <c r="H157" s="121"/>
    </row>
    <row r="158" spans="1:8" ht="16.5" x14ac:dyDescent="0.3">
      <c r="A158" s="8">
        <v>40877</v>
      </c>
      <c r="B158" s="151">
        <f>+'[9]Activos '!AG161/10^9</f>
        <v>25.086529884340163</v>
      </c>
      <c r="C158" s="151">
        <f>+'[9]Activos '!AL161/10^9</f>
        <v>4.5292438642579764</v>
      </c>
      <c r="D158" s="153">
        <f t="shared" si="2"/>
        <v>20.557286020082188</v>
      </c>
      <c r="H158" s="121"/>
    </row>
    <row r="159" spans="1:8" ht="16.5" x14ac:dyDescent="0.3">
      <c r="A159" s="8">
        <v>40908</v>
      </c>
      <c r="B159" s="151">
        <f>+'[9]Activos '!AG162/10^9</f>
        <v>25.719792472020494</v>
      </c>
      <c r="C159" s="151">
        <f>+'[9]Activos '!AL162/10^9</f>
        <v>4.6547112829737936</v>
      </c>
      <c r="D159" s="153">
        <f t="shared" si="2"/>
        <v>21.065081189046701</v>
      </c>
      <c r="H159" s="121"/>
    </row>
    <row r="160" spans="1:8" ht="16.5" x14ac:dyDescent="0.3">
      <c r="A160" s="8">
        <v>40939</v>
      </c>
      <c r="B160" s="151">
        <f>+'[9]Activos '!AG163/10^9</f>
        <v>26.12376443625033</v>
      </c>
      <c r="C160" s="151">
        <f>+'[9]Activos '!AL163/10^9</f>
        <v>4.7107260987530672</v>
      </c>
      <c r="D160" s="153">
        <f t="shared" si="2"/>
        <v>21.413038337497262</v>
      </c>
      <c r="H160" s="121"/>
    </row>
    <row r="161" spans="1:8" ht="16.5" x14ac:dyDescent="0.3">
      <c r="A161" s="8">
        <v>40968</v>
      </c>
      <c r="B161" s="151">
        <f>+'[9]Activos '!AG164/10^9</f>
        <v>26.047281952402297</v>
      </c>
      <c r="C161" s="151">
        <f>+'[9]Activos '!AL164/10^9</f>
        <v>4.7717856312317508</v>
      </c>
      <c r="D161" s="153">
        <f t="shared" si="2"/>
        <v>21.275496321170547</v>
      </c>
      <c r="H161" s="121"/>
    </row>
    <row r="162" spans="1:8" ht="16.5" x14ac:dyDescent="0.3">
      <c r="A162" s="8">
        <v>40999</v>
      </c>
      <c r="B162" s="151">
        <f>+'[9]Activos '!AG165/10^9</f>
        <v>26.669058156431376</v>
      </c>
      <c r="C162" s="151">
        <f>+'[9]Activos '!AL165/10^9</f>
        <v>4.8850121791814187</v>
      </c>
      <c r="D162" s="153">
        <f t="shared" si="2"/>
        <v>21.784045977249956</v>
      </c>
      <c r="H162" s="121"/>
    </row>
    <row r="163" spans="1:8" ht="16.5" x14ac:dyDescent="0.3">
      <c r="A163" s="8">
        <v>41029</v>
      </c>
      <c r="B163" s="151">
        <f>+'[9]Activos '!AG166/10^9</f>
        <v>27.205069600499762</v>
      </c>
      <c r="C163" s="151">
        <f>+'[9]Activos '!AL166/10^9</f>
        <v>4.9880023800561375</v>
      </c>
      <c r="D163" s="153">
        <f t="shared" si="2"/>
        <v>22.217067220443624</v>
      </c>
      <c r="H163" s="121"/>
    </row>
    <row r="164" spans="1:8" ht="16.5" x14ac:dyDescent="0.3">
      <c r="A164" s="8">
        <v>41060</v>
      </c>
      <c r="B164" s="151">
        <f>+'[9]Activos '!AG167/10^9</f>
        <v>27.316567122793735</v>
      </c>
      <c r="C164" s="151">
        <f>+'[9]Activos '!AL167/10^9</f>
        <v>5.0801137273032335</v>
      </c>
      <c r="D164" s="153">
        <f t="shared" si="2"/>
        <v>22.2364533954905</v>
      </c>
      <c r="H164" s="121"/>
    </row>
    <row r="165" spans="1:8" ht="16.5" x14ac:dyDescent="0.3">
      <c r="A165" s="8">
        <v>41090</v>
      </c>
      <c r="B165" s="151">
        <f>+'[9]Activos '!AG168/10^9</f>
        <v>27.879048378413632</v>
      </c>
      <c r="C165" s="151">
        <f>+'[9]Activos '!AL168/10^9</f>
        <v>5.2326300554963341</v>
      </c>
      <c r="D165" s="153">
        <f t="shared" si="2"/>
        <v>22.646418322917299</v>
      </c>
      <c r="H165" s="121"/>
    </row>
    <row r="166" spans="1:8" ht="16.5" x14ac:dyDescent="0.3">
      <c r="A166" s="8">
        <v>41121</v>
      </c>
      <c r="B166" s="151">
        <f>+'[9]Activos '!AG169/10^9</f>
        <v>27.56656262387342</v>
      </c>
      <c r="C166" s="151">
        <f>+'[9]Activos '!AL169/10^9</f>
        <v>4.3577245703987026</v>
      </c>
      <c r="D166" s="153">
        <f t="shared" si="2"/>
        <v>23.208838053474718</v>
      </c>
      <c r="H166" s="121"/>
    </row>
    <row r="167" spans="1:8" ht="16.5" x14ac:dyDescent="0.3">
      <c r="A167" s="8">
        <v>41152</v>
      </c>
      <c r="B167" s="151">
        <f>+'[9]Activos '!AG170/10^9</f>
        <v>27.847282531313205</v>
      </c>
      <c r="C167" s="151">
        <f>+'[9]Activos '!AL170/10^9</f>
        <v>4.4954379843419474</v>
      </c>
      <c r="D167" s="153">
        <f t="shared" si="2"/>
        <v>23.351844546971257</v>
      </c>
      <c r="H167" s="121"/>
    </row>
    <row r="168" spans="1:8" ht="16.5" x14ac:dyDescent="0.3">
      <c r="A168" s="8">
        <v>41182</v>
      </c>
      <c r="B168" s="151">
        <f>+'[9]Activos '!AG171/10^9</f>
        <v>28.436446969297851</v>
      </c>
      <c r="C168" s="151">
        <f>+'[9]Activos '!AL171/10^9</f>
        <v>4.6157327106313089</v>
      </c>
      <c r="D168" s="153">
        <f t="shared" si="2"/>
        <v>23.820714258666541</v>
      </c>
      <c r="H168" s="121"/>
    </row>
    <row r="169" spans="1:8" ht="16.5" x14ac:dyDescent="0.3">
      <c r="A169" s="8">
        <v>41213</v>
      </c>
      <c r="B169" s="151">
        <f>+'[9]Activos '!AG172/10^9</f>
        <v>29.054237496662008</v>
      </c>
      <c r="C169" s="151">
        <f>+'[9]Activos '!AL172/10^9</f>
        <v>4.7272698384567269</v>
      </c>
      <c r="D169" s="153">
        <f t="shared" si="2"/>
        <v>24.32696765820528</v>
      </c>
      <c r="H169" s="121"/>
    </row>
    <row r="170" spans="1:8" ht="16.5" x14ac:dyDescent="0.3">
      <c r="A170" s="8">
        <v>41243</v>
      </c>
      <c r="B170" s="151">
        <f>+'[9]Activos '!AG173/10^9</f>
        <v>29.812957685667737</v>
      </c>
      <c r="C170" s="151">
        <f>+'[9]Activos '!AL173/10^9</f>
        <v>4.8843163617236707</v>
      </c>
      <c r="D170" s="153">
        <f t="shared" si="2"/>
        <v>24.928641323944067</v>
      </c>
      <c r="H170" s="121"/>
    </row>
    <row r="171" spans="1:8" ht="16.5" x14ac:dyDescent="0.3">
      <c r="A171" s="8">
        <v>41274</v>
      </c>
      <c r="B171" s="151">
        <f>+'[9]Activos '!AG174/10^9</f>
        <v>30.527091360175369</v>
      </c>
      <c r="C171" s="151">
        <f>+'[9]Activos '!AL174/10^9</f>
        <v>5.0731445514127644</v>
      </c>
      <c r="D171" s="153">
        <f t="shared" si="2"/>
        <v>25.453946808762606</v>
      </c>
      <c r="H171" s="121"/>
    </row>
    <row r="172" spans="1:8" ht="16.5" x14ac:dyDescent="0.3">
      <c r="A172" s="8">
        <v>41305</v>
      </c>
      <c r="B172" s="151">
        <f>+'[9]Activos '!AG175/10^9</f>
        <v>30.951895616841458</v>
      </c>
      <c r="C172" s="151">
        <f>+'[9]Activos '!AL175/10^9</f>
        <v>5.1744233463667451</v>
      </c>
      <c r="D172" s="153">
        <f t="shared" si="2"/>
        <v>25.777472270474714</v>
      </c>
      <c r="H172" s="121"/>
    </row>
    <row r="173" spans="1:8" ht="16.5" x14ac:dyDescent="0.3">
      <c r="A173" s="8">
        <v>41333</v>
      </c>
      <c r="B173" s="151">
        <f>+'[9]Activos '!AG176/10^9</f>
        <v>31.333527035929578</v>
      </c>
      <c r="C173" s="151">
        <f>+'[9]Activos '!AL176/10^9</f>
        <v>5.2625380273111109</v>
      </c>
      <c r="D173" s="153">
        <f t="shared" si="2"/>
        <v>26.070989008618469</v>
      </c>
      <c r="H173" s="121"/>
    </row>
    <row r="174" spans="1:8" ht="16.5" x14ac:dyDescent="0.3">
      <c r="A174" s="8">
        <v>41364</v>
      </c>
      <c r="B174" s="151">
        <f>+'[9]Activos '!AG177/10^9</f>
        <v>31.825013976989553</v>
      </c>
      <c r="C174" s="151">
        <f>+'[9]Activos '!AL177/10^9</f>
        <v>5.3941225559588251</v>
      </c>
      <c r="D174" s="153">
        <f t="shared" si="2"/>
        <v>26.430891421030729</v>
      </c>
      <c r="H174" s="121"/>
    </row>
    <row r="175" spans="1:8" ht="16.5" x14ac:dyDescent="0.3">
      <c r="A175" s="8">
        <v>41394</v>
      </c>
      <c r="B175" s="151">
        <f>+'[9]Activos '!AG178/10^9</f>
        <v>32.429902864196841</v>
      </c>
      <c r="C175" s="151">
        <f>+'[9]Activos '!AL178/10^9</f>
        <v>5.538251321957028</v>
      </c>
      <c r="D175" s="153">
        <f t="shared" si="2"/>
        <v>26.891651542239813</v>
      </c>
      <c r="H175" s="121"/>
    </row>
    <row r="176" spans="1:8" ht="16.5" x14ac:dyDescent="0.3">
      <c r="A176" s="8">
        <v>41425</v>
      </c>
      <c r="B176" s="151">
        <f>+'[9]Activos '!AG179/10^9</f>
        <v>32.746127838230322</v>
      </c>
      <c r="C176" s="151">
        <f>+'[9]Activos '!AL179/10^9</f>
        <v>5.7238015901191872</v>
      </c>
      <c r="D176" s="153">
        <f t="shared" si="2"/>
        <v>27.022326248111135</v>
      </c>
      <c r="H176" s="121"/>
    </row>
    <row r="177" spans="1:8" ht="16.5" x14ac:dyDescent="0.3">
      <c r="A177" s="8">
        <v>41455</v>
      </c>
      <c r="B177" s="151">
        <f>+'[9]Activos '!AG180/10^9</f>
        <v>33.485242847774039</v>
      </c>
      <c r="C177" s="151">
        <f>+'[9]Activos '!AL180/10^9</f>
        <v>5.8855751989436698</v>
      </c>
      <c r="D177" s="153">
        <f t="shared" si="2"/>
        <v>27.599667648830369</v>
      </c>
      <c r="H177" s="121"/>
    </row>
    <row r="178" spans="1:8" ht="16.5" x14ac:dyDescent="0.3">
      <c r="A178" s="8">
        <v>41486</v>
      </c>
      <c r="B178" s="151">
        <f>+'[9]Activos '!AG181/10^9</f>
        <v>34.49864758757618</v>
      </c>
      <c r="C178" s="151">
        <f>+'[9]Activos '!AL181/10^9</f>
        <v>6.1521967715951869</v>
      </c>
      <c r="D178" s="153">
        <f t="shared" si="2"/>
        <v>28.346450815980994</v>
      </c>
      <c r="H178" s="121"/>
    </row>
    <row r="179" spans="1:8" ht="16.5" x14ac:dyDescent="0.3">
      <c r="A179" s="8">
        <v>41517</v>
      </c>
      <c r="B179" s="151">
        <f>+'[9]Activos '!AG182/10^9</f>
        <v>35.274786850748747</v>
      </c>
      <c r="C179" s="151">
        <f>+'[9]Activos '!AL182/10^9</f>
        <v>6.2744174609847301</v>
      </c>
      <c r="D179" s="153">
        <f t="shared" si="2"/>
        <v>29.000369389764018</v>
      </c>
      <c r="H179" s="121"/>
    </row>
    <row r="180" spans="1:8" ht="16.5" x14ac:dyDescent="0.3">
      <c r="A180" s="8">
        <v>41547</v>
      </c>
      <c r="B180" s="151">
        <f>+'[9]Activos '!AG183/10^9</f>
        <v>36.103499643090714</v>
      </c>
      <c r="C180" s="151">
        <f>+'[9]Activos '!AL183/10^9</f>
        <v>6.4835526473147125</v>
      </c>
      <c r="D180" s="153">
        <f t="shared" si="2"/>
        <v>29.619946995776001</v>
      </c>
      <c r="H180" s="121"/>
    </row>
    <row r="181" spans="1:8" ht="16.5" x14ac:dyDescent="0.3">
      <c r="A181" s="8">
        <v>41578</v>
      </c>
      <c r="B181" s="151">
        <f>+'[9]Activos '!AG184/10^9</f>
        <v>37.151762045701012</v>
      </c>
      <c r="C181" s="151">
        <f>+'[9]Activos '!AL184/10^9</f>
        <v>6.7916664178565531</v>
      </c>
      <c r="D181" s="153">
        <f t="shared" si="2"/>
        <v>30.360095627844458</v>
      </c>
      <c r="H181" s="121"/>
    </row>
    <row r="182" spans="1:8" ht="16.5" x14ac:dyDescent="0.3">
      <c r="A182" s="8">
        <v>41608</v>
      </c>
      <c r="B182" s="151">
        <f>+'[9]Activos '!AG185/10^9</f>
        <v>38.151945426822508</v>
      </c>
      <c r="C182" s="151">
        <f>+'[9]Activos '!AL185/10^9</f>
        <v>7.0308016552592569</v>
      </c>
      <c r="D182" s="153">
        <f t="shared" si="2"/>
        <v>31.121143771563251</v>
      </c>
      <c r="H182" s="121"/>
    </row>
    <row r="183" spans="1:8" ht="16.5" x14ac:dyDescent="0.3">
      <c r="A183" s="8">
        <v>41639</v>
      </c>
      <c r="B183" s="151">
        <f>+'[9]Activos '!AG186/10^9</f>
        <v>38.965513476142497</v>
      </c>
      <c r="C183" s="151">
        <f>+'[9]Activos '!AL186/10^9</f>
        <v>7.2614034378192702</v>
      </c>
      <c r="D183" s="153">
        <f t="shared" si="2"/>
        <v>31.704110038323229</v>
      </c>
      <c r="H183" s="121"/>
    </row>
    <row r="184" spans="1:8" ht="16.5" x14ac:dyDescent="0.3">
      <c r="A184" s="8">
        <v>41670</v>
      </c>
      <c r="B184" s="151">
        <f>+'[9]Activos '!AG187/10^9</f>
        <v>39.51323015249551</v>
      </c>
      <c r="C184" s="151">
        <f>+'[9]Activos '!AL187/10^9</f>
        <v>7.3997875859969726</v>
      </c>
      <c r="D184" s="153">
        <f t="shared" si="2"/>
        <v>32.113442566498534</v>
      </c>
      <c r="H184" s="121"/>
    </row>
    <row r="185" spans="1:8" ht="16.5" x14ac:dyDescent="0.3">
      <c r="A185" s="8">
        <v>41698</v>
      </c>
      <c r="B185" s="151">
        <f>+'[9]Activos '!AG188/10^9</f>
        <v>40.048255328225295</v>
      </c>
      <c r="C185" s="151">
        <f>+'[9]Activos '!AL188/10^9</f>
        <v>7.5332183571224807</v>
      </c>
      <c r="D185" s="153">
        <f t="shared" si="2"/>
        <v>32.515036971102816</v>
      </c>
      <c r="H185" s="121"/>
    </row>
    <row r="186" spans="1:8" ht="16.5" x14ac:dyDescent="0.3">
      <c r="A186" s="8">
        <v>41729</v>
      </c>
      <c r="B186" s="151">
        <f>+'[9]Activos '!AG189/10^9</f>
        <v>40.603130827816969</v>
      </c>
      <c r="C186" s="151">
        <f>+'[9]Activos '!AL189/10^9</f>
        <v>7.6864928668999415</v>
      </c>
      <c r="D186" s="153">
        <f t="shared" si="2"/>
        <v>32.916637960917029</v>
      </c>
      <c r="H186" s="121"/>
    </row>
    <row r="187" spans="1:8" ht="16.5" x14ac:dyDescent="0.3">
      <c r="A187" s="8">
        <v>41759</v>
      </c>
      <c r="B187" s="151">
        <f>+'[9]Activos '!AG190/10^9</f>
        <v>41.225031559186803</v>
      </c>
      <c r="C187" s="151">
        <f>+'[9]Activos '!AL190/10^9</f>
        <v>7.855379843758346</v>
      </c>
      <c r="D187" s="153">
        <f t="shared" si="2"/>
        <v>33.369651715428461</v>
      </c>
      <c r="H187" s="121"/>
    </row>
    <row r="188" spans="1:8" ht="16.5" x14ac:dyDescent="0.3">
      <c r="A188" s="8">
        <v>41790</v>
      </c>
      <c r="B188" s="151">
        <f>+'[9]Activos '!AG191/10^9</f>
        <v>42.034832955733592</v>
      </c>
      <c r="C188" s="151">
        <f>+'[9]Activos '!AL191/10^9</f>
        <v>8.0831478762018367</v>
      </c>
      <c r="D188" s="153">
        <f t="shared" si="2"/>
        <v>33.951685079531757</v>
      </c>
      <c r="H188" s="121"/>
    </row>
    <row r="189" spans="1:8" ht="16.5" x14ac:dyDescent="0.3">
      <c r="A189" s="8">
        <v>41820</v>
      </c>
      <c r="B189" s="151">
        <f>+'[9]Activos '!AG192/10^9</f>
        <v>42.637754416042348</v>
      </c>
      <c r="C189" s="151">
        <f>+'[9]Activos '!AL192/10^9</f>
        <v>8.2487568630362276</v>
      </c>
      <c r="D189" s="153">
        <f t="shared" si="2"/>
        <v>34.388997553006121</v>
      </c>
      <c r="H189" s="121"/>
    </row>
    <row r="190" spans="1:8" ht="16.5" x14ac:dyDescent="0.3">
      <c r="A190" s="8">
        <v>41851</v>
      </c>
      <c r="B190" s="151">
        <f>+'[9]Activos '!AG193/10^9</f>
        <v>43.331859570435761</v>
      </c>
      <c r="C190" s="151">
        <f>+'[9]Activos '!AL193/10^9</f>
        <v>8.4413291077857107</v>
      </c>
      <c r="D190" s="153">
        <f t="shared" si="2"/>
        <v>34.890530462650048</v>
      </c>
      <c r="H190" s="121"/>
    </row>
    <row r="191" spans="1:8" ht="16.5" x14ac:dyDescent="0.3">
      <c r="A191" s="8">
        <v>41882</v>
      </c>
      <c r="B191" s="151">
        <f>+'[9]Activos '!AG194/10^9</f>
        <v>43.959824957063184</v>
      </c>
      <c r="C191" s="151">
        <f>+'[9]Activos '!AL194/10^9</f>
        <v>8.6141087247964094</v>
      </c>
      <c r="D191" s="153">
        <f t="shared" si="2"/>
        <v>35.345716232266774</v>
      </c>
      <c r="H191" s="121"/>
    </row>
    <row r="192" spans="1:8" ht="16.5" x14ac:dyDescent="0.3">
      <c r="A192" s="8">
        <v>41912</v>
      </c>
      <c r="B192" s="151">
        <f>+'[9]Activos '!AG195/10^9</f>
        <v>44.065852450658234</v>
      </c>
      <c r="C192" s="151">
        <f>+'[9]Activos '!AL195/10^9</f>
        <v>8.8074869388144137</v>
      </c>
      <c r="D192" s="153">
        <f t="shared" si="2"/>
        <v>35.25836551184382</v>
      </c>
      <c r="H192" s="121"/>
    </row>
    <row r="193" spans="1:8" ht="16.5" x14ac:dyDescent="0.3">
      <c r="A193" s="8">
        <v>41943</v>
      </c>
      <c r="B193" s="151">
        <f>+'[9]Activos '!AG196/10^9</f>
        <v>44.806003108740576</v>
      </c>
      <c r="C193" s="151">
        <f>+'[9]Activos '!AL196/10^9</f>
        <v>9.0057166014089312</v>
      </c>
      <c r="D193" s="153">
        <f t="shared" si="2"/>
        <v>35.800286507331649</v>
      </c>
      <c r="H193" s="121"/>
    </row>
    <row r="194" spans="1:8" ht="16.5" x14ac:dyDescent="0.3">
      <c r="A194" s="8">
        <v>41973</v>
      </c>
      <c r="B194" s="151">
        <f>+'[9]Activos '!AG197/10^9</f>
        <v>45.423754801410489</v>
      </c>
      <c r="C194" s="151">
        <f>+'[9]Activos '!AL197/10^9</f>
        <v>9.1476638086974642</v>
      </c>
      <c r="D194" s="153">
        <f t="shared" si="2"/>
        <v>36.276090992713023</v>
      </c>
      <c r="H194" s="121"/>
    </row>
    <row r="195" spans="1:8" ht="16.5" x14ac:dyDescent="0.3">
      <c r="A195" s="8">
        <v>42004</v>
      </c>
      <c r="B195" s="151">
        <f>+'[9]Activos '!AG198/10^9</f>
        <v>45.578197423445808</v>
      </c>
      <c r="C195" s="151">
        <f>+'[9]Activos '!AL198/10^9</f>
        <v>9.3325888361711993</v>
      </c>
      <c r="D195" s="153">
        <f t="shared" si="2"/>
        <v>36.24560858727461</v>
      </c>
      <c r="H195" s="121"/>
    </row>
    <row r="196" spans="1:8" ht="16.5" x14ac:dyDescent="0.3">
      <c r="A196" s="8">
        <v>42035</v>
      </c>
      <c r="B196" s="151">
        <f>+'[9]Activos '!AG199/10^9</f>
        <v>45.862166415066397</v>
      </c>
      <c r="C196" s="151">
        <f>+'[9]Activos '!AL199/10^9</f>
        <v>9.2440362061556076</v>
      </c>
      <c r="D196" s="153">
        <f t="shared" ref="D196:D245" si="3">+B196-C196</f>
        <v>36.618130208910792</v>
      </c>
      <c r="H196" s="121"/>
    </row>
    <row r="197" spans="1:8" ht="16.5" x14ac:dyDescent="0.3">
      <c r="A197" s="8">
        <v>42063</v>
      </c>
      <c r="B197" s="151">
        <f>+'[9]Activos '!AG200/10^9</f>
        <v>46.069305745366123</v>
      </c>
      <c r="C197" s="151">
        <f>+'[9]Activos '!AL200/10^9</f>
        <v>9.287903780489815</v>
      </c>
      <c r="D197" s="153">
        <f t="shared" si="3"/>
        <v>36.781401964876309</v>
      </c>
      <c r="H197" s="121"/>
    </row>
    <row r="198" spans="1:8" ht="16.5" x14ac:dyDescent="0.3">
      <c r="A198" s="8">
        <v>42094</v>
      </c>
      <c r="B198" s="151">
        <f>+'[9]Activos '!AG201/10^9</f>
        <v>46.569178616602066</v>
      </c>
      <c r="C198" s="151">
        <f>+'[9]Activos '!AL201/10^9</f>
        <v>9.4264180585394559</v>
      </c>
      <c r="D198" s="153">
        <f t="shared" si="3"/>
        <v>37.142760558062612</v>
      </c>
      <c r="H198" s="121"/>
    </row>
    <row r="199" spans="1:8" ht="16.5" x14ac:dyDescent="0.3">
      <c r="A199" s="8">
        <v>42124</v>
      </c>
      <c r="B199" s="151">
        <f>+'[9]Activos '!AG202/10^9</f>
        <v>47.101954531735238</v>
      </c>
      <c r="C199" s="151">
        <f>+'[9]Activos '!AL202/10^9</f>
        <v>9.5503892228756513</v>
      </c>
      <c r="D199" s="153">
        <f t="shared" si="3"/>
        <v>37.551565308859587</v>
      </c>
      <c r="H199" s="121"/>
    </row>
    <row r="200" spans="1:8" ht="16.5" x14ac:dyDescent="0.3">
      <c r="A200" s="8">
        <v>42155</v>
      </c>
      <c r="B200" s="151">
        <f>+'[9]Activos '!AG203/10^9</f>
        <v>47.603455087478679</v>
      </c>
      <c r="C200" s="151">
        <f>+'[9]Activos '!AL203/10^9</f>
        <v>9.6728882619373415</v>
      </c>
      <c r="D200" s="153">
        <f t="shared" si="3"/>
        <v>37.930566825541334</v>
      </c>
      <c r="H200" s="121"/>
    </row>
    <row r="201" spans="1:8" ht="16.5" x14ac:dyDescent="0.3">
      <c r="A201" s="8">
        <v>42185</v>
      </c>
      <c r="B201" s="151">
        <f>+'[9]Activos '!AG204/10^9</f>
        <v>47.72431604542281</v>
      </c>
      <c r="C201" s="151">
        <f>+'[9]Activos '!AL204/10^9</f>
        <v>9.8059120301757492</v>
      </c>
      <c r="D201" s="153">
        <f t="shared" si="3"/>
        <v>37.918404015247063</v>
      </c>
      <c r="H201" s="121"/>
    </row>
    <row r="202" spans="1:8" ht="16.5" x14ac:dyDescent="0.3">
      <c r="A202" s="8">
        <v>42216</v>
      </c>
      <c r="B202" s="151">
        <f>+'[9]Activos '!AG205/10^9</f>
        <v>48.348453202380597</v>
      </c>
      <c r="C202" s="151">
        <f>+'[9]Activos '!AL205/10^9</f>
        <v>9.9653592287718755</v>
      </c>
      <c r="D202" s="153">
        <f t="shared" si="3"/>
        <v>38.383093973608723</v>
      </c>
      <c r="H202" s="121"/>
    </row>
    <row r="203" spans="1:8" ht="16.5" x14ac:dyDescent="0.3">
      <c r="A203" s="8">
        <v>42247</v>
      </c>
      <c r="B203" s="151">
        <f>+'[9]Activos '!AG206/10^9</f>
        <v>48.878665808170801</v>
      </c>
      <c r="C203" s="151">
        <f>+'[9]Activos '!AL206/10^9</f>
        <v>10.115837957342132</v>
      </c>
      <c r="D203" s="153">
        <f t="shared" si="3"/>
        <v>38.762827850828671</v>
      </c>
      <c r="H203" s="121"/>
    </row>
    <row r="204" spans="1:8" ht="16.5" x14ac:dyDescent="0.3">
      <c r="A204" s="8">
        <v>42277</v>
      </c>
      <c r="B204" s="151">
        <f>+'[9]Activos '!AG207/10^9</f>
        <v>49.531381724238678</v>
      </c>
      <c r="C204" s="151">
        <f>+'[9]Activos '!AL207/10^9</f>
        <v>10.335446493120424</v>
      </c>
      <c r="D204" s="153">
        <f t="shared" si="3"/>
        <v>39.195935231118256</v>
      </c>
      <c r="H204" s="121"/>
    </row>
    <row r="205" spans="1:8" ht="16.5" x14ac:dyDescent="0.3">
      <c r="A205" s="8">
        <v>42308</v>
      </c>
      <c r="B205" s="151">
        <f>+'[9]Activos '!AG208/10^9</f>
        <v>49.672887757653655</v>
      </c>
      <c r="C205" s="151">
        <f>+'[9]Activos '!AL208/10^9</f>
        <v>10.495901871285458</v>
      </c>
      <c r="D205" s="153">
        <f t="shared" si="3"/>
        <v>39.1769858863682</v>
      </c>
      <c r="H205" s="121"/>
    </row>
    <row r="206" spans="1:8" ht="16.5" x14ac:dyDescent="0.3">
      <c r="A206" s="8">
        <v>42338</v>
      </c>
      <c r="B206" s="151">
        <f>+'[9]Activos '!AG209/10^9</f>
        <v>50.369856789575088</v>
      </c>
      <c r="C206" s="151">
        <f>+'[9]Activos '!AL209/10^9</f>
        <v>10.790439908830496</v>
      </c>
      <c r="D206" s="153">
        <f t="shared" si="3"/>
        <v>39.579416880744589</v>
      </c>
      <c r="H206" s="121"/>
    </row>
    <row r="207" spans="1:8" ht="16.5" x14ac:dyDescent="0.3">
      <c r="A207" s="8">
        <v>42369</v>
      </c>
      <c r="B207" s="151">
        <f>+'[9]Activos '!AG210/10^9</f>
        <v>50.996526965955155</v>
      </c>
      <c r="C207" s="151">
        <f>+'[9]Activos '!AL210/10^9</f>
        <v>10.994200501973111</v>
      </c>
      <c r="D207" s="153">
        <f t="shared" si="3"/>
        <v>40.002326463982044</v>
      </c>
      <c r="H207" s="121"/>
    </row>
    <row r="208" spans="1:8" ht="16.5" x14ac:dyDescent="0.3">
      <c r="A208" s="8">
        <v>42400</v>
      </c>
      <c r="B208" s="151">
        <f>+'[9]Activos '!AG211/10^9</f>
        <v>51.093100598140161</v>
      </c>
      <c r="C208" s="151">
        <f>+'[9]Activos '!AL211/10^9</f>
        <v>11.030096926849819</v>
      </c>
      <c r="D208" s="153">
        <f t="shared" si="3"/>
        <v>40.063003671290346</v>
      </c>
      <c r="H208" s="121"/>
    </row>
    <row r="209" spans="1:8" ht="16.5" x14ac:dyDescent="0.3">
      <c r="A209" s="8">
        <v>42429</v>
      </c>
      <c r="B209" s="151">
        <f>+'[9]Activos '!AG212/10^9</f>
        <v>50.43365407404594</v>
      </c>
      <c r="C209" s="151">
        <f>+'[9]Activos '!AL212/10^9</f>
        <v>10.281584008547281</v>
      </c>
      <c r="D209" s="153">
        <f t="shared" si="3"/>
        <v>40.152070065498663</v>
      </c>
      <c r="H209" s="121"/>
    </row>
    <row r="210" spans="1:8" ht="16.5" x14ac:dyDescent="0.3">
      <c r="A210" s="8">
        <v>42460</v>
      </c>
      <c r="B210" s="151">
        <f>+'[9]Activos '!AG213/10^9</f>
        <v>50.753646453041057</v>
      </c>
      <c r="C210" s="151">
        <f>+'[9]Activos '!AL213/10^9</f>
        <v>10.33944831690337</v>
      </c>
      <c r="D210" s="153">
        <f t="shared" si="3"/>
        <v>40.414198136137685</v>
      </c>
      <c r="H210" s="121"/>
    </row>
    <row r="211" spans="1:8" ht="16.5" x14ac:dyDescent="0.3">
      <c r="A211" s="8">
        <v>42490</v>
      </c>
      <c r="B211" s="151">
        <f>+'[9]Activos '!AG214/10^9</f>
        <v>51.40493747507054</v>
      </c>
      <c r="C211" s="151">
        <f>+'[9]Activos '!AL214/10^9</f>
        <v>10.439281880076551</v>
      </c>
      <c r="D211" s="153">
        <f t="shared" si="3"/>
        <v>40.96565559499399</v>
      </c>
      <c r="H211" s="121"/>
    </row>
    <row r="212" spans="1:8" ht="16.5" x14ac:dyDescent="0.3">
      <c r="A212" s="8">
        <v>42521</v>
      </c>
      <c r="B212" s="151">
        <f>+'[9]Activos '!AG215/10^9</f>
        <v>51.861077149491351</v>
      </c>
      <c r="C212" s="151">
        <f>+'[9]Activos '!AL215/10^9</f>
        <v>10.526484166692143</v>
      </c>
      <c r="D212" s="153">
        <f t="shared" si="3"/>
        <v>41.334592982799208</v>
      </c>
      <c r="H212" s="121"/>
    </row>
    <row r="213" spans="1:8" ht="16.5" x14ac:dyDescent="0.3">
      <c r="A213" s="8">
        <v>42551</v>
      </c>
      <c r="B213" s="151">
        <f>+'[9]Activos '!AG216/10^9</f>
        <v>52.297951837472183</v>
      </c>
      <c r="C213" s="151">
        <f>+'[9]Activos '!AL216/10^9</f>
        <v>10.640204946199644</v>
      </c>
      <c r="D213" s="153">
        <f t="shared" si="3"/>
        <v>41.657746891272538</v>
      </c>
      <c r="H213" s="121"/>
    </row>
    <row r="214" spans="1:8" ht="16.5" x14ac:dyDescent="0.3">
      <c r="A214" s="8">
        <v>42582</v>
      </c>
      <c r="B214" s="151">
        <f>+'[9]Activos '!AG217/10^9</f>
        <v>52.791097304751517</v>
      </c>
      <c r="C214" s="151">
        <f>+'[9]Activos '!AL217/10^9</f>
        <v>10.739706117155523</v>
      </c>
      <c r="D214" s="153">
        <f t="shared" si="3"/>
        <v>42.051391187595996</v>
      </c>
      <c r="H214" s="121"/>
    </row>
    <row r="215" spans="1:8" ht="16.5" x14ac:dyDescent="0.3">
      <c r="A215" s="8">
        <v>42613</v>
      </c>
      <c r="B215" s="151">
        <f>+'[9]Activos '!AG218/10^9</f>
        <v>53.375645208188949</v>
      </c>
      <c r="C215" s="151">
        <f>+'[9]Activos '!AL218/10^9</f>
        <v>10.863516242921376</v>
      </c>
      <c r="D215" s="153">
        <f t="shared" si="3"/>
        <v>42.512128965267571</v>
      </c>
      <c r="H215" s="121"/>
    </row>
    <row r="216" spans="1:8" ht="16.5" x14ac:dyDescent="0.3">
      <c r="A216" s="8">
        <v>42643</v>
      </c>
      <c r="B216" s="151">
        <f>+'[9]Activos '!AG219/10^9</f>
        <v>53.436707299545851</v>
      </c>
      <c r="C216" s="151">
        <f>+'[9]Activos '!AL219/10^9</f>
        <v>10.956957468463516</v>
      </c>
      <c r="D216" s="153">
        <f t="shared" si="3"/>
        <v>42.479749831082337</v>
      </c>
      <c r="H216" s="121"/>
    </row>
    <row r="217" spans="1:8" ht="16.5" x14ac:dyDescent="0.3">
      <c r="A217" s="8">
        <v>42674</v>
      </c>
      <c r="B217" s="151">
        <f>+'[9]Activos '!AG220/10^9</f>
        <v>54.053663306926211</v>
      </c>
      <c r="C217" s="151">
        <f>+'[9]Activos '!AL220/10^9</f>
        <v>11.086222327465025</v>
      </c>
      <c r="D217" s="153">
        <f t="shared" si="3"/>
        <v>42.967440979461188</v>
      </c>
      <c r="H217" s="121"/>
    </row>
    <row r="218" spans="1:8" ht="16.5" x14ac:dyDescent="0.3">
      <c r="A218" s="8">
        <v>42704</v>
      </c>
      <c r="B218" s="151">
        <f>+'[9]Activos '!AG221/10^9</f>
        <v>54.368391969564506</v>
      </c>
      <c r="C218" s="151">
        <f>+'[9]Activos '!AL221/10^9</f>
        <v>11.221278357124655</v>
      </c>
      <c r="D218" s="153">
        <f t="shared" si="3"/>
        <v>43.147113612439853</v>
      </c>
      <c r="H218" s="121"/>
    </row>
    <row r="219" spans="1:8" ht="16.5" x14ac:dyDescent="0.3">
      <c r="A219" s="8">
        <v>42735</v>
      </c>
      <c r="B219" s="151">
        <f>+'[9]Activos '!AG222/10^9</f>
        <v>55.053106603242846</v>
      </c>
      <c r="C219" s="151">
        <f>+'[9]Activos '!AL222/10^9</f>
        <v>11.402165564162752</v>
      </c>
      <c r="D219" s="153">
        <f t="shared" si="3"/>
        <v>43.650941039080095</v>
      </c>
      <c r="H219" s="121"/>
    </row>
    <row r="220" spans="1:8" ht="16.5" x14ac:dyDescent="0.3">
      <c r="A220" s="8">
        <v>42766</v>
      </c>
      <c r="B220" s="151">
        <f>+'[9]Activos '!AG223/10^9</f>
        <v>54.854596867980334</v>
      </c>
      <c r="C220" s="151">
        <f>+'[9]Activos '!AL223/10^9</f>
        <v>11.389865595032852</v>
      </c>
      <c r="D220" s="153">
        <f t="shared" si="3"/>
        <v>43.464731272947482</v>
      </c>
      <c r="H220" s="121"/>
    </row>
    <row r="221" spans="1:8" ht="16.5" x14ac:dyDescent="0.3">
      <c r="A221" s="8">
        <v>42794</v>
      </c>
      <c r="B221" s="151">
        <f>+'[9]Activos '!AG224/10^9</f>
        <v>54.9874688281785</v>
      </c>
      <c r="C221" s="151">
        <f>+'[9]Activos '!AL224/10^9</f>
        <v>11.40253590199918</v>
      </c>
      <c r="D221" s="153">
        <f t="shared" si="3"/>
        <v>43.58493292617932</v>
      </c>
      <c r="H221" s="121"/>
    </row>
    <row r="222" spans="1:8" ht="16.5" x14ac:dyDescent="0.3">
      <c r="A222" s="8">
        <v>42825</v>
      </c>
      <c r="B222" s="151">
        <f>+'[9]Activos '!AG225/10^9</f>
        <v>54.900238165895324</v>
      </c>
      <c r="C222" s="151">
        <f>+'[9]Activos '!AL225/10^9</f>
        <v>11.479149085891907</v>
      </c>
      <c r="D222" s="153">
        <f t="shared" si="3"/>
        <v>43.421089080003419</v>
      </c>
      <c r="H222" s="121"/>
    </row>
    <row r="223" spans="1:8" ht="16.5" x14ac:dyDescent="0.3">
      <c r="A223" s="8">
        <v>42855</v>
      </c>
      <c r="B223" s="151">
        <f>+'[9]Activos '!AG226/10^9</f>
        <v>55.075225146564541</v>
      </c>
      <c r="C223" s="151">
        <f>+'[9]Activos '!AL226/10^9</f>
        <v>11.53367693188185</v>
      </c>
      <c r="D223" s="153">
        <f t="shared" si="3"/>
        <v>43.541548214682692</v>
      </c>
      <c r="H223" s="121"/>
    </row>
    <row r="224" spans="1:8" ht="16.5" x14ac:dyDescent="0.3">
      <c r="A224" s="8">
        <v>42886</v>
      </c>
      <c r="B224" s="151">
        <f>+'[9]Activos '!AG227/10^9</f>
        <v>55.50880139990354</v>
      </c>
      <c r="C224" s="151">
        <f>+'[9]Activos '!AL227/10^9</f>
        <v>11.649113981082358</v>
      </c>
      <c r="D224" s="153">
        <f t="shared" si="3"/>
        <v>43.859687418821181</v>
      </c>
      <c r="H224" s="121"/>
    </row>
    <row r="225" spans="1:8" ht="16.5" x14ac:dyDescent="0.3">
      <c r="A225" s="8">
        <v>42916</v>
      </c>
      <c r="B225" s="151">
        <f>+'[9]Activos '!AG228/10^9</f>
        <v>55.491103941937837</v>
      </c>
      <c r="C225" s="151">
        <f>+'[9]Activos '!AL228/10^9</f>
        <v>11.77892504502246</v>
      </c>
      <c r="D225" s="153">
        <f t="shared" si="3"/>
        <v>43.712178896915376</v>
      </c>
      <c r="H225" s="121"/>
    </row>
    <row r="226" spans="1:8" ht="16.5" x14ac:dyDescent="0.3">
      <c r="A226" s="8">
        <v>42947</v>
      </c>
      <c r="B226" s="151">
        <f>+'[9]Activos '!AG229/10^9</f>
        <v>56.04656697810703</v>
      </c>
      <c r="C226" s="151">
        <f>+'[9]Activos '!AL229/10^9</f>
        <v>11.9129198021215</v>
      </c>
      <c r="D226" s="153">
        <f t="shared" si="3"/>
        <v>44.13364717598553</v>
      </c>
      <c r="H226" s="121"/>
    </row>
    <row r="227" spans="1:8" ht="16.5" x14ac:dyDescent="0.3">
      <c r="A227" s="8">
        <v>42978</v>
      </c>
      <c r="B227" s="151">
        <f>+'[9]Activos '!AG230/10^9</f>
        <v>56.562155464417359</v>
      </c>
      <c r="C227" s="151">
        <f>+'[9]Activos '!AL230/10^9</f>
        <v>12.039369325165731</v>
      </c>
      <c r="D227" s="153">
        <f t="shared" si="3"/>
        <v>44.522786139251629</v>
      </c>
      <c r="H227" s="121"/>
    </row>
    <row r="228" spans="1:8" ht="16.5" x14ac:dyDescent="0.3">
      <c r="A228" s="8">
        <v>43008</v>
      </c>
      <c r="B228" s="151">
        <f>+'[9]Activos '!AG231/10^9</f>
        <v>57.11634633501297</v>
      </c>
      <c r="C228" s="151">
        <f>+'[9]Activos '!AL231/10^9</f>
        <v>12.195565877850811</v>
      </c>
      <c r="D228" s="153">
        <f t="shared" si="3"/>
        <v>44.920780457162159</v>
      </c>
      <c r="H228" s="121"/>
    </row>
    <row r="229" spans="1:8" ht="16.5" x14ac:dyDescent="0.3">
      <c r="A229" s="8">
        <v>43039</v>
      </c>
      <c r="B229" s="151">
        <f>+'[9]Activos '!AG232/10^9</f>
        <v>57.565876449688751</v>
      </c>
      <c r="C229" s="151">
        <f>+'[9]Activos '!AL232/10^9</f>
        <v>12.394177850099245</v>
      </c>
      <c r="D229" s="153">
        <f t="shared" si="3"/>
        <v>45.171698599589504</v>
      </c>
      <c r="H229" s="121"/>
    </row>
    <row r="230" spans="1:8" ht="16.5" x14ac:dyDescent="0.3">
      <c r="A230" s="8">
        <v>43069</v>
      </c>
      <c r="B230" s="151">
        <f>+'[9]Activos '!AG233/10^9</f>
        <v>57.793666854794751</v>
      </c>
      <c r="C230" s="151">
        <f>+'[9]Activos '!AL233/10^9</f>
        <v>12.593887562644012</v>
      </c>
      <c r="D230" s="153">
        <f t="shared" si="3"/>
        <v>45.199779292150737</v>
      </c>
      <c r="H230" s="121"/>
    </row>
    <row r="231" spans="1:8" ht="16.5" x14ac:dyDescent="0.3">
      <c r="A231" s="8">
        <v>43100</v>
      </c>
      <c r="B231" s="151">
        <f>+'[9]Activos '!AG234/10^9</f>
        <v>58.394557170261301</v>
      </c>
      <c r="C231" s="151">
        <f>+'[9]Activos '!AL234/10^9</f>
        <v>12.741690547020681</v>
      </c>
      <c r="D231" s="153">
        <f t="shared" si="3"/>
        <v>45.65286662324062</v>
      </c>
      <c r="H231" s="121"/>
    </row>
    <row r="232" spans="1:8" ht="16.5" x14ac:dyDescent="0.3">
      <c r="A232" s="8">
        <v>43131</v>
      </c>
      <c r="B232" s="151">
        <f>+'[9]Activos '!AG235/10^9</f>
        <v>58.345211764792367</v>
      </c>
      <c r="C232" s="151">
        <f>+'[9]Activos '!AL235/10^9</f>
        <v>12.778762372415789</v>
      </c>
      <c r="D232" s="153">
        <f t="shared" si="3"/>
        <v>45.566449392376576</v>
      </c>
      <c r="H232" s="121"/>
    </row>
    <row r="233" spans="1:8" ht="16.5" x14ac:dyDescent="0.3">
      <c r="A233" s="8">
        <v>43159</v>
      </c>
      <c r="B233" s="151">
        <f>+'[9]Activos '!AG236/10^9</f>
        <v>58.089605245426725</v>
      </c>
      <c r="C233" s="151">
        <f>+'[9]Activos '!AL236/10^9</f>
        <v>12.861689939411718</v>
      </c>
      <c r="D233" s="153">
        <f t="shared" si="3"/>
        <v>45.227915306015007</v>
      </c>
      <c r="H233" s="121"/>
    </row>
    <row r="234" spans="1:8" ht="16.5" x14ac:dyDescent="0.3">
      <c r="A234" s="8">
        <v>43190</v>
      </c>
      <c r="B234" s="151">
        <f>+'[9]Activos '!AG237/10^9</f>
        <v>58.704654548320462</v>
      </c>
      <c r="C234" s="151">
        <f>+'[9]Activos '!AL237/10^9</f>
        <v>13.014741541577797</v>
      </c>
      <c r="D234" s="153">
        <f t="shared" si="3"/>
        <v>45.689913006742664</v>
      </c>
      <c r="H234" s="121"/>
    </row>
    <row r="235" spans="1:8" ht="16.5" x14ac:dyDescent="0.3">
      <c r="A235" s="8">
        <v>43220</v>
      </c>
      <c r="B235" s="151">
        <f>+'[9]Activos '!AG238/10^9</f>
        <v>59.115377091701696</v>
      </c>
      <c r="C235" s="151">
        <f>+'[9]Activos '!AL238/10^9</f>
        <v>13.139299814384637</v>
      </c>
      <c r="D235" s="153">
        <f t="shared" si="3"/>
        <v>45.97607727731706</v>
      </c>
      <c r="H235" s="121"/>
    </row>
    <row r="236" spans="1:8" ht="16.5" x14ac:dyDescent="0.3">
      <c r="A236" s="8">
        <v>43251</v>
      </c>
      <c r="B236" s="151">
        <f>+'[9]Activos '!AG239/10^9</f>
        <v>59.60279486751697</v>
      </c>
      <c r="C236" s="151">
        <f>+'[9]Activos '!AL239/10^9</f>
        <v>13.295407573446175</v>
      </c>
      <c r="D236" s="153">
        <f t="shared" si="3"/>
        <v>46.307387294070793</v>
      </c>
      <c r="H236" s="121"/>
    </row>
    <row r="237" spans="1:8" ht="16.5" x14ac:dyDescent="0.3">
      <c r="A237" s="8">
        <v>43281</v>
      </c>
      <c r="B237" s="151">
        <f>+'[9]Activos '!AG240/10^9</f>
        <v>60.148249550241097</v>
      </c>
      <c r="C237" s="151">
        <f>+'[9]Activos '!AL240/10^9</f>
        <v>13.469188848925555</v>
      </c>
      <c r="D237" s="153">
        <f t="shared" si="3"/>
        <v>46.679060701315542</v>
      </c>
      <c r="H237" s="121"/>
    </row>
    <row r="238" spans="1:8" ht="16.5" x14ac:dyDescent="0.3">
      <c r="A238" s="8">
        <v>43312</v>
      </c>
      <c r="B238" s="151">
        <f>+'[9]Activos '!AG241/10^9</f>
        <v>60.241680677265464</v>
      </c>
      <c r="C238" s="151">
        <f>+'[9]Activos '!AL241/10^9</f>
        <v>13.634944971182694</v>
      </c>
      <c r="D238" s="153">
        <f t="shared" si="3"/>
        <v>46.606735706082773</v>
      </c>
      <c r="H238" s="121"/>
    </row>
    <row r="239" spans="1:8" ht="16.5" x14ac:dyDescent="0.3">
      <c r="A239" s="8">
        <v>43343</v>
      </c>
      <c r="B239" s="151">
        <f>+'[9]Activos '!AG242/10^9</f>
        <v>60.849565470908239</v>
      </c>
      <c r="C239" s="151">
        <f>+'[9]Activos '!AL242/10^9</f>
        <v>13.824159955912943</v>
      </c>
      <c r="D239" s="153">
        <f t="shared" si="3"/>
        <v>47.025405514995299</v>
      </c>
      <c r="H239" s="121"/>
    </row>
    <row r="240" spans="1:8" ht="16.5" x14ac:dyDescent="0.3">
      <c r="A240" s="8">
        <v>43344</v>
      </c>
      <c r="B240" s="151">
        <f>+'[9]Activos '!AG243/10^9</f>
        <v>61.448106826369077</v>
      </c>
      <c r="C240" s="151">
        <f>+'[9]Activos '!AL243/10^9</f>
        <v>13.972497650657314</v>
      </c>
      <c r="D240" s="153">
        <f t="shared" si="3"/>
        <v>47.475609175711767</v>
      </c>
      <c r="H240" s="121"/>
    </row>
    <row r="241" spans="1:8" ht="16.5" x14ac:dyDescent="0.3">
      <c r="A241" s="8">
        <v>43374</v>
      </c>
      <c r="B241" s="151">
        <f>+'[9]Activos '!AG244/10^9</f>
        <v>62.060153861795314</v>
      </c>
      <c r="C241" s="151">
        <f>+'[9]Activos '!AL244/10^9</f>
        <v>14.13590156882781</v>
      </c>
      <c r="D241" s="153">
        <f t="shared" si="3"/>
        <v>47.924252292967502</v>
      </c>
      <c r="H241" s="121"/>
    </row>
    <row r="242" spans="1:8" ht="16.5" x14ac:dyDescent="0.3">
      <c r="A242" s="8">
        <v>43405</v>
      </c>
      <c r="B242" s="151">
        <f>+'[9]Activos '!AG245/10^9</f>
        <v>62.694732845737576</v>
      </c>
      <c r="C242" s="151">
        <f>+'[9]Activos '!AL245/10^9</f>
        <v>14.293059677510447</v>
      </c>
      <c r="D242" s="153">
        <f t="shared" si="3"/>
        <v>48.401673168227127</v>
      </c>
      <c r="H242" s="121"/>
    </row>
    <row r="243" spans="1:8" ht="16.5" x14ac:dyDescent="0.3">
      <c r="A243" s="8">
        <v>43435</v>
      </c>
      <c r="B243" s="151">
        <f>+'[9]Activos '!AG246/10^9</f>
        <v>63.297946926980906</v>
      </c>
      <c r="C243" s="151">
        <f>+'[9]Activos '!AL246/10^9</f>
        <v>14.472832132575252</v>
      </c>
      <c r="D243" s="153">
        <f t="shared" si="3"/>
        <v>48.82511479440565</v>
      </c>
      <c r="H243" s="121"/>
    </row>
    <row r="244" spans="1:8" ht="16.5" x14ac:dyDescent="0.3">
      <c r="A244" s="8">
        <v>43466</v>
      </c>
      <c r="B244" s="151">
        <f>+'[9]Activos '!AG247/10^9</f>
        <v>63.440608788243665</v>
      </c>
      <c r="C244" s="151">
        <f>+'[9]Activos '!AL247/10^9</f>
        <v>14.547013015445682</v>
      </c>
      <c r="D244" s="153">
        <f t="shared" si="3"/>
        <v>48.89359577279798</v>
      </c>
      <c r="H244" s="121"/>
    </row>
    <row r="245" spans="1:8" ht="16.5" x14ac:dyDescent="0.3">
      <c r="A245" s="8">
        <v>43497</v>
      </c>
      <c r="B245" s="151">
        <f>+'[9]Activos '!AG248/10^9</f>
        <v>63.559772673203661</v>
      </c>
      <c r="C245" s="151">
        <f>+'[9]Activos '!AL248/10^9</f>
        <v>14.571445896761741</v>
      </c>
      <c r="D245" s="153">
        <f t="shared" si="3"/>
        <v>48.988326776441923</v>
      </c>
      <c r="H245" s="121"/>
    </row>
    <row r="246" spans="1:8" x14ac:dyDescent="0.25">
      <c r="H246" s="121"/>
    </row>
    <row r="247" spans="1:8" x14ac:dyDescent="0.25">
      <c r="H247" s="121"/>
    </row>
    <row r="248" spans="1:8" x14ac:dyDescent="0.25">
      <c r="H248" s="121"/>
    </row>
    <row r="249" spans="1:8" x14ac:dyDescent="0.25">
      <c r="H249" s="121"/>
    </row>
    <row r="250" spans="1:8" x14ac:dyDescent="0.25">
      <c r="H250" s="121"/>
    </row>
    <row r="251" spans="1:8" x14ac:dyDescent="0.25">
      <c r="H251" s="121"/>
    </row>
    <row r="252" spans="1:8" x14ac:dyDescent="0.25">
      <c r="H252" s="121"/>
    </row>
    <row r="253" spans="1:8" x14ac:dyDescent="0.25">
      <c r="H253" s="121"/>
    </row>
    <row r="254" spans="1:8" x14ac:dyDescent="0.25">
      <c r="H254" s="121"/>
    </row>
    <row r="255" spans="1:8" x14ac:dyDescent="0.25">
      <c r="H255" s="121"/>
    </row>
    <row r="256" spans="1:8" x14ac:dyDescent="0.25">
      <c r="H256" s="121"/>
    </row>
    <row r="257" spans="8:8" x14ac:dyDescent="0.25">
      <c r="H257" s="121"/>
    </row>
    <row r="258" spans="8:8" x14ac:dyDescent="0.25">
      <c r="H258" s="121"/>
    </row>
    <row r="259" spans="8:8" x14ac:dyDescent="0.25">
      <c r="H259" s="121"/>
    </row>
    <row r="260" spans="8:8" x14ac:dyDescent="0.25">
      <c r="H260" s="121"/>
    </row>
    <row r="261" spans="8:8" x14ac:dyDescent="0.25">
      <c r="H261" s="121"/>
    </row>
    <row r="262" spans="8:8" x14ac:dyDescent="0.25">
      <c r="H262" s="121"/>
    </row>
    <row r="263" spans="8:8" x14ac:dyDescent="0.25">
      <c r="H263" s="121"/>
    </row>
    <row r="264" spans="8:8" x14ac:dyDescent="0.25">
      <c r="H264" s="121"/>
    </row>
    <row r="265" spans="8:8" x14ac:dyDescent="0.25">
      <c r="H265" s="121"/>
    </row>
    <row r="266" spans="8:8" x14ac:dyDescent="0.25">
      <c r="H266" s="121"/>
    </row>
    <row r="267" spans="8:8" x14ac:dyDescent="0.25">
      <c r="H267" s="121"/>
    </row>
    <row r="268" spans="8:8" x14ac:dyDescent="0.25">
      <c r="H268" s="121"/>
    </row>
    <row r="269" spans="8:8" x14ac:dyDescent="0.25">
      <c r="H269" s="121"/>
    </row>
    <row r="270" spans="8:8" x14ac:dyDescent="0.25">
      <c r="H270" s="121"/>
    </row>
    <row r="271" spans="8:8" x14ac:dyDescent="0.25">
      <c r="H271" s="121"/>
    </row>
    <row r="272" spans="8:8" x14ac:dyDescent="0.25">
      <c r="H272" s="121"/>
    </row>
    <row r="273" spans="8:8" x14ac:dyDescent="0.25">
      <c r="H273" s="121"/>
    </row>
    <row r="274" spans="8:8" x14ac:dyDescent="0.25">
      <c r="H274" s="121"/>
    </row>
    <row r="275" spans="8:8" x14ac:dyDescent="0.25">
      <c r="H275" s="121"/>
    </row>
    <row r="276" spans="8:8" x14ac:dyDescent="0.25">
      <c r="H276" s="121"/>
    </row>
    <row r="277" spans="8:8" x14ac:dyDescent="0.25">
      <c r="H277" s="121"/>
    </row>
    <row r="278" spans="8:8" x14ac:dyDescent="0.25">
      <c r="H278" s="121"/>
    </row>
    <row r="279" spans="8:8" x14ac:dyDescent="0.25">
      <c r="H279" s="121"/>
    </row>
    <row r="280" spans="8:8" x14ac:dyDescent="0.25">
      <c r="H280" s="121"/>
    </row>
    <row r="281" spans="8:8" x14ac:dyDescent="0.25">
      <c r="H281" s="121"/>
    </row>
    <row r="282" spans="8:8" x14ac:dyDescent="0.25">
      <c r="H282" s="121"/>
    </row>
    <row r="283" spans="8:8" x14ac:dyDescent="0.25">
      <c r="H283" s="121"/>
    </row>
    <row r="284" spans="8:8" x14ac:dyDescent="0.25">
      <c r="H284" s="121"/>
    </row>
    <row r="285" spans="8:8" x14ac:dyDescent="0.25">
      <c r="H285" s="121"/>
    </row>
    <row r="286" spans="8:8" x14ac:dyDescent="0.25">
      <c r="H286" s="121"/>
    </row>
    <row r="287" spans="8:8" x14ac:dyDescent="0.25">
      <c r="H287" s="121"/>
    </row>
    <row r="288" spans="8:8" x14ac:dyDescent="0.25">
      <c r="H288" s="121"/>
    </row>
    <row r="289" spans="8:8" x14ac:dyDescent="0.25">
      <c r="H289" s="121"/>
    </row>
    <row r="290" spans="8:8" x14ac:dyDescent="0.25">
      <c r="H290" s="121"/>
    </row>
    <row r="291" spans="8:8" x14ac:dyDescent="0.25">
      <c r="H291" s="121"/>
    </row>
    <row r="292" spans="8:8" x14ac:dyDescent="0.25">
      <c r="H292" s="121"/>
    </row>
    <row r="293" spans="8:8" x14ac:dyDescent="0.25">
      <c r="H293" s="121"/>
    </row>
    <row r="294" spans="8:8" x14ac:dyDescent="0.25">
      <c r="H294" s="121"/>
    </row>
    <row r="295" spans="8:8" x14ac:dyDescent="0.25">
      <c r="H295" s="121"/>
    </row>
    <row r="296" spans="8:8" x14ac:dyDescent="0.25">
      <c r="H296" s="121"/>
    </row>
    <row r="297" spans="8:8" x14ac:dyDescent="0.25">
      <c r="H297" s="121"/>
    </row>
    <row r="298" spans="8:8" x14ac:dyDescent="0.25">
      <c r="H298" s="121"/>
    </row>
    <row r="299" spans="8:8" x14ac:dyDescent="0.25">
      <c r="H299" s="121"/>
    </row>
    <row r="300" spans="8:8" x14ac:dyDescent="0.25">
      <c r="H300" s="121"/>
    </row>
    <row r="301" spans="8:8" x14ac:dyDescent="0.25">
      <c r="H301" s="121"/>
    </row>
    <row r="302" spans="8:8" x14ac:dyDescent="0.25">
      <c r="H302" s="121"/>
    </row>
    <row r="303" spans="8:8" x14ac:dyDescent="0.25">
      <c r="H303" s="121"/>
    </row>
    <row r="304" spans="8:8" x14ac:dyDescent="0.25">
      <c r="H304" s="121"/>
    </row>
    <row r="305" spans="8:8" x14ac:dyDescent="0.25">
      <c r="H305" s="121"/>
    </row>
    <row r="306" spans="8:8" x14ac:dyDescent="0.25">
      <c r="H306" s="121"/>
    </row>
    <row r="307" spans="8:8" x14ac:dyDescent="0.25">
      <c r="H307" s="121"/>
    </row>
    <row r="308" spans="8:8" x14ac:dyDescent="0.25">
      <c r="H308" s="121"/>
    </row>
    <row r="309" spans="8:8" x14ac:dyDescent="0.25">
      <c r="H309" s="121"/>
    </row>
    <row r="310" spans="8:8" x14ac:dyDescent="0.25">
      <c r="H310" s="121"/>
    </row>
    <row r="311" spans="8:8" x14ac:dyDescent="0.25">
      <c r="H311" s="121"/>
    </row>
    <row r="312" spans="8:8" x14ac:dyDescent="0.25">
      <c r="H312" s="121"/>
    </row>
    <row r="313" spans="8:8" x14ac:dyDescent="0.25">
      <c r="H313" s="121"/>
    </row>
    <row r="314" spans="8:8" x14ac:dyDescent="0.25">
      <c r="H314" s="121"/>
    </row>
    <row r="315" spans="8:8" x14ac:dyDescent="0.25">
      <c r="H315" s="121"/>
    </row>
    <row r="316" spans="8:8" x14ac:dyDescent="0.25">
      <c r="H316" s="121"/>
    </row>
    <row r="317" spans="8:8" x14ac:dyDescent="0.25">
      <c r="H317" s="121"/>
    </row>
    <row r="318" spans="8:8" x14ac:dyDescent="0.25">
      <c r="H318" s="121"/>
    </row>
    <row r="319" spans="8:8" x14ac:dyDescent="0.25">
      <c r="H319" s="121"/>
    </row>
    <row r="320" spans="8:8" x14ac:dyDescent="0.25">
      <c r="H320" s="121"/>
    </row>
    <row r="321" spans="6:8" x14ac:dyDescent="0.25">
      <c r="H321" s="121"/>
    </row>
    <row r="322" spans="6:8" x14ac:dyDescent="0.25">
      <c r="H322" s="121"/>
    </row>
    <row r="323" spans="6:8" x14ac:dyDescent="0.25">
      <c r="H323" s="121"/>
    </row>
    <row r="324" spans="6:8" x14ac:dyDescent="0.25">
      <c r="H324" s="121"/>
    </row>
    <row r="325" spans="6:8" x14ac:dyDescent="0.25">
      <c r="H325" s="121"/>
    </row>
    <row r="326" spans="6:8" x14ac:dyDescent="0.25">
      <c r="H326" s="121"/>
    </row>
    <row r="327" spans="6:8" x14ac:dyDescent="0.25">
      <c r="H327" s="121"/>
    </row>
    <row r="328" spans="6:8" x14ac:dyDescent="0.25">
      <c r="H328" s="121"/>
    </row>
    <row r="329" spans="6:8" x14ac:dyDescent="0.25">
      <c r="H329" s="121"/>
    </row>
    <row r="330" spans="6:8" x14ac:dyDescent="0.25">
      <c r="H330" s="121"/>
    </row>
    <row r="331" spans="6:8" x14ac:dyDescent="0.25">
      <c r="H331" s="121"/>
    </row>
    <row r="332" spans="6:8" x14ac:dyDescent="0.25">
      <c r="H332" s="121"/>
    </row>
    <row r="333" spans="6:8" x14ac:dyDescent="0.25">
      <c r="H333" s="121"/>
    </row>
    <row r="334" spans="6:8" x14ac:dyDescent="0.25">
      <c r="H334" s="121"/>
    </row>
    <row r="335" spans="6:8" x14ac:dyDescent="0.25">
      <c r="H335" s="121"/>
    </row>
    <row r="336" spans="6:8" x14ac:dyDescent="0.25">
      <c r="F336" s="120"/>
      <c r="H336" s="121"/>
    </row>
    <row r="337" spans="8:8" x14ac:dyDescent="0.25">
      <c r="H337" s="121"/>
    </row>
    <row r="338" spans="8:8" x14ac:dyDescent="0.25">
      <c r="H338" s="121"/>
    </row>
    <row r="339" spans="8:8" x14ac:dyDescent="0.25">
      <c r="H339" s="121"/>
    </row>
  </sheetData>
  <mergeCells count="1">
    <mergeCell ref="B1:D1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G336"/>
  <sheetViews>
    <sheetView showGridLines="0" view="pageBreakPreview" zoomScaleNormal="100" zoomScaleSheetLayoutView="100" workbookViewId="0">
      <pane xSplit="1" ySplit="22" topLeftCell="B240" activePane="bottomRight" state="frozen"/>
      <selection pane="topRight" activeCell="B1" sqref="B1"/>
      <selection pane="bottomLeft" activeCell="A23" sqref="A23"/>
      <selection pane="bottomRight" activeCell="J240" sqref="J240"/>
    </sheetView>
  </sheetViews>
  <sheetFormatPr baseColWidth="10" defaultRowHeight="15" x14ac:dyDescent="0.25"/>
  <cols>
    <col min="1" max="1" width="7.42578125" bestFit="1" customWidth="1"/>
    <col min="2" max="6" width="11.7109375" customWidth="1"/>
  </cols>
  <sheetData>
    <row r="1" spans="1:7" ht="17.25" thickBot="1" x14ac:dyDescent="0.35">
      <c r="A1" s="202" t="s">
        <v>40</v>
      </c>
      <c r="B1" s="204" t="s">
        <v>85</v>
      </c>
      <c r="C1" s="205"/>
      <c r="D1" s="205"/>
      <c r="E1" s="205"/>
      <c r="F1" s="206"/>
      <c r="G1">
        <f>10^9</f>
        <v>1000000000</v>
      </c>
    </row>
    <row r="2" spans="1:7" ht="15.75" thickBot="1" x14ac:dyDescent="0.3">
      <c r="A2" s="203"/>
      <c r="B2" s="154" t="s">
        <v>83</v>
      </c>
      <c r="C2" s="39" t="s">
        <v>12</v>
      </c>
      <c r="D2" s="40" t="s">
        <v>13</v>
      </c>
      <c r="E2" s="41" t="s">
        <v>14</v>
      </c>
      <c r="F2" s="41" t="s">
        <v>15</v>
      </c>
    </row>
    <row r="3" spans="1:7" ht="16.5" x14ac:dyDescent="0.3">
      <c r="A3" s="8">
        <v>36160</v>
      </c>
      <c r="B3" s="155">
        <f>'[9]Activos '!BO6/10^9</f>
        <v>14.742889840057337</v>
      </c>
      <c r="C3" s="155">
        <f>'[9]Activos '!BP6/10^9</f>
        <v>6.1709001042602099</v>
      </c>
      <c r="D3" s="155">
        <f>'[9]Activos '!BQ6/10^9</f>
        <v>4.4339802342502521</v>
      </c>
      <c r="E3" s="155">
        <f>'[9]Activos '!BR6/10^9</f>
        <v>4.1380095015468745</v>
      </c>
      <c r="F3" s="155">
        <f>'[9]Activos '!BS6/10^9</f>
        <v>0</v>
      </c>
    </row>
    <row r="4" spans="1:7" ht="16.5" x14ac:dyDescent="0.3">
      <c r="A4" s="8">
        <v>36191</v>
      </c>
      <c r="B4" s="155">
        <f>'[9]Activos '!BO7/10^9</f>
        <v>16.598551548057763</v>
      </c>
      <c r="C4" s="155">
        <f>'[9]Activos '!BP7/10^9</f>
        <v>6.9466840656842175</v>
      </c>
      <c r="D4" s="155">
        <f>'[9]Activos '!BQ7/10^9</f>
        <v>5.0073463103356532</v>
      </c>
      <c r="E4" s="155">
        <f>'[9]Activos '!BR7/10^9</f>
        <v>4.6445211720378916</v>
      </c>
      <c r="F4" s="155">
        <f>'[9]Activos '!BS7/10^9</f>
        <v>0</v>
      </c>
    </row>
    <row r="5" spans="1:7" ht="16.5" x14ac:dyDescent="0.3">
      <c r="A5" s="8">
        <v>36219</v>
      </c>
      <c r="B5" s="155">
        <f>'[9]Activos '!BO8/10^9</f>
        <v>17.166671958197043</v>
      </c>
      <c r="C5" s="155">
        <f>'[9]Activos '!BP8/10^9</f>
        <v>7.0677685648429902</v>
      </c>
      <c r="D5" s="155">
        <f>'[9]Activos '!BQ8/10^9</f>
        <v>5.0152422793136724</v>
      </c>
      <c r="E5" s="155">
        <f>'[9]Activos '!BR8/10^9</f>
        <v>5.0836611140403818</v>
      </c>
      <c r="F5" s="155">
        <f>'[9]Activos '!BS8/10^9</f>
        <v>0</v>
      </c>
    </row>
    <row r="6" spans="1:7" ht="16.5" x14ac:dyDescent="0.3">
      <c r="A6" s="8">
        <v>36250</v>
      </c>
      <c r="B6" s="155">
        <f>'[9]Activos '!BO9/10^9</f>
        <v>18.014959806137899</v>
      </c>
      <c r="C6" s="155">
        <f>'[9]Activos '!BP9/10^9</f>
        <v>7.5028568839860306</v>
      </c>
      <c r="D6" s="155">
        <f>'[9]Activos '!BQ9/10^9</f>
        <v>5.0446464917422791</v>
      </c>
      <c r="E6" s="155">
        <f>'[9]Activos '!BR9/10^9</f>
        <v>5.4674564304095865</v>
      </c>
      <c r="F6" s="155">
        <f>'[9]Activos '!BS9/10^9</f>
        <v>0</v>
      </c>
    </row>
    <row r="7" spans="1:7" ht="16.5" x14ac:dyDescent="0.3">
      <c r="A7" s="8">
        <v>36280</v>
      </c>
      <c r="B7" s="155">
        <f>'[9]Activos '!BO10/10^9</f>
        <v>19.027463798265462</v>
      </c>
      <c r="C7" s="155">
        <f>'[9]Activos '!BP10/10^9</f>
        <v>7.9019945224229229</v>
      </c>
      <c r="D7" s="155">
        <f>'[9]Activos '!BQ10/10^9</f>
        <v>5.1680369279424685</v>
      </c>
      <c r="E7" s="155">
        <f>'[9]Activos '!BR10/10^9</f>
        <v>5.9574323479000704</v>
      </c>
      <c r="F7" s="155">
        <f>'[9]Activos '!BS10/10^9</f>
        <v>0</v>
      </c>
    </row>
    <row r="8" spans="1:7" ht="16.5" x14ac:dyDescent="0.3">
      <c r="A8" s="8">
        <v>36311</v>
      </c>
      <c r="B8" s="155">
        <f>'[9]Activos '!BO11/10^9</f>
        <v>18.26119004485945</v>
      </c>
      <c r="C8" s="155">
        <f>'[9]Activos '!BP11/10^9</f>
        <v>8.1816126151565758</v>
      </c>
      <c r="D8" s="155">
        <f>'[9]Activos '!BQ11/10^9</f>
        <v>5.0867615317869923</v>
      </c>
      <c r="E8" s="155">
        <f>'[9]Activos '!BR11/10^9</f>
        <v>4.9928158979158832</v>
      </c>
      <c r="F8" s="155">
        <f>'[9]Activos '!BS11/10^9</f>
        <v>0</v>
      </c>
    </row>
    <row r="9" spans="1:7" ht="16.5" x14ac:dyDescent="0.3">
      <c r="A9" s="8">
        <v>36341</v>
      </c>
      <c r="B9" s="155">
        <f>'[9]Activos '!BO12/10^9</f>
        <v>16.220560165176394</v>
      </c>
      <c r="C9" s="155">
        <f>'[9]Activos '!BP12/10^9</f>
        <v>6.9109542079046093</v>
      </c>
      <c r="D9" s="155">
        <f>'[9]Activos '!BQ12/10^9</f>
        <v>4.3252519175779272</v>
      </c>
      <c r="E9" s="155">
        <f>'[9]Activos '!BR12/10^9</f>
        <v>4.9843540396938577</v>
      </c>
      <c r="F9" s="155">
        <f>'[9]Activos '!BS12/10^9</f>
        <v>0</v>
      </c>
    </row>
    <row r="10" spans="1:7" ht="16.5" x14ac:dyDescent="0.3">
      <c r="A10" s="8">
        <v>36372</v>
      </c>
      <c r="B10" s="155">
        <f>'[9]Activos '!BO13/10^9</f>
        <v>16.834025246487926</v>
      </c>
      <c r="C10" s="155">
        <f>'[9]Activos '!BP13/10^9</f>
        <v>7.3308157645856262</v>
      </c>
      <c r="D10" s="155">
        <f>'[9]Activos '!BQ13/10^9</f>
        <v>4.3003336973636106</v>
      </c>
      <c r="E10" s="155">
        <f>'[9]Activos '!BR13/10^9</f>
        <v>5.2028757845386897</v>
      </c>
      <c r="F10" s="155">
        <f>'[9]Activos '!BS13/10^9</f>
        <v>0</v>
      </c>
    </row>
    <row r="11" spans="1:7" ht="16.5" x14ac:dyDescent="0.3">
      <c r="A11" s="8">
        <v>36403</v>
      </c>
      <c r="B11" s="155">
        <f>'[9]Activos '!BO14/10^9</f>
        <v>16.654804841983115</v>
      </c>
      <c r="C11" s="155">
        <f>'[9]Activos '!BP14/10^9</f>
        <v>6.9647276760041548</v>
      </c>
      <c r="D11" s="155">
        <f>'[9]Activos '!BQ14/10^9</f>
        <v>4.0275181022961837</v>
      </c>
      <c r="E11" s="155">
        <f>'[9]Activos '!BR14/10^9</f>
        <v>5.6625590636827763</v>
      </c>
      <c r="F11" s="155">
        <f>'[9]Activos '!BS14/10^9</f>
        <v>0</v>
      </c>
    </row>
    <row r="12" spans="1:7" ht="16.5" x14ac:dyDescent="0.3">
      <c r="A12" s="8">
        <v>36433</v>
      </c>
      <c r="B12" s="155">
        <f>'[9]Activos '!BO15/10^9</f>
        <v>16.635332184849116</v>
      </c>
      <c r="C12" s="155">
        <f>'[9]Activos '!BP15/10^9</f>
        <v>7.1290681136696623</v>
      </c>
      <c r="D12" s="155">
        <f>'[9]Activos '!BQ15/10^9</f>
        <v>3.804978257632937</v>
      </c>
      <c r="E12" s="155">
        <f>'[9]Activos '!BR15/10^9</f>
        <v>5.7012858135465168</v>
      </c>
      <c r="F12" s="155">
        <f>'[9]Activos '!BS15/10^9</f>
        <v>0</v>
      </c>
    </row>
    <row r="13" spans="1:7" ht="16.5" x14ac:dyDescent="0.3">
      <c r="A13" s="8">
        <v>36464</v>
      </c>
      <c r="B13" s="155">
        <f>'[9]Activos '!BO16/10^9</f>
        <v>17.519359650170475</v>
      </c>
      <c r="C13" s="155">
        <f>'[9]Activos '!BP16/10^9</f>
        <v>7.2539161974957622</v>
      </c>
      <c r="D13" s="155">
        <f>'[9]Activos '!BQ16/10^9</f>
        <v>3.8876880276795367</v>
      </c>
      <c r="E13" s="155">
        <f>'[9]Activos '!BR16/10^9</f>
        <v>6.3777554249951782</v>
      </c>
      <c r="F13" s="155">
        <f>'[9]Activos '!BS16/10^9</f>
        <v>0</v>
      </c>
    </row>
    <row r="14" spans="1:7" ht="16.5" x14ac:dyDescent="0.3">
      <c r="A14" s="8">
        <v>36494</v>
      </c>
      <c r="B14" s="155">
        <f>'[9]Activos '!BO17/10^9</f>
        <v>19.902246628577572</v>
      </c>
      <c r="C14" s="155">
        <f>'[9]Activos '!BP17/10^9</f>
        <v>8.2494259859341348</v>
      </c>
      <c r="D14" s="155">
        <f>'[9]Activos '!BQ17/10^9</f>
        <v>4.0755642758605966</v>
      </c>
      <c r="E14" s="155">
        <f>'[9]Activos '!BR17/10^9</f>
        <v>7.5772563667828408</v>
      </c>
      <c r="F14" s="155">
        <f>'[9]Activos '!BS17/10^9</f>
        <v>0</v>
      </c>
    </row>
    <row r="15" spans="1:7" ht="16.5" x14ac:dyDescent="0.3">
      <c r="A15" s="8">
        <v>36525</v>
      </c>
      <c r="B15" s="155">
        <f>'[9]Activos '!BO18/10^9</f>
        <v>16.308970407537114</v>
      </c>
      <c r="C15" s="155">
        <f>'[9]Activos '!BP18/10^9</f>
        <v>6.1572370889194952</v>
      </c>
      <c r="D15" s="155">
        <f>'[9]Activos '!BQ18/10^9</f>
        <v>3.0475383525077691</v>
      </c>
      <c r="E15" s="155">
        <f>'[9]Activos '!BR18/10^9</f>
        <v>7.1041949661098487</v>
      </c>
      <c r="F15" s="155">
        <f>'[9]Activos '!BS18/10^9</f>
        <v>0</v>
      </c>
    </row>
    <row r="16" spans="1:7" ht="16.5" x14ac:dyDescent="0.3">
      <c r="A16" s="8">
        <v>36556</v>
      </c>
      <c r="B16" s="155">
        <f>'[9]Activos '!BO19/10^9</f>
        <v>16.984133367807406</v>
      </c>
      <c r="C16" s="155">
        <f>'[9]Activos '!BP19/10^9</f>
        <v>6.448140750532164</v>
      </c>
      <c r="D16" s="155">
        <f>'[9]Activos '!BQ19/10^9</f>
        <v>3.2163676413442879</v>
      </c>
      <c r="E16" s="155">
        <f>'[9]Activos '!BR19/10^9</f>
        <v>7.3196249759309548</v>
      </c>
      <c r="F16" s="155">
        <f>'[9]Activos '!BS19/10^9</f>
        <v>0</v>
      </c>
    </row>
    <row r="17" spans="1:6" ht="16.5" x14ac:dyDescent="0.3">
      <c r="A17" s="8">
        <v>36585</v>
      </c>
      <c r="B17" s="155">
        <f>'[9]Activos '!BO20/10^9</f>
        <v>14.192559357227097</v>
      </c>
      <c r="C17" s="155">
        <f>'[9]Activos '!BP20/10^9</f>
        <v>5.7575415549079745</v>
      </c>
      <c r="D17" s="155">
        <f>'[9]Activos '!BQ20/10^9</f>
        <v>2.9516728645343933</v>
      </c>
      <c r="E17" s="155">
        <f>'[9]Activos '!BR20/10^9</f>
        <v>5.4833449377847288</v>
      </c>
      <c r="F17" s="155">
        <f>'[9]Activos '!BS20/10^9</f>
        <v>0</v>
      </c>
    </row>
    <row r="18" spans="1:6" ht="16.5" x14ac:dyDescent="0.3">
      <c r="A18" s="8">
        <v>36616</v>
      </c>
      <c r="B18" s="155">
        <f>'[9]Activos '!BO21/10^9</f>
        <v>13.074106931699633</v>
      </c>
      <c r="C18" s="155">
        <f>'[9]Activos '!BP21/10^9</f>
        <v>5.5730016609100357</v>
      </c>
      <c r="D18" s="155">
        <f>'[9]Activos '!BQ21/10^9</f>
        <v>2.6270654733836176</v>
      </c>
      <c r="E18" s="155">
        <f>'[9]Activos '!BR21/10^9</f>
        <v>4.8740397974059784</v>
      </c>
      <c r="F18" s="155">
        <f>'[9]Activos '!BS21/10^9</f>
        <v>0</v>
      </c>
    </row>
    <row r="19" spans="1:6" ht="16.5" x14ac:dyDescent="0.3">
      <c r="A19" s="8">
        <v>36646</v>
      </c>
      <c r="B19" s="155">
        <f>'[9]Activos '!BO22/10^9</f>
        <v>12.389324619007194</v>
      </c>
      <c r="C19" s="155">
        <f>'[9]Activos '!BP22/10^9</f>
        <v>5.6502300500014542</v>
      </c>
      <c r="D19" s="155">
        <f>'[9]Activos '!BQ22/10^9</f>
        <v>2.5789589272955942</v>
      </c>
      <c r="E19" s="155">
        <f>'[9]Activos '!BR22/10^9</f>
        <v>4.1601356417101467</v>
      </c>
      <c r="F19" s="155">
        <f>'[9]Activos '!BS22/10^9</f>
        <v>0</v>
      </c>
    </row>
    <row r="20" spans="1:6" ht="16.5" x14ac:dyDescent="0.3">
      <c r="A20" s="8">
        <v>36677</v>
      </c>
      <c r="B20" s="155">
        <f>'[9]Activos '!BO23/10^9</f>
        <v>11.976567693273685</v>
      </c>
      <c r="C20" s="155">
        <f>'[9]Activos '!BP23/10^9</f>
        <v>5.5147635080337976</v>
      </c>
      <c r="D20" s="155">
        <f>'[9]Activos '!BQ23/10^9</f>
        <v>2.4987313970145961</v>
      </c>
      <c r="E20" s="155">
        <f>'[9]Activos '!BR23/10^9</f>
        <v>3.9630727882252921</v>
      </c>
      <c r="F20" s="155">
        <f>'[9]Activos '!BS23/10^9</f>
        <v>0</v>
      </c>
    </row>
    <row r="21" spans="1:6" ht="16.5" x14ac:dyDescent="0.3">
      <c r="A21" s="8">
        <v>36707</v>
      </c>
      <c r="B21" s="155">
        <f>'[9]Activos '!BO24/10^9</f>
        <v>11.15773762854435</v>
      </c>
      <c r="C21" s="155">
        <f>'[9]Activos '!BP24/10^9</f>
        <v>4.905928649915742</v>
      </c>
      <c r="D21" s="155">
        <f>'[9]Activos '!BQ24/10^9</f>
        <v>2.4555275340042604</v>
      </c>
      <c r="E21" s="155">
        <f>'[9]Activos '!BR24/10^9</f>
        <v>3.796281444624348</v>
      </c>
      <c r="F21" s="155">
        <f>'[9]Activos '!BS24/10^9</f>
        <v>0</v>
      </c>
    </row>
    <row r="22" spans="1:6" ht="16.5" x14ac:dyDescent="0.3">
      <c r="A22" s="8">
        <v>36738</v>
      </c>
      <c r="B22" s="155">
        <f>'[9]Activos '!BO25/10^9</f>
        <v>12.125544816317806</v>
      </c>
      <c r="C22" s="155">
        <f>'[9]Activos '!BP25/10^9</f>
        <v>5.2017980935103445</v>
      </c>
      <c r="D22" s="155">
        <f>'[9]Activos '!BQ25/10^9</f>
        <v>2.5571701223082113</v>
      </c>
      <c r="E22" s="155">
        <f>'[9]Activos '!BR25/10^9</f>
        <v>4.3665766004992497</v>
      </c>
      <c r="F22" s="155">
        <f>'[9]Activos '!BS25/10^9</f>
        <v>0</v>
      </c>
    </row>
    <row r="23" spans="1:6" ht="16.5" x14ac:dyDescent="0.3">
      <c r="A23" s="8">
        <v>36769</v>
      </c>
      <c r="B23" s="155">
        <f>'[9]Activos '!BO26/10^9</f>
        <v>12.357168112911086</v>
      </c>
      <c r="C23" s="155">
        <f>'[9]Activos '!BP26/10^9</f>
        <v>5.2234205890836432</v>
      </c>
      <c r="D23" s="155">
        <f>'[9]Activos '!BQ26/10^9</f>
        <v>2.4505959301602624</v>
      </c>
      <c r="E23" s="155">
        <f>'[9]Activos '!BR26/10^9</f>
        <v>4.6831515936671817</v>
      </c>
      <c r="F23" s="155">
        <f>'[9]Activos '!BS26/10^9</f>
        <v>0</v>
      </c>
    </row>
    <row r="24" spans="1:6" ht="16.5" x14ac:dyDescent="0.3">
      <c r="A24" s="8">
        <v>36799</v>
      </c>
      <c r="B24" s="155">
        <f>'[9]Activos '!BO27/10^9</f>
        <v>12.70155966091029</v>
      </c>
      <c r="C24" s="155">
        <f>'[9]Activos '!BP27/10^9</f>
        <v>5.0416225460031852</v>
      </c>
      <c r="D24" s="155">
        <f>'[9]Activos '!BQ27/10^9</f>
        <v>2.3176944013909497</v>
      </c>
      <c r="E24" s="155">
        <f>'[9]Activos '!BR27/10^9</f>
        <v>5.3422427135161552</v>
      </c>
      <c r="F24" s="155">
        <f>'[9]Activos '!BS27/10^9</f>
        <v>0</v>
      </c>
    </row>
    <row r="25" spans="1:6" ht="16.5" x14ac:dyDescent="0.3">
      <c r="A25" s="8">
        <v>36830</v>
      </c>
      <c r="B25" s="155">
        <f>'[9]Activos '!BO28/10^9</f>
        <v>11.658061914915244</v>
      </c>
      <c r="C25" s="155">
        <f>'[9]Activos '!BP28/10^9</f>
        <v>4.4777613085616856</v>
      </c>
      <c r="D25" s="155">
        <f>'[9]Activos '!BQ28/10^9</f>
        <v>2.0358561787664615</v>
      </c>
      <c r="E25" s="155">
        <f>'[9]Activos '!BR28/10^9</f>
        <v>5.1444444275870973</v>
      </c>
      <c r="F25" s="155">
        <f>'[9]Activos '!BS28/10^9</f>
        <v>0</v>
      </c>
    </row>
    <row r="26" spans="1:6" ht="16.5" x14ac:dyDescent="0.3">
      <c r="A26" s="8">
        <v>36860</v>
      </c>
      <c r="B26" s="155">
        <f>'[9]Activos '!BO29/10^9</f>
        <v>11.590701922623246</v>
      </c>
      <c r="C26" s="155">
        <f>'[9]Activos '!BP29/10^9</f>
        <v>4.1176109555004059</v>
      </c>
      <c r="D26" s="155">
        <f>'[9]Activos '!BQ29/10^9</f>
        <v>2.0233460077993142</v>
      </c>
      <c r="E26" s="155">
        <f>'[9]Activos '!BR29/10^9</f>
        <v>5.4497449593235272</v>
      </c>
      <c r="F26" s="155">
        <f>'[9]Activos '!BS29/10^9</f>
        <v>0</v>
      </c>
    </row>
    <row r="27" spans="1:6" ht="16.5" x14ac:dyDescent="0.3">
      <c r="A27" s="8">
        <v>36891</v>
      </c>
      <c r="B27" s="155">
        <f>'[9]Activos '!BO30/10^9</f>
        <v>11.075370052433373</v>
      </c>
      <c r="C27" s="155">
        <f>'[9]Activos '!BP30/10^9</f>
        <v>3.8461991129860604</v>
      </c>
      <c r="D27" s="155">
        <f>'[9]Activos '!BQ30/10^9</f>
        <v>1.7664126238738249</v>
      </c>
      <c r="E27" s="155">
        <f>'[9]Activos '!BR30/10^9</f>
        <v>5.4627583155734873</v>
      </c>
      <c r="F27" s="155">
        <f>'[9]Activos '!BS30/10^9</f>
        <v>0</v>
      </c>
    </row>
    <row r="28" spans="1:6" ht="16.5" x14ac:dyDescent="0.3">
      <c r="A28" s="8">
        <v>36922</v>
      </c>
      <c r="B28" s="155">
        <f>'[9]Activos '!BO31/10^9</f>
        <v>11.363061684657417</v>
      </c>
      <c r="C28" s="155">
        <f>'[9]Activos '!BP31/10^9</f>
        <v>4.0304891874750144</v>
      </c>
      <c r="D28" s="155">
        <f>'[9]Activos '!BQ31/10^9</f>
        <v>1.7644792400764018</v>
      </c>
      <c r="E28" s="155">
        <f>'[9]Activos '!BR31/10^9</f>
        <v>5.5680932571060016</v>
      </c>
      <c r="F28" s="155">
        <f>'[9]Activos '!BS31/10^9</f>
        <v>0</v>
      </c>
    </row>
    <row r="29" spans="1:6" ht="16.5" x14ac:dyDescent="0.3">
      <c r="A29" s="8">
        <v>36950</v>
      </c>
      <c r="B29" s="155">
        <f>'[9]Activos '!BO32/10^9</f>
        <v>11.172682488068954</v>
      </c>
      <c r="C29" s="155">
        <f>'[9]Activos '!BP32/10^9</f>
        <v>3.7931766399776041</v>
      </c>
      <c r="D29" s="155">
        <f>'[9]Activos '!BQ32/10^9</f>
        <v>1.7917012453346779</v>
      </c>
      <c r="E29" s="155">
        <f>'[9]Activos '!BR32/10^9</f>
        <v>5.5878046027566732</v>
      </c>
      <c r="F29" s="155">
        <f>'[9]Activos '!BS32/10^9</f>
        <v>0</v>
      </c>
    </row>
    <row r="30" spans="1:6" ht="16.5" x14ac:dyDescent="0.3">
      <c r="A30" s="8">
        <v>36981</v>
      </c>
      <c r="B30" s="155">
        <f>'[9]Activos '!BO33/10^9</f>
        <v>11.019743339228929</v>
      </c>
      <c r="C30" s="155">
        <f>'[9]Activos '!BP33/10^9</f>
        <v>3.7107333859130969</v>
      </c>
      <c r="D30" s="155">
        <f>'[9]Activos '!BQ33/10^9</f>
        <v>1.6527404594246213</v>
      </c>
      <c r="E30" s="155">
        <f>'[9]Activos '!BR33/10^9</f>
        <v>5.6562694938912106</v>
      </c>
      <c r="F30" s="155">
        <f>'[9]Activos '!BS33/10^9</f>
        <v>0</v>
      </c>
    </row>
    <row r="31" spans="1:6" ht="16.5" x14ac:dyDescent="0.3">
      <c r="A31" s="8">
        <v>37011</v>
      </c>
      <c r="B31" s="155">
        <f>'[9]Activos '!BO34/10^9</f>
        <v>10.761532216778093</v>
      </c>
      <c r="C31" s="155">
        <f>'[9]Activos '!BP34/10^9</f>
        <v>3.753832234835202</v>
      </c>
      <c r="D31" s="155">
        <f>'[9]Activos '!BQ34/10^9</f>
        <v>1.7025384349832426</v>
      </c>
      <c r="E31" s="155">
        <f>'[9]Activos '!BR34/10^9</f>
        <v>5.3051615469596483</v>
      </c>
      <c r="F31" s="155">
        <f>'[9]Activos '!BS34/10^9</f>
        <v>0</v>
      </c>
    </row>
    <row r="32" spans="1:6" ht="16.5" x14ac:dyDescent="0.3">
      <c r="A32" s="8">
        <v>37042</v>
      </c>
      <c r="B32" s="155">
        <f>'[9]Activos '!BO35/10^9</f>
        <v>10.527702855773152</v>
      </c>
      <c r="C32" s="155">
        <f>'[9]Activos '!BP35/10^9</f>
        <v>3.7363006102610763</v>
      </c>
      <c r="D32" s="155">
        <f>'[9]Activos '!BQ35/10^9</f>
        <v>1.5571906628418566</v>
      </c>
      <c r="E32" s="155">
        <f>'[9]Activos '!BR35/10^9</f>
        <v>5.2342115826702171</v>
      </c>
      <c r="F32" s="155">
        <f>'[9]Activos '!BS35/10^9</f>
        <v>0</v>
      </c>
    </row>
    <row r="33" spans="1:6" ht="16.5" x14ac:dyDescent="0.3">
      <c r="A33" s="8">
        <v>37072</v>
      </c>
      <c r="B33" s="155">
        <f>'[9]Activos '!BO36/10^9</f>
        <v>10.27929849128706</v>
      </c>
      <c r="C33" s="155">
        <f>'[9]Activos '!BP36/10^9</f>
        <v>3.5682117334467733</v>
      </c>
      <c r="D33" s="155">
        <f>'[9]Activos '!BQ36/10^9</f>
        <v>1.4562483989308397</v>
      </c>
      <c r="E33" s="155">
        <f>'[9]Activos '!BR36/10^9</f>
        <v>5.2548383589094474</v>
      </c>
      <c r="F33" s="155">
        <f>'[9]Activos '!BS36/10^9</f>
        <v>0</v>
      </c>
    </row>
    <row r="34" spans="1:6" ht="16.5" x14ac:dyDescent="0.3">
      <c r="A34" s="8">
        <v>37103</v>
      </c>
      <c r="B34" s="155">
        <f>'[9]Activos '!BO37/10^9</f>
        <v>10.311125880389127</v>
      </c>
      <c r="C34" s="155">
        <f>'[9]Activos '!BP37/10^9</f>
        <v>3.5505339029937115</v>
      </c>
      <c r="D34" s="155">
        <f>'[9]Activos '!BQ37/10^9</f>
        <v>1.4979500715265968</v>
      </c>
      <c r="E34" s="155">
        <f>'[9]Activos '!BR37/10^9</f>
        <v>5.2626419058688203</v>
      </c>
      <c r="F34" s="155">
        <f>'[9]Activos '!BS37/10^9</f>
        <v>0</v>
      </c>
    </row>
    <row r="35" spans="1:6" ht="16.5" x14ac:dyDescent="0.3">
      <c r="A35" s="8">
        <v>37134</v>
      </c>
      <c r="B35" s="155">
        <f>'[9]Activos '!BO38/10^9</f>
        <v>10.270597498102541</v>
      </c>
      <c r="C35" s="155">
        <f>'[9]Activos '!BP38/10^9</f>
        <v>3.4829035818695098</v>
      </c>
      <c r="D35" s="155">
        <f>'[9]Activos '!BQ38/10^9</f>
        <v>1.41168931755427</v>
      </c>
      <c r="E35" s="155">
        <f>'[9]Activos '!BR38/10^9</f>
        <v>5.3760045986787608</v>
      </c>
      <c r="F35" s="155">
        <f>'[9]Activos '!BS38/10^9</f>
        <v>0</v>
      </c>
    </row>
    <row r="36" spans="1:6" ht="16.5" x14ac:dyDescent="0.3">
      <c r="A36" s="8">
        <v>37164</v>
      </c>
      <c r="B36" s="155">
        <f>'[9]Activos '!BO39/10^9</f>
        <v>10.173515703933736</v>
      </c>
      <c r="C36" s="155">
        <f>'[9]Activos '!BP39/10^9</f>
        <v>3.2557860926961006</v>
      </c>
      <c r="D36" s="155">
        <f>'[9]Activos '!BQ39/10^9</f>
        <v>1.393517361859824</v>
      </c>
      <c r="E36" s="155">
        <f>'[9]Activos '!BR39/10^9</f>
        <v>5.5242122493778121</v>
      </c>
      <c r="F36" s="155">
        <f>'[9]Activos '!BS39/10^9</f>
        <v>0</v>
      </c>
    </row>
    <row r="37" spans="1:6" ht="16.5" x14ac:dyDescent="0.3">
      <c r="A37" s="8">
        <v>37195</v>
      </c>
      <c r="B37" s="155">
        <f>'[9]Activos '!BO40/10^9</f>
        <v>10.026108589849752</v>
      </c>
      <c r="C37" s="155">
        <f>'[9]Activos '!BP40/10^9</f>
        <v>3.1830557551625911</v>
      </c>
      <c r="D37" s="155">
        <f>'[9]Activos '!BQ40/10^9</f>
        <v>1.4094701283847022</v>
      </c>
      <c r="E37" s="155">
        <f>'[9]Activos '!BR40/10^9</f>
        <v>5.4335827063024587</v>
      </c>
      <c r="F37" s="155">
        <f>'[9]Activos '!BS40/10^9</f>
        <v>0</v>
      </c>
    </row>
    <row r="38" spans="1:6" ht="16.5" x14ac:dyDescent="0.3">
      <c r="A38" s="8">
        <v>37225</v>
      </c>
      <c r="B38" s="155">
        <f>'[9]Activos '!BO41/10^9</f>
        <v>9.8094417687345263</v>
      </c>
      <c r="C38" s="155">
        <f>'[9]Activos '!BP41/10^9</f>
        <v>2.9950504624838166</v>
      </c>
      <c r="D38" s="155">
        <f>'[9]Activos '!BQ41/10^9</f>
        <v>1.3024802727407203</v>
      </c>
      <c r="E38" s="155">
        <f>'[9]Activos '!BR41/10^9</f>
        <v>5.511911033509989</v>
      </c>
      <c r="F38" s="155">
        <f>'[9]Activos '!BS41/10^9</f>
        <v>0</v>
      </c>
    </row>
    <row r="39" spans="1:6" ht="16.5" x14ac:dyDescent="0.3">
      <c r="A39" s="8">
        <v>37256</v>
      </c>
      <c r="B39" s="155">
        <f>'[9]Activos '!BO42/10^9</f>
        <v>9.226426718492581</v>
      </c>
      <c r="C39" s="155">
        <f>'[9]Activos '!BP42/10^9</f>
        <v>2.6642053558670415</v>
      </c>
      <c r="D39" s="155">
        <f>'[9]Activos '!BQ42/10^9</f>
        <v>1.1964870639252079</v>
      </c>
      <c r="E39" s="155">
        <f>'[9]Activos '!BR42/10^9</f>
        <v>5.36573429870033</v>
      </c>
      <c r="F39" s="155">
        <f>'[9]Activos '!BS42/10^9</f>
        <v>0</v>
      </c>
    </row>
    <row r="40" spans="1:6" ht="16.5" x14ac:dyDescent="0.3">
      <c r="A40" s="8">
        <v>37287</v>
      </c>
      <c r="B40" s="155">
        <f>'[9]Activos '!BO43/10^9</f>
        <v>13.083941580477175</v>
      </c>
      <c r="C40" s="155">
        <f>'[9]Activos '!BP43/10^9</f>
        <v>3.5451978999762814</v>
      </c>
      <c r="D40" s="155">
        <f>'[9]Activos '!BQ43/10^9</f>
        <v>1.0585349496332088</v>
      </c>
      <c r="E40" s="155">
        <f>'[9]Activos '!BR43/10^9</f>
        <v>8.4644226792932606</v>
      </c>
      <c r="F40" s="155">
        <f>'[9]Activos '!BS43/10^9</f>
        <v>1.5786051574424056E-2</v>
      </c>
    </row>
    <row r="41" spans="1:6" ht="16.5" x14ac:dyDescent="0.3">
      <c r="A41" s="8">
        <v>37315</v>
      </c>
      <c r="B41" s="155">
        <f>'[9]Activos '!BO44/10^9</f>
        <v>12.897248988215324</v>
      </c>
      <c r="C41" s="155">
        <f>'[9]Activos '!BP44/10^9</f>
        <v>3.3620068851923937</v>
      </c>
      <c r="D41" s="155">
        <f>'[9]Activos '!BQ44/10^9</f>
        <v>1.103500430437965</v>
      </c>
      <c r="E41" s="155">
        <f>'[9]Activos '!BR44/10^9</f>
        <v>8.415040597253121</v>
      </c>
      <c r="F41" s="155">
        <f>'[9]Activos '!BS44/10^9</f>
        <v>1.670107533184529E-2</v>
      </c>
    </row>
    <row r="42" spans="1:6" ht="16.5" x14ac:dyDescent="0.3">
      <c r="A42" s="8">
        <v>37346</v>
      </c>
      <c r="B42" s="155">
        <f>'[9]Activos '!BO45/10^9</f>
        <v>12.878295134937934</v>
      </c>
      <c r="C42" s="155">
        <f>'[9]Activos '!BP45/10^9</f>
        <v>3.1333817887123465</v>
      </c>
      <c r="D42" s="155">
        <f>'[9]Activos '!BQ45/10^9</f>
        <v>1.1188814910258398</v>
      </c>
      <c r="E42" s="155">
        <f>'[9]Activos '!BR45/10^9</f>
        <v>8.6058741994666672</v>
      </c>
      <c r="F42" s="155">
        <f>'[9]Activos '!BS45/10^9</f>
        <v>2.0157655733081797E-2</v>
      </c>
    </row>
    <row r="43" spans="1:6" ht="16.5" x14ac:dyDescent="0.3">
      <c r="A43" s="8">
        <v>37376</v>
      </c>
      <c r="B43" s="155">
        <f>'[9]Activos '!BO46/10^9</f>
        <v>12.590812157653581</v>
      </c>
      <c r="C43" s="155">
        <f>'[9]Activos '!BP46/10^9</f>
        <v>3.0523000203270056</v>
      </c>
      <c r="D43" s="155">
        <f>'[9]Activos '!BQ46/10^9</f>
        <v>1.0253541457748327</v>
      </c>
      <c r="E43" s="155">
        <f>'[9]Activos '!BR46/10^9</f>
        <v>8.4942631648053748</v>
      </c>
      <c r="F43" s="155">
        <f>'[9]Activos '!BS46/10^9</f>
        <v>1.8894826746366222E-2</v>
      </c>
    </row>
    <row r="44" spans="1:6" ht="16.5" x14ac:dyDescent="0.3">
      <c r="A44" s="8">
        <v>37407</v>
      </c>
      <c r="B44" s="155">
        <f>'[9]Activos '!BO47/10^9</f>
        <v>12.428643039050375</v>
      </c>
      <c r="C44" s="155">
        <f>'[9]Activos '!BP47/10^9</f>
        <v>2.9000854784062482</v>
      </c>
      <c r="D44" s="155">
        <f>'[9]Activos '!BQ47/10^9</f>
        <v>1.0232743014672929</v>
      </c>
      <c r="E44" s="155">
        <f>'[9]Activos '!BR47/10^9</f>
        <v>8.486106659456798</v>
      </c>
      <c r="F44" s="155">
        <f>'[9]Activos '!BS47/10^9</f>
        <v>1.9176599720035527E-2</v>
      </c>
    </row>
    <row r="45" spans="1:6" ht="16.5" x14ac:dyDescent="0.3">
      <c r="A45" s="8">
        <v>37437</v>
      </c>
      <c r="B45" s="155">
        <f>'[9]Activos '!BO48/10^9</f>
        <v>12.276997154002379</v>
      </c>
      <c r="C45" s="155">
        <f>'[9]Activos '!BP48/10^9</f>
        <v>2.9994208781450515</v>
      </c>
      <c r="D45" s="155">
        <f>'[9]Activos '!BQ48/10^9</f>
        <v>0.96886035714939844</v>
      </c>
      <c r="E45" s="155">
        <f>'[9]Activos '!BR48/10^9</f>
        <v>8.288272934858</v>
      </c>
      <c r="F45" s="155">
        <f>'[9]Activos '!BS48/10^9</f>
        <v>2.0442983849927175E-2</v>
      </c>
    </row>
    <row r="46" spans="1:6" ht="16.5" x14ac:dyDescent="0.3">
      <c r="A46" s="8">
        <v>37468</v>
      </c>
      <c r="B46" s="155">
        <f>'[9]Activos '!BO49/10^9</f>
        <v>12.107016414325429</v>
      </c>
      <c r="C46" s="155">
        <f>'[9]Activos '!BP49/10^9</f>
        <v>2.9931885735306452</v>
      </c>
      <c r="D46" s="155">
        <f>'[9]Activos '!BQ49/10^9</f>
        <v>0.92325367236835232</v>
      </c>
      <c r="E46" s="155">
        <f>'[9]Activos '!BR49/10^9</f>
        <v>8.1699000443430112</v>
      </c>
      <c r="F46" s="155">
        <f>'[9]Activos '!BS49/10^9</f>
        <v>2.0674124083418056E-2</v>
      </c>
    </row>
    <row r="47" spans="1:6" ht="16.5" x14ac:dyDescent="0.3">
      <c r="A47" s="8">
        <v>37499</v>
      </c>
      <c r="B47" s="155">
        <f>'[9]Activos '!BO50/10^9</f>
        <v>11.771935991211741</v>
      </c>
      <c r="C47" s="155">
        <f>'[9]Activos '!BP50/10^9</f>
        <v>2.6260860802747739</v>
      </c>
      <c r="D47" s="155">
        <f>'[9]Activos '!BQ50/10^9</f>
        <v>0.91577483134127846</v>
      </c>
      <c r="E47" s="155">
        <f>'[9]Activos '!BR50/10^9</f>
        <v>8.1799082586048701</v>
      </c>
      <c r="F47" s="155">
        <f>'[9]Activos '!BS50/10^9</f>
        <v>5.0166820990817533E-2</v>
      </c>
    </row>
    <row r="48" spans="1:6" ht="16.5" x14ac:dyDescent="0.3">
      <c r="A48" s="8">
        <v>37529</v>
      </c>
      <c r="B48" s="155">
        <f>'[9]Activos '!BO51/10^9</f>
        <v>11.588333386102624</v>
      </c>
      <c r="C48" s="155">
        <f>'[9]Activos '!BP51/10^9</f>
        <v>2.5036178108075009</v>
      </c>
      <c r="D48" s="155">
        <f>'[9]Activos '!BQ51/10^9</f>
        <v>0.96111913706536667</v>
      </c>
      <c r="E48" s="155">
        <f>'[9]Activos '!BR51/10^9</f>
        <v>8.071904566247964</v>
      </c>
      <c r="F48" s="155">
        <f>'[9]Activos '!BS51/10^9</f>
        <v>5.1691871981792821E-2</v>
      </c>
    </row>
    <row r="49" spans="1:6" ht="16.5" x14ac:dyDescent="0.3">
      <c r="A49" s="8">
        <v>37560</v>
      </c>
      <c r="B49" s="155">
        <f>'[9]Activos '!BO52/10^9</f>
        <v>11.437082550057482</v>
      </c>
      <c r="C49" s="155">
        <f>'[9]Activos '!BP52/10^9</f>
        <v>2.4488157958996051</v>
      </c>
      <c r="D49" s="155">
        <f>'[9]Activos '!BQ52/10^9</f>
        <v>0.9562432793119956</v>
      </c>
      <c r="E49" s="155">
        <f>'[9]Activos '!BR52/10^9</f>
        <v>7.9776061738074988</v>
      </c>
      <c r="F49" s="155">
        <f>'[9]Activos '!BS52/10^9</f>
        <v>5.4417301038382333E-2</v>
      </c>
    </row>
    <row r="50" spans="1:6" ht="16.5" x14ac:dyDescent="0.3">
      <c r="A50" s="8">
        <v>37590</v>
      </c>
      <c r="B50" s="155">
        <f>'[9]Activos '!BO53/10^9</f>
        <v>11.39048187830919</v>
      </c>
      <c r="C50" s="155">
        <f>'[9]Activos '!BP53/10^9</f>
        <v>2.5009161313105266</v>
      </c>
      <c r="D50" s="155">
        <f>'[9]Activos '!BQ53/10^9</f>
        <v>1.0019745196554219</v>
      </c>
      <c r="E50" s="155">
        <f>'[9]Activos '!BR53/10^9</f>
        <v>7.8319381678595432</v>
      </c>
      <c r="F50" s="155">
        <f>'[9]Activos '!BS53/10^9</f>
        <v>5.5653059483699523E-2</v>
      </c>
    </row>
    <row r="51" spans="1:6" ht="16.5" x14ac:dyDescent="0.3">
      <c r="A51" s="8">
        <v>37621</v>
      </c>
      <c r="B51" s="155">
        <f>'[9]Activos '!BO54/10^9</f>
        <v>10.685066556963873</v>
      </c>
      <c r="C51" s="155">
        <f>'[9]Activos '!BP54/10^9</f>
        <v>2.2513262671689951</v>
      </c>
      <c r="D51" s="155">
        <f>'[9]Activos '!BQ54/10^9</f>
        <v>0.88888289975937573</v>
      </c>
      <c r="E51" s="155">
        <f>'[9]Activos '!BR54/10^9</f>
        <v>7.4956544358844948</v>
      </c>
      <c r="F51" s="155">
        <f>'[9]Activos '!BS54/10^9</f>
        <v>4.9202954151008199E-2</v>
      </c>
    </row>
    <row r="52" spans="1:6" ht="16.5" x14ac:dyDescent="0.3">
      <c r="A52" s="8">
        <v>37652</v>
      </c>
      <c r="B52" s="155">
        <f>'[9]Activos '!BO55/10^9</f>
        <v>10.590565776729713</v>
      </c>
      <c r="C52" s="155">
        <f>'[9]Activos '!BP55/10^9</f>
        <v>2.2143780793919157</v>
      </c>
      <c r="D52" s="155">
        <f>'[9]Activos '!BQ55/10^9</f>
        <v>0.93018290597523712</v>
      </c>
      <c r="E52" s="155">
        <f>'[9]Activos '!BR55/10^9</f>
        <v>7.3956881763995552</v>
      </c>
      <c r="F52" s="155">
        <f>'[9]Activos '!BS55/10^9</f>
        <v>5.0316614963005372E-2</v>
      </c>
    </row>
    <row r="53" spans="1:6" ht="16.5" x14ac:dyDescent="0.3">
      <c r="A53" s="8">
        <v>37680</v>
      </c>
      <c r="B53" s="155">
        <f>'[9]Activos '!BO56/10^9</f>
        <v>10.496972488748201</v>
      </c>
      <c r="C53" s="155">
        <f>'[9]Activos '!BP56/10^9</f>
        <v>2.270761320206319</v>
      </c>
      <c r="D53" s="155">
        <f>'[9]Activos '!BQ56/10^9</f>
        <v>0.96612496426145145</v>
      </c>
      <c r="E53" s="155">
        <f>'[9]Activos '!BR56/10^9</f>
        <v>7.2086700789838156</v>
      </c>
      <c r="F53" s="155">
        <f>'[9]Activos '!BS56/10^9</f>
        <v>5.1416125296615912E-2</v>
      </c>
    </row>
    <row r="54" spans="1:6" ht="16.5" x14ac:dyDescent="0.3">
      <c r="A54" s="8">
        <v>37711</v>
      </c>
      <c r="B54" s="155">
        <f>'[9]Activos '!BO57/10^9</f>
        <v>10.601073782156599</v>
      </c>
      <c r="C54" s="155">
        <f>'[9]Activos '!BP57/10^9</f>
        <v>2.1384479881821483</v>
      </c>
      <c r="D54" s="155">
        <f>'[9]Activos '!BQ57/10^9</f>
        <v>0.98804269631330754</v>
      </c>
      <c r="E54" s="155">
        <f>'[9]Activos '!BR57/10^9</f>
        <v>7.4235700900416068</v>
      </c>
      <c r="F54" s="155">
        <f>'[9]Activos '!BS57/10^9</f>
        <v>5.1013007619536324E-2</v>
      </c>
    </row>
    <row r="55" spans="1:6" ht="16.5" x14ac:dyDescent="0.3">
      <c r="A55" s="8">
        <v>37741</v>
      </c>
      <c r="B55" s="155">
        <f>'[9]Activos '!BO58/10^9</f>
        <v>10.41847559791098</v>
      </c>
      <c r="C55" s="155">
        <f>'[9]Activos '!BP58/10^9</f>
        <v>2.0572358641488275</v>
      </c>
      <c r="D55" s="155">
        <f>'[9]Activos '!BQ58/10^9</f>
        <v>0.96989975467066492</v>
      </c>
      <c r="E55" s="155">
        <f>'[9]Activos '!BR58/10^9</f>
        <v>7.3411573277177817</v>
      </c>
      <c r="F55" s="155">
        <f>'[9]Activos '!BS58/10^9</f>
        <v>5.0182651373705901E-2</v>
      </c>
    </row>
    <row r="56" spans="1:6" ht="16.5" x14ac:dyDescent="0.3">
      <c r="A56" s="8">
        <v>37772</v>
      </c>
      <c r="B56" s="155">
        <f>'[9]Activos '!BO59/10^9</f>
        <v>10.48587755806928</v>
      </c>
      <c r="C56" s="155">
        <f>'[9]Activos '!BP59/10^9</f>
        <v>2.1123532927277604</v>
      </c>
      <c r="D56" s="155">
        <f>'[9]Activos '!BQ59/10^9</f>
        <v>0.95174530606594543</v>
      </c>
      <c r="E56" s="155">
        <f>'[9]Activos '!BR59/10^9</f>
        <v>7.3728805039188101</v>
      </c>
      <c r="F56" s="155">
        <f>'[9]Activos '!BS59/10^9</f>
        <v>4.8898455356764563E-2</v>
      </c>
    </row>
    <row r="57" spans="1:6" ht="16.5" x14ac:dyDescent="0.3">
      <c r="A57" s="8">
        <v>37802</v>
      </c>
      <c r="B57" s="155">
        <f>'[9]Activos '!BO60/10^9</f>
        <v>9.9835237555827891</v>
      </c>
      <c r="C57" s="155">
        <f>'[9]Activos '!BP60/10^9</f>
        <v>1.8343062101691745</v>
      </c>
      <c r="D57" s="155">
        <f>'[9]Activos '!BQ60/10^9</f>
        <v>0.95716388844703892</v>
      </c>
      <c r="E57" s="155">
        <f>'[9]Activos '!BR60/10^9</f>
        <v>7.1414434687760568</v>
      </c>
      <c r="F57" s="155">
        <f>'[9]Activos '!BS60/10^9</f>
        <v>5.0610188190518407E-2</v>
      </c>
    </row>
    <row r="58" spans="1:6" ht="16.5" x14ac:dyDescent="0.3">
      <c r="A58" s="8">
        <v>37833</v>
      </c>
      <c r="B58" s="155">
        <f>'[9]Activos '!BO61/10^9</f>
        <v>9.6832193234234119</v>
      </c>
      <c r="C58" s="155">
        <f>'[9]Activos '!BP61/10^9</f>
        <v>1.7937330888723362</v>
      </c>
      <c r="D58" s="155">
        <f>'[9]Activos '!BQ61/10^9</f>
        <v>0.89195111892651679</v>
      </c>
      <c r="E58" s="155">
        <f>'[9]Activos '!BR61/10^9</f>
        <v>6.9472466586945076</v>
      </c>
      <c r="F58" s="155">
        <f>'[9]Activos '!BS61/10^9</f>
        <v>5.0288456930051732E-2</v>
      </c>
    </row>
    <row r="59" spans="1:6" ht="16.5" x14ac:dyDescent="0.3">
      <c r="A59" s="8">
        <v>37864</v>
      </c>
      <c r="B59" s="155">
        <f>'[9]Activos '!BO62/10^9</f>
        <v>9.7627841320619915</v>
      </c>
      <c r="C59" s="155">
        <f>'[9]Activos '!BP62/10^9</f>
        <v>1.7921280907150787</v>
      </c>
      <c r="D59" s="155">
        <f>'[9]Activos '!BQ62/10^9</f>
        <v>0.95059842297005259</v>
      </c>
      <c r="E59" s="155">
        <f>'[9]Activos '!BR62/10^9</f>
        <v>6.9692730878456679</v>
      </c>
      <c r="F59" s="155">
        <f>'[9]Activos '!BS62/10^9</f>
        <v>5.0784530531192508E-2</v>
      </c>
    </row>
    <row r="60" spans="1:6" ht="16.5" x14ac:dyDescent="0.3">
      <c r="A60" s="8">
        <v>37894</v>
      </c>
      <c r="B60" s="155">
        <f>'[9]Activos '!BO63/10^9</f>
        <v>9.6190433403115172</v>
      </c>
      <c r="C60" s="155">
        <f>'[9]Activos '!BP63/10^9</f>
        <v>1.7451014995703145</v>
      </c>
      <c r="D60" s="155">
        <f>'[9]Activos '!BQ63/10^9</f>
        <v>0.95164825043948054</v>
      </c>
      <c r="E60" s="155">
        <f>'[9]Activos '!BR63/10^9</f>
        <v>6.8731739955451872</v>
      </c>
      <c r="F60" s="155">
        <f>'[9]Activos '!BS63/10^9</f>
        <v>4.9119594756535524E-2</v>
      </c>
    </row>
    <row r="61" spans="1:6" ht="16.5" x14ac:dyDescent="0.3">
      <c r="A61" s="8">
        <v>37925</v>
      </c>
      <c r="B61" s="155">
        <f>'[9]Activos '!BO64/10^9</f>
        <v>9.4719802082242364</v>
      </c>
      <c r="C61" s="155">
        <f>'[9]Activos '!BP64/10^9</f>
        <v>1.6524579241193529</v>
      </c>
      <c r="D61" s="155">
        <f>'[9]Activos '!BQ64/10^9</f>
        <v>0.94612451215712501</v>
      </c>
      <c r="E61" s="155">
        <f>'[9]Activos '!BR64/10^9</f>
        <v>6.8223475891928915</v>
      </c>
      <c r="F61" s="155">
        <f>'[9]Activos '!BS64/10^9</f>
        <v>5.1050182754865975E-2</v>
      </c>
    </row>
    <row r="62" spans="1:6" ht="16.5" x14ac:dyDescent="0.3">
      <c r="A62" s="8">
        <v>37955</v>
      </c>
      <c r="B62" s="155">
        <f>'[9]Activos '!BO65/10^9</f>
        <v>9.3490721236210899</v>
      </c>
      <c r="C62" s="155">
        <f>'[9]Activos '!BP65/10^9</f>
        <v>1.5510099526977876</v>
      </c>
      <c r="D62" s="155">
        <f>'[9]Activos '!BQ65/10^9</f>
        <v>0.99926174775693444</v>
      </c>
      <c r="E62" s="155">
        <f>'[9]Activos '!BR65/10^9</f>
        <v>6.7434199418155973</v>
      </c>
      <c r="F62" s="155">
        <f>'[9]Activos '!BS65/10^9</f>
        <v>5.5380481350771255E-2</v>
      </c>
    </row>
    <row r="63" spans="1:6" ht="16.5" x14ac:dyDescent="0.3">
      <c r="A63" s="8">
        <v>37986</v>
      </c>
      <c r="B63" s="155">
        <f>'[9]Activos '!BO66/10^9</f>
        <v>8.4258579460819014</v>
      </c>
      <c r="C63" s="155">
        <f>'[9]Activos '!BP66/10^9</f>
        <v>1.4241027507018493</v>
      </c>
      <c r="D63" s="155">
        <f>'[9]Activos '!BQ66/10^9</f>
        <v>0.88183180942955486</v>
      </c>
      <c r="E63" s="155">
        <f>'[9]Activos '!BR66/10^9</f>
        <v>6.0652192112835026</v>
      </c>
      <c r="F63" s="155">
        <f>'[9]Activos '!BS66/10^9</f>
        <v>5.4704174666995287E-2</v>
      </c>
    </row>
    <row r="64" spans="1:6" ht="16.5" x14ac:dyDescent="0.3">
      <c r="A64" s="8">
        <v>38017</v>
      </c>
      <c r="B64" s="155">
        <f>'[9]Activos '!BO67/10^9</f>
        <v>8.8438756729221435</v>
      </c>
      <c r="C64" s="155">
        <f>'[9]Activos '!BP67/10^9</f>
        <v>1.7467997623768312</v>
      </c>
      <c r="D64" s="155">
        <f>'[9]Activos '!BQ67/10^9</f>
        <v>0.94555158790383775</v>
      </c>
      <c r="E64" s="155">
        <f>'[9]Activos '!BR67/10^9</f>
        <v>6.093443904016687</v>
      </c>
      <c r="F64" s="155">
        <f>'[9]Activos '!BS67/10^9</f>
        <v>5.8080418624787702E-2</v>
      </c>
    </row>
    <row r="65" spans="1:6" ht="16.5" x14ac:dyDescent="0.3">
      <c r="A65" s="8">
        <v>38046</v>
      </c>
      <c r="B65" s="155">
        <f>'[9]Activos '!BO68/10^9</f>
        <v>8.6946104731112008</v>
      </c>
      <c r="C65" s="155">
        <f>'[9]Activos '!BP68/10^9</f>
        <v>1.6976172135140073</v>
      </c>
      <c r="D65" s="155">
        <f>'[9]Activos '!BQ68/10^9</f>
        <v>0.98692226270514571</v>
      </c>
      <c r="E65" s="155">
        <f>'[9]Activos '!BR68/10^9</f>
        <v>5.9509135996950562</v>
      </c>
      <c r="F65" s="155">
        <f>'[9]Activos '!BS68/10^9</f>
        <v>5.9157397196990667E-2</v>
      </c>
    </row>
    <row r="66" spans="1:6" ht="16.5" x14ac:dyDescent="0.3">
      <c r="A66" s="8">
        <v>38077</v>
      </c>
      <c r="B66" s="155">
        <f>'[9]Activos '!BO69/10^9</f>
        <v>8.5851571725334228</v>
      </c>
      <c r="C66" s="155">
        <f>'[9]Activos '!BP69/10^9</f>
        <v>1.6176621079622451</v>
      </c>
      <c r="D66" s="155">
        <f>'[9]Activos '!BQ69/10^9</f>
        <v>1.0004058069829689</v>
      </c>
      <c r="E66" s="155">
        <f>'[9]Activos '!BR69/10^9</f>
        <v>5.9040393947186711</v>
      </c>
      <c r="F66" s="155">
        <f>'[9]Activos '!BS69/10^9</f>
        <v>6.3049862869539258E-2</v>
      </c>
    </row>
    <row r="67" spans="1:6" ht="16.5" x14ac:dyDescent="0.3">
      <c r="A67" s="8">
        <v>38107</v>
      </c>
      <c r="B67" s="155">
        <f>'[9]Activos '!BO70/10^9</f>
        <v>8.630874703006679</v>
      </c>
      <c r="C67" s="155">
        <f>'[9]Activos '!BP70/10^9</f>
        <v>1.65281680526399</v>
      </c>
      <c r="D67" s="155">
        <f>'[9]Activos '!BQ70/10^9</f>
        <v>1.0358275919880759</v>
      </c>
      <c r="E67" s="155">
        <f>'[9]Activos '!BR70/10^9</f>
        <v>5.8741821266724603</v>
      </c>
      <c r="F67" s="155">
        <f>'[9]Activos '!BS70/10^9</f>
        <v>6.8048179082152188E-2</v>
      </c>
    </row>
    <row r="68" spans="1:6" ht="16.5" x14ac:dyDescent="0.3">
      <c r="A68" s="8">
        <v>38138</v>
      </c>
      <c r="B68" s="155">
        <f>'[9]Activos '!BO71/10^9</f>
        <v>8.3340032226394136</v>
      </c>
      <c r="C68" s="155">
        <f>'[9]Activos '!BP71/10^9</f>
        <v>1.5899513976256583</v>
      </c>
      <c r="D68" s="155">
        <f>'[9]Activos '!BQ71/10^9</f>
        <v>1.0429732760222057</v>
      </c>
      <c r="E68" s="155">
        <f>'[9]Activos '!BR71/10^9</f>
        <v>5.6319673419109169</v>
      </c>
      <c r="F68" s="155">
        <f>'[9]Activos '!BS71/10^9</f>
        <v>6.9111207080633397E-2</v>
      </c>
    </row>
    <row r="69" spans="1:6" ht="16.5" x14ac:dyDescent="0.3">
      <c r="A69" s="8">
        <v>38168</v>
      </c>
      <c r="B69" s="155">
        <f>'[9]Activos '!BO72/10^9</f>
        <v>7.3521855995159182</v>
      </c>
      <c r="C69" s="155">
        <f>'[9]Activos '!BP72/10^9</f>
        <v>1.5577606543210958</v>
      </c>
      <c r="D69" s="155">
        <f>'[9]Activos '!BQ72/10^9</f>
        <v>1.0063597412157459</v>
      </c>
      <c r="E69" s="155">
        <f>'[9]Activos '!BR72/10^9</f>
        <v>4.7182848806949451</v>
      </c>
      <c r="F69" s="155">
        <f>'[9]Activos '!BS72/10^9</f>
        <v>6.9780323284131029E-2</v>
      </c>
    </row>
    <row r="70" spans="1:6" ht="16.5" x14ac:dyDescent="0.3">
      <c r="A70" s="8">
        <v>38199</v>
      </c>
      <c r="B70" s="155">
        <f>'[9]Activos '!BO73/10^9</f>
        <v>7.3815023416508287</v>
      </c>
      <c r="C70" s="155">
        <f>'[9]Activos '!BP73/10^9</f>
        <v>1.6467464525187214</v>
      </c>
      <c r="D70" s="155">
        <f>'[9]Activos '!BQ73/10^9</f>
        <v>1.0373143047994247</v>
      </c>
      <c r="E70" s="155">
        <f>'[9]Activos '!BR73/10^9</f>
        <v>4.6243683101685793</v>
      </c>
      <c r="F70" s="155">
        <f>'[9]Activos '!BS73/10^9</f>
        <v>7.3073274164102878E-2</v>
      </c>
    </row>
    <row r="71" spans="1:6" ht="16.5" x14ac:dyDescent="0.3">
      <c r="A71" s="8">
        <v>38230</v>
      </c>
      <c r="B71" s="155">
        <f>'[9]Activos '!BO74/10^9</f>
        <v>6.9451407738529713</v>
      </c>
      <c r="C71" s="155">
        <f>'[9]Activos '!BP74/10^9</f>
        <v>1.6217223121419562</v>
      </c>
      <c r="D71" s="155">
        <f>'[9]Activos '!BQ74/10^9</f>
        <v>1.0121872795156237</v>
      </c>
      <c r="E71" s="155">
        <f>'[9]Activos '!BR74/10^9</f>
        <v>4.2415448370673214</v>
      </c>
      <c r="F71" s="155">
        <f>'[9]Activos '!BS74/10^9</f>
        <v>6.968634512806951E-2</v>
      </c>
    </row>
    <row r="72" spans="1:6" ht="16.5" x14ac:dyDescent="0.3">
      <c r="A72" s="8">
        <v>38260</v>
      </c>
      <c r="B72" s="155">
        <f>'[9]Activos '!BO75/10^9</f>
        <v>6.3787433324429497</v>
      </c>
      <c r="C72" s="155">
        <f>'[9]Activos '!BP75/10^9</f>
        <v>1.4927103187273412</v>
      </c>
      <c r="D72" s="155">
        <f>'[9]Activos '!BQ75/10^9</f>
        <v>1.0551024406654619</v>
      </c>
      <c r="E72" s="155">
        <f>'[9]Activos '!BR75/10^9</f>
        <v>3.760253891800212</v>
      </c>
      <c r="F72" s="155">
        <f>'[9]Activos '!BS75/10^9</f>
        <v>7.0676681249933732E-2</v>
      </c>
    </row>
    <row r="73" spans="1:6" ht="16.5" x14ac:dyDescent="0.3">
      <c r="A73" s="8">
        <v>38291</v>
      </c>
      <c r="B73" s="155">
        <f>'[9]Activos '!BO76/10^9</f>
        <v>6.2807210250105916</v>
      </c>
      <c r="C73" s="155">
        <f>'[9]Activos '!BP76/10^9</f>
        <v>1.4641162000551793</v>
      </c>
      <c r="D73" s="155">
        <f>'[9]Activos '!BQ76/10^9</f>
        <v>1.0663593255915682</v>
      </c>
      <c r="E73" s="155">
        <f>'[9]Activos '!BR76/10^9</f>
        <v>3.6759999709300906</v>
      </c>
      <c r="F73" s="155">
        <f>'[9]Activos '!BS76/10^9</f>
        <v>7.4245528433753816E-2</v>
      </c>
    </row>
    <row r="74" spans="1:6" ht="16.5" x14ac:dyDescent="0.3">
      <c r="A74" s="8">
        <v>38321</v>
      </c>
      <c r="B74" s="155">
        <f>'[9]Activos '!BO77/10^9</f>
        <v>6.1369883298288084</v>
      </c>
      <c r="C74" s="155">
        <f>'[9]Activos '!BP77/10^9</f>
        <v>1.4681060193224948</v>
      </c>
      <c r="D74" s="155">
        <f>'[9]Activos '!BQ77/10^9</f>
        <v>1.067572545410568</v>
      </c>
      <c r="E74" s="155">
        <f>'[9]Activos '!BR77/10^9</f>
        <v>3.5186756724140489</v>
      </c>
      <c r="F74" s="155">
        <f>'[9]Activos '!BS77/10^9</f>
        <v>8.2634092681696802E-2</v>
      </c>
    </row>
    <row r="75" spans="1:6" ht="16.5" x14ac:dyDescent="0.3">
      <c r="A75" s="8">
        <v>38352</v>
      </c>
      <c r="B75" s="155">
        <f>'[9]Activos '!BO78/10^9</f>
        <v>4.929527267679199</v>
      </c>
      <c r="C75" s="155">
        <f>'[9]Activos '!BP78/10^9</f>
        <v>1.2897199350207686</v>
      </c>
      <c r="D75" s="155">
        <f>'[9]Activos '!BQ78/10^9</f>
        <v>0.91959775870334937</v>
      </c>
      <c r="E75" s="155">
        <f>'[9]Activos '!BR78/10^9</f>
        <v>2.6425450919099354</v>
      </c>
      <c r="F75" s="155">
        <f>'[9]Activos '!BS78/10^9</f>
        <v>7.7664482045145755E-2</v>
      </c>
    </row>
    <row r="76" spans="1:6" ht="16.5" x14ac:dyDescent="0.3">
      <c r="A76" s="8">
        <v>38383</v>
      </c>
      <c r="B76" s="155">
        <f>'[9]Activos '!BO79/10^9</f>
        <v>5.2228168682200273</v>
      </c>
      <c r="C76" s="155">
        <f>'[9]Activos '!BP79/10^9</f>
        <v>1.4044465028249393</v>
      </c>
      <c r="D76" s="155">
        <f>'[9]Activos '!BQ79/10^9</f>
        <v>0.98785327872526518</v>
      </c>
      <c r="E76" s="155">
        <f>'[9]Activos '!BR79/10^9</f>
        <v>2.7436288608772421</v>
      </c>
      <c r="F76" s="155">
        <f>'[9]Activos '!BS79/10^9</f>
        <v>8.6888225792580709E-2</v>
      </c>
    </row>
    <row r="77" spans="1:6" ht="16.5" x14ac:dyDescent="0.3">
      <c r="A77" s="8">
        <v>38411</v>
      </c>
      <c r="B77" s="155">
        <f>'[9]Activos '!BO80/10^9</f>
        <v>5.1776909097175823</v>
      </c>
      <c r="C77" s="155">
        <f>'[9]Activos '!BP80/10^9</f>
        <v>1.3605342321192277</v>
      </c>
      <c r="D77" s="155">
        <f>'[9]Activos '!BQ80/10^9</f>
        <v>1.079752360480289</v>
      </c>
      <c r="E77" s="155">
        <f>'[9]Activos '!BR80/10^9</f>
        <v>2.6479657653076072</v>
      </c>
      <c r="F77" s="155">
        <f>'[9]Activos '!BS80/10^9</f>
        <v>8.9438551810459552E-2</v>
      </c>
    </row>
    <row r="78" spans="1:6" ht="16.5" x14ac:dyDescent="0.3">
      <c r="A78" s="8">
        <v>38442</v>
      </c>
      <c r="B78" s="155">
        <f>'[9]Activos '!BO81/10^9</f>
        <v>5.3117622178301742</v>
      </c>
      <c r="C78" s="155">
        <f>'[9]Activos '!BP81/10^9</f>
        <v>1.4066400563941803</v>
      </c>
      <c r="D78" s="155">
        <f>'[9]Activos '!BQ81/10^9</f>
        <v>1.1270753055579945</v>
      </c>
      <c r="E78" s="155">
        <f>'[9]Activos '!BR81/10^9</f>
        <v>2.6897656032107955</v>
      </c>
      <c r="F78" s="155">
        <f>'[9]Activos '!BS81/10^9</f>
        <v>8.8281252667204213E-2</v>
      </c>
    </row>
    <row r="79" spans="1:6" ht="16.5" x14ac:dyDescent="0.3">
      <c r="A79" s="8">
        <v>38472</v>
      </c>
      <c r="B79" s="155">
        <f>'[9]Activos '!BO82/10^9</f>
        <v>5.2044395046235952</v>
      </c>
      <c r="C79" s="155">
        <f>'[9]Activos '!BP82/10^9</f>
        <v>1.4113186617473263</v>
      </c>
      <c r="D79" s="155">
        <f>'[9]Activos '!BQ82/10^9</f>
        <v>1.1334255999099667</v>
      </c>
      <c r="E79" s="155">
        <f>'[9]Activos '!BR82/10^9</f>
        <v>2.5712076356566111</v>
      </c>
      <c r="F79" s="155">
        <f>'[9]Activos '!BS82/10^9</f>
        <v>8.8487607309690755E-2</v>
      </c>
    </row>
    <row r="80" spans="1:6" ht="16.5" x14ac:dyDescent="0.3">
      <c r="A80" s="8">
        <v>38503</v>
      </c>
      <c r="B80" s="155">
        <f>'[9]Activos '!BO83/10^9</f>
        <v>5.3342725718964799</v>
      </c>
      <c r="C80" s="155">
        <f>'[9]Activos '!BP83/10^9</f>
        <v>1.4530588664519064</v>
      </c>
      <c r="D80" s="155">
        <f>'[9]Activos '!BQ83/10^9</f>
        <v>1.1653204287293357</v>
      </c>
      <c r="E80" s="155">
        <f>'[9]Activos '!BR83/10^9</f>
        <v>2.6251718511172299</v>
      </c>
      <c r="F80" s="155">
        <f>'[9]Activos '!BS83/10^9</f>
        <v>9.0721425598007749E-2</v>
      </c>
    </row>
    <row r="81" spans="1:6" ht="16.5" x14ac:dyDescent="0.3">
      <c r="A81" s="8">
        <v>38533</v>
      </c>
      <c r="B81" s="155">
        <f>'[9]Activos '!BO84/10^9</f>
        <v>4.9844725237425997</v>
      </c>
      <c r="C81" s="155">
        <f>'[9]Activos '!BP84/10^9</f>
        <v>1.3387021768939336</v>
      </c>
      <c r="D81" s="155">
        <f>'[9]Activos '!BQ84/10^9</f>
        <v>1.0759639561854417</v>
      </c>
      <c r="E81" s="155">
        <f>'[9]Activos '!BR84/10^9</f>
        <v>2.4820594747172904</v>
      </c>
      <c r="F81" s="155">
        <f>'[9]Activos '!BS84/10^9</f>
        <v>8.7746915945933854E-2</v>
      </c>
    </row>
    <row r="82" spans="1:6" ht="16.5" x14ac:dyDescent="0.3">
      <c r="A82" s="8">
        <v>38564</v>
      </c>
      <c r="B82" s="155">
        <f>'[9]Activos '!BO85/10^9</f>
        <v>5.1606191578779042</v>
      </c>
      <c r="C82" s="155">
        <f>'[9]Activos '!BP85/10^9</f>
        <v>1.5139970434482797</v>
      </c>
      <c r="D82" s="155">
        <f>'[9]Activos '!BQ85/10^9</f>
        <v>1.1320116143041425</v>
      </c>
      <c r="E82" s="155">
        <f>'[9]Activos '!BR85/10^9</f>
        <v>2.4225635468306792</v>
      </c>
      <c r="F82" s="155">
        <f>'[9]Activos '!BS85/10^9</f>
        <v>9.2046953294802322E-2</v>
      </c>
    </row>
    <row r="83" spans="1:6" ht="16.5" x14ac:dyDescent="0.3">
      <c r="A83" s="8">
        <v>38595</v>
      </c>
      <c r="B83" s="155">
        <f>'[9]Activos '!BO86/10^9</f>
        <v>5.1145386815869838</v>
      </c>
      <c r="C83" s="155">
        <f>'[9]Activos '!BP86/10^9</f>
        <v>1.472185692214985</v>
      </c>
      <c r="D83" s="155">
        <f>'[9]Activos '!BQ86/10^9</f>
        <v>1.1247932677424297</v>
      </c>
      <c r="E83" s="155">
        <f>'[9]Activos '!BR86/10^9</f>
        <v>2.4245008425151111</v>
      </c>
      <c r="F83" s="155">
        <f>'[9]Activos '!BS86/10^9</f>
        <v>9.3058879114457982E-2</v>
      </c>
    </row>
    <row r="84" spans="1:6" ht="16.5" x14ac:dyDescent="0.3">
      <c r="A84" s="8">
        <v>38625</v>
      </c>
      <c r="B84" s="155">
        <f>'[9]Activos '!BO87/10^9</f>
        <v>5.0047875431212736</v>
      </c>
      <c r="C84" s="155">
        <f>'[9]Activos '!BP87/10^9</f>
        <v>1.4463217747816639</v>
      </c>
      <c r="D84" s="155">
        <f>'[9]Activos '!BQ87/10^9</f>
        <v>1.1297212443561322</v>
      </c>
      <c r="E84" s="155">
        <f>'[9]Activos '!BR87/10^9</f>
        <v>2.3333089321382485</v>
      </c>
      <c r="F84" s="155">
        <f>'[9]Activos '!BS87/10^9</f>
        <v>9.5435591845229359E-2</v>
      </c>
    </row>
    <row r="85" spans="1:6" ht="16.5" x14ac:dyDescent="0.3">
      <c r="A85" s="8">
        <v>38656</v>
      </c>
      <c r="B85" s="155">
        <f>'[9]Activos '!BO88/10^9</f>
        <v>5.1905459271619545</v>
      </c>
      <c r="C85" s="155">
        <f>'[9]Activos '!BP88/10^9</f>
        <v>1.4765144412886888</v>
      </c>
      <c r="D85" s="155">
        <f>'[9]Activos '!BQ88/10^9</f>
        <v>1.2579182118972707</v>
      </c>
      <c r="E85" s="155">
        <f>'[9]Activos '!BR88/10^9</f>
        <v>2.3639002919110061</v>
      </c>
      <c r="F85" s="155">
        <f>'[9]Activos '!BS88/10^9</f>
        <v>9.2212982064989249E-2</v>
      </c>
    </row>
    <row r="86" spans="1:6" ht="16.5" x14ac:dyDescent="0.3">
      <c r="A86" s="8">
        <v>38686</v>
      </c>
      <c r="B86" s="155">
        <f>'[9]Activos '!BO89/10^9</f>
        <v>5.1391916543114702</v>
      </c>
      <c r="C86" s="155">
        <f>'[9]Activos '!BP89/10^9</f>
        <v>1.444837510766944</v>
      </c>
      <c r="D86" s="155">
        <f>'[9]Activos '!BQ89/10^9</f>
        <v>1.2545536970237934</v>
      </c>
      <c r="E86" s="155">
        <f>'[9]Activos '!BR89/10^9</f>
        <v>2.3447361179623809</v>
      </c>
      <c r="F86" s="155">
        <f>'[9]Activos '!BS89/10^9</f>
        <v>9.506432855835166E-2</v>
      </c>
    </row>
    <row r="87" spans="1:6" ht="16.5" x14ac:dyDescent="0.3">
      <c r="A87" s="8">
        <v>38717</v>
      </c>
      <c r="B87" s="155">
        <f>'[9]Activos '!BO90/10^9</f>
        <v>4.3444380891124972</v>
      </c>
      <c r="C87" s="155">
        <f>'[9]Activos '!BP90/10^9</f>
        <v>1.257014055956436</v>
      </c>
      <c r="D87" s="155">
        <f>'[9]Activos '!BQ90/10^9</f>
        <v>1.1420578332649405</v>
      </c>
      <c r="E87" s="155">
        <f>'[9]Activos '!BR90/10^9</f>
        <v>1.8514716923639434</v>
      </c>
      <c r="F87" s="155">
        <f>'[9]Activos '!BS90/10^9</f>
        <v>9.389450752717747E-2</v>
      </c>
    </row>
    <row r="88" spans="1:6" ht="16.5" x14ac:dyDescent="0.3">
      <c r="A88" s="8">
        <v>38748</v>
      </c>
      <c r="B88" s="155">
        <f>'[9]Activos '!BO91/10^9</f>
        <v>4.7925767456917328</v>
      </c>
      <c r="C88" s="155">
        <f>'[9]Activos '!BP91/10^9</f>
        <v>1.4606376643292966</v>
      </c>
      <c r="D88" s="155">
        <f>'[9]Activos '!BQ91/10^9</f>
        <v>1.2722167581688826</v>
      </c>
      <c r="E88" s="155">
        <f>'[9]Activos '!BR91/10^9</f>
        <v>1.9584222821112645</v>
      </c>
      <c r="F88" s="155">
        <f>'[9]Activos '!BS91/10^9</f>
        <v>0.10130004108228896</v>
      </c>
    </row>
    <row r="89" spans="1:6" ht="16.5" x14ac:dyDescent="0.3">
      <c r="A89" s="8">
        <v>38776</v>
      </c>
      <c r="B89" s="155">
        <f>'[9]Activos '!BO92/10^9</f>
        <v>4.8532278111653726</v>
      </c>
      <c r="C89" s="155">
        <f>'[9]Activos '!BP92/10^9</f>
        <v>1.5091689201835063</v>
      </c>
      <c r="D89" s="155">
        <f>'[9]Activos '!BQ92/10^9</f>
        <v>1.3485689672486234</v>
      </c>
      <c r="E89" s="155">
        <f>'[9]Activos '!BR92/10^9</f>
        <v>1.8834534442446864</v>
      </c>
      <c r="F89" s="155">
        <f>'[9]Activos '!BS92/10^9</f>
        <v>0.11203647948855698</v>
      </c>
    </row>
    <row r="90" spans="1:6" ht="16.5" x14ac:dyDescent="0.3">
      <c r="A90" s="8">
        <v>38807</v>
      </c>
      <c r="B90" s="155">
        <f>'[9]Activos '!BO93/10^9</f>
        <v>4.9951108085418241</v>
      </c>
      <c r="C90" s="155">
        <f>'[9]Activos '!BP93/10^9</f>
        <v>1.5505365826362492</v>
      </c>
      <c r="D90" s="155">
        <f>'[9]Activos '!BQ93/10^9</f>
        <v>1.412368296935973</v>
      </c>
      <c r="E90" s="155">
        <f>'[9]Activos '!BR93/10^9</f>
        <v>1.9144229454961104</v>
      </c>
      <c r="F90" s="155">
        <f>'[9]Activos '!BS93/10^9</f>
        <v>0.11778298347349166</v>
      </c>
    </row>
    <row r="91" spans="1:6" ht="16.5" x14ac:dyDescent="0.3">
      <c r="A91" s="8">
        <v>38837</v>
      </c>
      <c r="B91" s="155">
        <f>'[9]Activos '!BO94/10^9</f>
        <v>5.2142855717259895</v>
      </c>
      <c r="C91" s="155">
        <f>'[9]Activos '!BP94/10^9</f>
        <v>1.7252176204073908</v>
      </c>
      <c r="D91" s="155">
        <f>'[9]Activos '!BQ94/10^9</f>
        <v>1.5072295831392362</v>
      </c>
      <c r="E91" s="155">
        <f>'[9]Activos '!BR94/10^9</f>
        <v>1.8587239076653495</v>
      </c>
      <c r="F91" s="155">
        <f>'[9]Activos '!BS94/10^9</f>
        <v>0.1231144605140133</v>
      </c>
    </row>
    <row r="92" spans="1:6" ht="16.5" x14ac:dyDescent="0.3">
      <c r="A92" s="8">
        <v>38868</v>
      </c>
      <c r="B92" s="155">
        <f>'[9]Activos '!BO95/10^9</f>
        <v>5.7849596523586184</v>
      </c>
      <c r="C92" s="155">
        <f>'[9]Activos '!BP95/10^9</f>
        <v>1.6448042189436525</v>
      </c>
      <c r="D92" s="155">
        <f>'[9]Activos '!BQ95/10^9</f>
        <v>2.135494634926594</v>
      </c>
      <c r="E92" s="155">
        <f>'[9]Activos '!BR95/10^9</f>
        <v>1.8807228583637818</v>
      </c>
      <c r="F92" s="155">
        <f>'[9]Activos '!BS95/10^9</f>
        <v>0.12393794012459021</v>
      </c>
    </row>
    <row r="93" spans="1:6" ht="16.5" x14ac:dyDescent="0.3">
      <c r="A93" s="8">
        <v>38898</v>
      </c>
      <c r="B93" s="155">
        <f>'[9]Activos '!BO96/10^9</f>
        <v>5.0331380761898199</v>
      </c>
      <c r="C93" s="155">
        <f>'[9]Activos '!BP96/10^9</f>
        <v>1.5464869130876904</v>
      </c>
      <c r="D93" s="155">
        <f>'[9]Activos '!BQ96/10^9</f>
        <v>1.5965548073716804</v>
      </c>
      <c r="E93" s="155">
        <f>'[9]Activos '!BR96/10^9</f>
        <v>1.7641865120506679</v>
      </c>
      <c r="F93" s="155">
        <f>'[9]Activos '!BS96/10^9</f>
        <v>0.12590984367978236</v>
      </c>
    </row>
    <row r="94" spans="1:6" ht="16.5" x14ac:dyDescent="0.3">
      <c r="A94" s="8">
        <v>38929</v>
      </c>
      <c r="B94" s="155">
        <f>'[9]Activos '!BO97/10^9</f>
        <v>5.2743092038766211</v>
      </c>
      <c r="C94" s="155">
        <f>'[9]Activos '!BP97/10^9</f>
        <v>1.7318296824738153</v>
      </c>
      <c r="D94" s="155">
        <f>'[9]Activos '!BQ97/10^9</f>
        <v>1.6763630280519703</v>
      </c>
      <c r="E94" s="155">
        <f>'[9]Activos '!BR97/10^9</f>
        <v>1.7348370396238895</v>
      </c>
      <c r="F94" s="155">
        <f>'[9]Activos '!BS97/10^9</f>
        <v>0.13127945372694705</v>
      </c>
    </row>
    <row r="95" spans="1:6" ht="16.5" x14ac:dyDescent="0.3">
      <c r="A95" s="8">
        <v>38960</v>
      </c>
      <c r="B95" s="155">
        <f>'[9]Activos '!BO98/10^9</f>
        <v>5.0244902975982821</v>
      </c>
      <c r="C95" s="155">
        <f>'[9]Activos '!BP98/10^9</f>
        <v>1.491230645087561</v>
      </c>
      <c r="D95" s="155">
        <f>'[9]Activos '!BQ98/10^9</f>
        <v>1.6666448745866442</v>
      </c>
      <c r="E95" s="155">
        <f>'[9]Activos '!BR98/10^9</f>
        <v>1.7367590190071278</v>
      </c>
      <c r="F95" s="155">
        <f>'[9]Activos '!BS98/10^9</f>
        <v>0.12985575891694828</v>
      </c>
    </row>
    <row r="96" spans="1:6" ht="16.5" x14ac:dyDescent="0.3">
      <c r="A96" s="8">
        <v>38990</v>
      </c>
      <c r="B96" s="155">
        <f>'[9]Activos '!BO99/10^9</f>
        <v>5.1114815591757843</v>
      </c>
      <c r="C96" s="155">
        <f>'[9]Activos '!BP99/10^9</f>
        <v>1.6058015927143985</v>
      </c>
      <c r="D96" s="155">
        <f>'[9]Activos '!BQ99/10^9</f>
        <v>1.7110223307423971</v>
      </c>
      <c r="E96" s="155">
        <f>'[9]Activos '!BR99/10^9</f>
        <v>1.6592939828710815</v>
      </c>
      <c r="F96" s="155">
        <f>'[9]Activos '!BS99/10^9</f>
        <v>0.13536365284790552</v>
      </c>
    </row>
    <row r="97" spans="1:6" ht="16.5" x14ac:dyDescent="0.3">
      <c r="A97" s="8">
        <v>39021</v>
      </c>
      <c r="B97" s="155">
        <f>'[9]Activos '!BO100/10^9</f>
        <v>5.2922187756775063</v>
      </c>
      <c r="C97" s="155">
        <f>'[9]Activos '!BP100/10^9</f>
        <v>1.60691212722637</v>
      </c>
      <c r="D97" s="155">
        <f>'[9]Activos '!BQ100/10^9</f>
        <v>1.8611715583600783</v>
      </c>
      <c r="E97" s="155">
        <f>'[9]Activos '!BR100/10^9</f>
        <v>1.6885292321079048</v>
      </c>
      <c r="F97" s="155">
        <f>'[9]Activos '!BS100/10^9</f>
        <v>0.13560585798315464</v>
      </c>
    </row>
    <row r="98" spans="1:6" ht="16.5" x14ac:dyDescent="0.3">
      <c r="A98" s="8">
        <v>39051</v>
      </c>
      <c r="B98" s="155">
        <f>'[9]Activos '!BO101/10^9</f>
        <v>5.2836526675926301</v>
      </c>
      <c r="C98" s="155">
        <f>'[9]Activos '!BP101/10^9</f>
        <v>1.5319139305998717</v>
      </c>
      <c r="D98" s="155">
        <f>'[9]Activos '!BQ101/10^9</f>
        <v>1.9407440423394862</v>
      </c>
      <c r="E98" s="155">
        <f>'[9]Activos '!BR101/10^9</f>
        <v>1.6731490828758488</v>
      </c>
      <c r="F98" s="155">
        <f>'[9]Activos '!BS101/10^9</f>
        <v>0.13784561177742446</v>
      </c>
    </row>
    <row r="99" spans="1:6" ht="16.5" x14ac:dyDescent="0.3">
      <c r="A99" s="8">
        <v>39082</v>
      </c>
      <c r="B99" s="155">
        <f>'[9]Activos '!BO102/10^9</f>
        <v>4.990547278878398</v>
      </c>
      <c r="C99" s="155">
        <f>'[9]Activos '!BP102/10^9</f>
        <v>1.4706359932298798</v>
      </c>
      <c r="D99" s="155">
        <f>'[9]Activos '!BQ102/10^9</f>
        <v>1.8875234241698495</v>
      </c>
      <c r="E99" s="155">
        <f>'[9]Activos '!BR102/10^9</f>
        <v>1.4904939909067811</v>
      </c>
      <c r="F99" s="155">
        <f>'[9]Activos '!BS102/10^9</f>
        <v>0.14189387057188529</v>
      </c>
    </row>
    <row r="100" spans="1:6" ht="16.5" x14ac:dyDescent="0.3">
      <c r="A100" s="8">
        <v>39113</v>
      </c>
      <c r="B100" s="155">
        <f>'[9]Activos '!BO103/10^9</f>
        <v>5.3705401916412452</v>
      </c>
      <c r="C100" s="155">
        <f>'[9]Activos '!BP103/10^9</f>
        <v>1.6193034620387832</v>
      </c>
      <c r="D100" s="155">
        <f>'[9]Activos '!BQ103/10^9</f>
        <v>2.0271565397673559</v>
      </c>
      <c r="E100" s="155">
        <f>'[9]Activos '!BR103/10^9</f>
        <v>1.5762431345120442</v>
      </c>
      <c r="F100" s="155">
        <f>'[9]Activos '!BS103/10^9</f>
        <v>0.14783705532306293</v>
      </c>
    </row>
    <row r="101" spans="1:6" ht="16.5" x14ac:dyDescent="0.3">
      <c r="A101" s="8">
        <v>39141</v>
      </c>
      <c r="B101" s="155">
        <f>'[9]Activos '!BO104/10^9</f>
        <v>5.48325845287183</v>
      </c>
      <c r="C101" s="155">
        <f>'[9]Activos '!BP104/10^9</f>
        <v>1.699413838850701</v>
      </c>
      <c r="D101" s="155">
        <f>'[9]Activos '!BQ104/10^9</f>
        <v>2.1415087593770128</v>
      </c>
      <c r="E101" s="155">
        <f>'[9]Activos '!BR104/10^9</f>
        <v>1.4876267436333268</v>
      </c>
      <c r="F101" s="155">
        <f>'[9]Activos '!BS104/10^9</f>
        <v>0.15470911101078685</v>
      </c>
    </row>
    <row r="102" spans="1:6" ht="16.5" x14ac:dyDescent="0.3">
      <c r="A102" s="8">
        <v>39172</v>
      </c>
      <c r="B102" s="155">
        <f>'[9]Activos '!BO105/10^9</f>
        <v>5.6104400471853131</v>
      </c>
      <c r="C102" s="155">
        <f>'[9]Activos '!BP105/10^9</f>
        <v>1.6874996538682014</v>
      </c>
      <c r="D102" s="155">
        <f>'[9]Activos '!BQ105/10^9</f>
        <v>2.2121868980029888</v>
      </c>
      <c r="E102" s="155">
        <f>'[9]Activos '!BR105/10^9</f>
        <v>1.5487623343252437</v>
      </c>
      <c r="F102" s="155">
        <f>'[9]Activos '!BS105/10^9</f>
        <v>0.16199116098888014</v>
      </c>
    </row>
    <row r="103" spans="1:6" ht="16.5" x14ac:dyDescent="0.3">
      <c r="A103" s="8">
        <v>39202</v>
      </c>
      <c r="B103" s="155">
        <f>'[9]Activos '!BO106/10^9</f>
        <v>6.0171405236448621</v>
      </c>
      <c r="C103" s="155">
        <f>'[9]Activos '!BP106/10^9</f>
        <v>1.9247754905788363</v>
      </c>
      <c r="D103" s="155">
        <f>'[9]Activos '!BQ106/10^9</f>
        <v>2.3233151833584973</v>
      </c>
      <c r="E103" s="155">
        <f>'[9]Activos '!BR106/10^9</f>
        <v>1.6033560480619173</v>
      </c>
      <c r="F103" s="155">
        <f>'[9]Activos '!BS106/10^9</f>
        <v>0.16569380164561026</v>
      </c>
    </row>
    <row r="104" spans="1:6" ht="16.5" x14ac:dyDescent="0.3">
      <c r="A104" s="8">
        <v>39233</v>
      </c>
      <c r="B104" s="155">
        <f>'[9]Activos '!BO107/10^9</f>
        <v>6.0250813097515357</v>
      </c>
      <c r="C104" s="155">
        <f>'[9]Activos '!BP107/10^9</f>
        <v>1.8519832416127806</v>
      </c>
      <c r="D104" s="155">
        <f>'[9]Activos '!BQ107/10^9</f>
        <v>2.3777210656111545</v>
      </c>
      <c r="E104" s="155">
        <f>'[9]Activos '!BR107/10^9</f>
        <v>1.6291872442995576</v>
      </c>
      <c r="F104" s="155">
        <f>'[9]Activos '!BS107/10^9</f>
        <v>0.16618975822804338</v>
      </c>
    </row>
    <row r="105" spans="1:6" ht="16.5" x14ac:dyDescent="0.3">
      <c r="A105" s="8">
        <v>39263</v>
      </c>
      <c r="B105" s="155">
        <f>'[9]Activos '!BO108/10^9</f>
        <v>6.1844978619665358</v>
      </c>
      <c r="C105" s="155">
        <f>'[9]Activos '!BP108/10^9</f>
        <v>1.9045719649563004</v>
      </c>
      <c r="D105" s="155">
        <f>'[9]Activos '!BQ108/10^9</f>
        <v>2.5520282908137499</v>
      </c>
      <c r="E105" s="155">
        <f>'[9]Activos '!BR108/10^9</f>
        <v>1.5529174193454436</v>
      </c>
      <c r="F105" s="155">
        <f>'[9]Activos '!BS108/10^9</f>
        <v>0.17498018685104044</v>
      </c>
    </row>
    <row r="106" spans="1:6" ht="16.5" x14ac:dyDescent="0.3">
      <c r="A106" s="8">
        <v>39294</v>
      </c>
      <c r="B106" s="155">
        <f>'[9]Activos '!BO109/10^9</f>
        <v>6.5210809108700598</v>
      </c>
      <c r="C106" s="155">
        <f>'[9]Activos '!BP109/10^9</f>
        <v>2.0752541791086014</v>
      </c>
      <c r="D106" s="155">
        <f>'[9]Activos '!BQ109/10^9</f>
        <v>2.6567486038993606</v>
      </c>
      <c r="E106" s="155">
        <f>'[9]Activos '!BR109/10^9</f>
        <v>1.6061665781232755</v>
      </c>
      <c r="F106" s="155">
        <f>'[9]Activos '!BS109/10^9</f>
        <v>0.18291154973882212</v>
      </c>
    </row>
    <row r="107" spans="1:6" ht="16.5" x14ac:dyDescent="0.3">
      <c r="A107" s="8">
        <v>39325</v>
      </c>
      <c r="B107" s="155">
        <f>'[9]Activos '!BO110/10^9</f>
        <v>6.5680982815532065</v>
      </c>
      <c r="C107" s="155">
        <f>'[9]Activos '!BP110/10^9</f>
        <v>2.1144351952274287</v>
      </c>
      <c r="D107" s="155">
        <f>'[9]Activos '!BQ110/10^9</f>
        <v>2.6852236131185485</v>
      </c>
      <c r="E107" s="155">
        <f>'[9]Activos '!BR110/10^9</f>
        <v>1.5865130620782735</v>
      </c>
      <c r="F107" s="155">
        <f>'[9]Activos '!BS110/10^9</f>
        <v>0.18192641112895469</v>
      </c>
    </row>
    <row r="108" spans="1:6" ht="16.5" x14ac:dyDescent="0.3">
      <c r="A108" s="8">
        <v>39355</v>
      </c>
      <c r="B108" s="155">
        <f>'[9]Activos '!BO111/10^9</f>
        <v>6.7890981630694176</v>
      </c>
      <c r="C108" s="155">
        <f>'[9]Activos '!BP111/10^9</f>
        <v>2.1557914464634402</v>
      </c>
      <c r="D108" s="155">
        <f>'[9]Activos '!BQ111/10^9</f>
        <v>2.8664224278392565</v>
      </c>
      <c r="E108" s="155">
        <f>'[9]Activos '!BR111/10^9</f>
        <v>1.5662265410532648</v>
      </c>
      <c r="F108" s="155">
        <f>'[9]Activos '!BS111/10^9</f>
        <v>0.20065774771345984</v>
      </c>
    </row>
    <row r="109" spans="1:6" ht="16.5" x14ac:dyDescent="0.3">
      <c r="A109" s="8">
        <v>39386</v>
      </c>
      <c r="B109" s="155">
        <f>'[9]Activos '!BO112/10^9</f>
        <v>7.1537672025977903</v>
      </c>
      <c r="C109" s="155">
        <f>'[9]Activos '!BP112/10^9</f>
        <v>2.2742511290440923</v>
      </c>
      <c r="D109" s="155">
        <f>'[9]Activos '!BQ112/10^9</f>
        <v>3.0426519414567124</v>
      </c>
      <c r="E109" s="155">
        <f>'[9]Activos '!BR112/10^9</f>
        <v>1.632630302755387</v>
      </c>
      <c r="F109" s="155">
        <f>'[9]Activos '!BS112/10^9</f>
        <v>0.20423382934159828</v>
      </c>
    </row>
    <row r="110" spans="1:6" ht="16.5" x14ac:dyDescent="0.3">
      <c r="A110" s="8">
        <v>39416</v>
      </c>
      <c r="B110" s="155">
        <f>'[9]Activos '!BO113/10^9</f>
        <v>7.5452556408319253</v>
      </c>
      <c r="C110" s="155">
        <f>'[9]Activos '!BP113/10^9</f>
        <v>2.4668717623401109</v>
      </c>
      <c r="D110" s="155">
        <f>'[9]Activos '!BQ113/10^9</f>
        <v>3.2067132658283475</v>
      </c>
      <c r="E110" s="155">
        <f>'[9]Activos '!BR113/10^9</f>
        <v>1.6594703605140051</v>
      </c>
      <c r="F110" s="155">
        <f>'[9]Activos '!BS113/10^9</f>
        <v>0.21220025214946142</v>
      </c>
    </row>
    <row r="111" spans="1:6" ht="16.5" x14ac:dyDescent="0.3">
      <c r="A111" s="8">
        <v>39447</v>
      </c>
      <c r="B111" s="155">
        <f>'[9]Activos '!BO114/10^9</f>
        <v>7.1145489516443963</v>
      </c>
      <c r="C111" s="155">
        <f>'[9]Activos '!BP114/10^9</f>
        <v>2.3646220047017126</v>
      </c>
      <c r="D111" s="155">
        <f>'[9]Activos '!BQ114/10^9</f>
        <v>3.074413016011889</v>
      </c>
      <c r="E111" s="155">
        <f>'[9]Activos '!BR114/10^9</f>
        <v>1.4683296461725741</v>
      </c>
      <c r="F111" s="155">
        <f>'[9]Activos '!BS114/10^9</f>
        <v>0.20718428475821948</v>
      </c>
    </row>
    <row r="112" spans="1:6" ht="16.5" x14ac:dyDescent="0.3">
      <c r="A112" s="8">
        <v>39478</v>
      </c>
      <c r="B112" s="155">
        <f>'[9]Activos '!BO115/10^9</f>
        <v>7.6650058774348784</v>
      </c>
      <c r="C112" s="155">
        <f>'[9]Activos '!BP115/10^9</f>
        <v>2.5754375988871168</v>
      </c>
      <c r="D112" s="155">
        <f>'[9]Activos '!BQ115/10^9</f>
        <v>3.2904455346337427</v>
      </c>
      <c r="E112" s="155">
        <f>'[9]Activos '!BR115/10^9</f>
        <v>1.5811893765788061</v>
      </c>
      <c r="F112" s="155">
        <f>'[9]Activos '!BS115/10^9</f>
        <v>0.21793336733521709</v>
      </c>
    </row>
    <row r="113" spans="1:6" ht="16.5" x14ac:dyDescent="0.3">
      <c r="A113" s="8">
        <v>39507</v>
      </c>
      <c r="B113" s="155">
        <f>'[9]Activos '!BO116/10^9</f>
        <v>8.002784805429064</v>
      </c>
      <c r="C113" s="155">
        <f>'[9]Activos '!BP116/10^9</f>
        <v>2.739343403463991</v>
      </c>
      <c r="D113" s="155">
        <f>'[9]Activos '!BQ116/10^9</f>
        <v>3.4783998678754324</v>
      </c>
      <c r="E113" s="155">
        <f>'[9]Activos '!BR116/10^9</f>
        <v>1.5654555336889984</v>
      </c>
      <c r="F113" s="155">
        <f>'[9]Activos '!BS116/10^9</f>
        <v>0.21958600040064399</v>
      </c>
    </row>
    <row r="114" spans="1:6" ht="16.5" x14ac:dyDescent="0.3">
      <c r="A114" s="8">
        <v>39538</v>
      </c>
      <c r="B114" s="155">
        <f>'[9]Activos '!BO117/10^9</f>
        <v>8.6989150746155381</v>
      </c>
      <c r="C114" s="155">
        <f>'[9]Activos '!BP117/10^9</f>
        <v>2.9501825221010147</v>
      </c>
      <c r="D114" s="155">
        <f>'[9]Activos '!BQ117/10^9</f>
        <v>3.8560715481199428</v>
      </c>
      <c r="E114" s="155">
        <f>'[9]Activos '!BR117/10^9</f>
        <v>1.6549013959526775</v>
      </c>
      <c r="F114" s="155">
        <f>'[9]Activos '!BS117/10^9</f>
        <v>0.23775960844189925</v>
      </c>
    </row>
    <row r="115" spans="1:6" ht="16.5" x14ac:dyDescent="0.3">
      <c r="A115" s="8">
        <v>39568</v>
      </c>
      <c r="B115" s="155">
        <f>'[9]Activos '!BO118/10^9</f>
        <v>8.7416161130806316</v>
      </c>
      <c r="C115" s="155">
        <f>'[9]Activos '!BP118/10^9</f>
        <v>2.9630282730083093</v>
      </c>
      <c r="D115" s="155">
        <f>'[9]Activos '!BQ118/10^9</f>
        <v>3.9347894545659301</v>
      </c>
      <c r="E115" s="155">
        <f>'[9]Activos '!BR118/10^9</f>
        <v>1.6035658063435707</v>
      </c>
      <c r="F115" s="155">
        <f>'[9]Activos '!BS118/10^9</f>
        <v>0.24023257916282162</v>
      </c>
    </row>
    <row r="116" spans="1:6" ht="16.5" x14ac:dyDescent="0.3">
      <c r="A116" s="8">
        <v>39599</v>
      </c>
      <c r="B116" s="155">
        <f>'[9]Activos '!BO119/10^9</f>
        <v>9.1317474515178993</v>
      </c>
      <c r="C116" s="155">
        <f>'[9]Activos '!BP119/10^9</f>
        <v>3.2259053815045027</v>
      </c>
      <c r="D116" s="155">
        <f>'[9]Activos '!BQ119/10^9</f>
        <v>4.0012667275721867</v>
      </c>
      <c r="E116" s="155">
        <f>'[9]Activos '!BR119/10^9</f>
        <v>1.6660067882913789</v>
      </c>
      <c r="F116" s="155">
        <f>'[9]Activos '!BS119/10^9</f>
        <v>0.23856855414983166</v>
      </c>
    </row>
    <row r="117" spans="1:6" ht="16.5" x14ac:dyDescent="0.3">
      <c r="A117" s="8">
        <v>39629</v>
      </c>
      <c r="B117" s="155">
        <f>'[9]Activos '!BO120/10^9</f>
        <v>8.8928255354264127</v>
      </c>
      <c r="C117" s="155">
        <f>'[9]Activos '!BP120/10^9</f>
        <v>3.240939207329733</v>
      </c>
      <c r="D117" s="155">
        <f>'[9]Activos '!BQ120/10^9</f>
        <v>3.8255702080721483</v>
      </c>
      <c r="E117" s="155">
        <f>'[9]Activos '!BR120/10^9</f>
        <v>1.5860377524636911</v>
      </c>
      <c r="F117" s="155">
        <f>'[9]Activos '!BS120/10^9</f>
        <v>0.24027836756084292</v>
      </c>
    </row>
    <row r="118" spans="1:6" ht="16.5" x14ac:dyDescent="0.3">
      <c r="A118" s="8">
        <v>39660</v>
      </c>
      <c r="B118" s="155">
        <f>'[9]Activos '!BO121/10^9</f>
        <v>8.953157331728077</v>
      </c>
      <c r="C118" s="155">
        <f>'[9]Activos '!BP121/10^9</f>
        <v>3.3202692749696352</v>
      </c>
      <c r="D118" s="155">
        <f>'[9]Activos '!BQ121/10^9</f>
        <v>3.8384776859149303</v>
      </c>
      <c r="E118" s="155">
        <f>'[9]Activos '!BR121/10^9</f>
        <v>1.5580203194426596</v>
      </c>
      <c r="F118" s="155">
        <f>'[9]Activos '!BS121/10^9</f>
        <v>0.23639005140085229</v>
      </c>
    </row>
    <row r="119" spans="1:6" ht="16.5" x14ac:dyDescent="0.3">
      <c r="A119" s="8">
        <v>39691</v>
      </c>
      <c r="B119" s="155">
        <f>'[9]Activos '!BO122/10^9</f>
        <v>9.59505130738237</v>
      </c>
      <c r="C119" s="155">
        <f>'[9]Activos '!BP122/10^9</f>
        <v>3.4841875136791209</v>
      </c>
      <c r="D119" s="155">
        <f>'[9]Activos '!BQ122/10^9</f>
        <v>4.2172303854704518</v>
      </c>
      <c r="E119" s="155">
        <f>'[9]Activos '!BR122/10^9</f>
        <v>1.6413909084964169</v>
      </c>
      <c r="F119" s="155">
        <f>'[9]Activos '!BS122/10^9</f>
        <v>0.25224249973637836</v>
      </c>
    </row>
    <row r="120" spans="1:6" ht="16.5" x14ac:dyDescent="0.3">
      <c r="A120" s="8">
        <v>39721</v>
      </c>
      <c r="B120" s="155">
        <f>'[9]Activos '!BO123/10^9</f>
        <v>9.6336652361007271</v>
      </c>
      <c r="C120" s="155">
        <f>'[9]Activos '!BP123/10^9</f>
        <v>3.4917840005646132</v>
      </c>
      <c r="D120" s="155">
        <f>'[9]Activos '!BQ123/10^9</f>
        <v>4.2312969285649151</v>
      </c>
      <c r="E120" s="155">
        <f>'[9]Activos '!BR123/10^9</f>
        <v>1.6494399290807726</v>
      </c>
      <c r="F120" s="155">
        <f>'[9]Activos '!BS123/10^9</f>
        <v>0.2611443778904271</v>
      </c>
    </row>
    <row r="121" spans="1:6" ht="16.5" x14ac:dyDescent="0.3">
      <c r="A121" s="8">
        <v>39752</v>
      </c>
      <c r="B121" s="155">
        <f>'[9]Activos '!BO124/10^9</f>
        <v>9.780277133032655</v>
      </c>
      <c r="C121" s="155">
        <f>'[9]Activos '!BP124/10^9</f>
        <v>3.6126851970811877</v>
      </c>
      <c r="D121" s="155">
        <f>'[9]Activos '!BQ124/10^9</f>
        <v>4.2437426850772901</v>
      </c>
      <c r="E121" s="155">
        <f>'[9]Activos '!BR124/10^9</f>
        <v>1.6801173647747398</v>
      </c>
      <c r="F121" s="155">
        <f>'[9]Activos '!BS124/10^9</f>
        <v>0.2437318860994413</v>
      </c>
    </row>
    <row r="122" spans="1:6" ht="16.5" x14ac:dyDescent="0.3">
      <c r="A122" s="8">
        <v>39782</v>
      </c>
      <c r="B122" s="155">
        <f>'[9]Activos '!BO125/10^9</f>
        <v>10.574876438441981</v>
      </c>
      <c r="C122" s="155">
        <f>'[9]Activos '!BP125/10^9</f>
        <v>3.9205219202517338</v>
      </c>
      <c r="D122" s="155">
        <f>'[9]Activos '!BQ125/10^9</f>
        <v>4.5913554049081924</v>
      </c>
      <c r="E122" s="155">
        <f>'[9]Activos '!BR125/10^9</f>
        <v>1.7744325736581099</v>
      </c>
      <c r="F122" s="155">
        <f>'[9]Activos '!BS125/10^9</f>
        <v>0.28856653962394435</v>
      </c>
    </row>
    <row r="123" spans="1:6" ht="16.5" x14ac:dyDescent="0.3">
      <c r="A123" s="8">
        <v>39813</v>
      </c>
      <c r="B123" s="155">
        <f>'[9]Activos '!BO126/10^9</f>
        <v>9.7256734444864357</v>
      </c>
      <c r="C123" s="155">
        <f>'[9]Activos '!BP126/10^9</f>
        <v>3.6027525948462569</v>
      </c>
      <c r="D123" s="155">
        <f>'[9]Activos '!BQ126/10^9</f>
        <v>4.2139348050483534</v>
      </c>
      <c r="E123" s="155">
        <f>'[9]Activos '!BR126/10^9</f>
        <v>1.6371099570883942</v>
      </c>
      <c r="F123" s="155">
        <f>'[9]Activos '!BS126/10^9</f>
        <v>0.27187608750343134</v>
      </c>
    </row>
    <row r="124" spans="1:6" ht="16.5" x14ac:dyDescent="0.3">
      <c r="A124" s="8">
        <v>39844</v>
      </c>
      <c r="B124" s="155">
        <f>'[9]Activos '!BO127/10^9</f>
        <v>10.55057253747367</v>
      </c>
      <c r="C124" s="155">
        <f>'[9]Activos '!BP127/10^9</f>
        <v>4.0096225672289281</v>
      </c>
      <c r="D124" s="155">
        <f>'[9]Activos '!BQ127/10^9</f>
        <v>4.4723652071949784</v>
      </c>
      <c r="E124" s="155">
        <f>'[9]Activos '!BR127/10^9</f>
        <v>1.7745985310717842</v>
      </c>
      <c r="F124" s="155">
        <f>'[9]Activos '!BS127/10^9</f>
        <v>0.29398623197797991</v>
      </c>
    </row>
    <row r="125" spans="1:6" ht="16.5" x14ac:dyDescent="0.3">
      <c r="A125" s="8">
        <v>39872</v>
      </c>
      <c r="B125" s="155">
        <f>'[9]Activos '!BO128/10^9</f>
        <v>10.783401039073052</v>
      </c>
      <c r="C125" s="155">
        <f>'[9]Activos '!BP128/10^9</f>
        <v>4.1049230015275837</v>
      </c>
      <c r="D125" s="155">
        <f>'[9]Activos '!BQ128/10^9</f>
        <v>4.6117507674946463</v>
      </c>
      <c r="E125" s="155">
        <f>'[9]Activos '!BR128/10^9</f>
        <v>1.7612447912915465</v>
      </c>
      <c r="F125" s="155">
        <f>'[9]Activos '!BS128/10^9</f>
        <v>0.30548247875927353</v>
      </c>
    </row>
    <row r="126" spans="1:6" ht="16.5" x14ac:dyDescent="0.3">
      <c r="A126" s="8">
        <v>39903</v>
      </c>
      <c r="B126" s="155">
        <f>'[9]Activos '!BO129/10^9</f>
        <v>10.743025527601089</v>
      </c>
      <c r="C126" s="155">
        <f>'[9]Activos '!BP129/10^9</f>
        <v>4.1505854651523473</v>
      </c>
      <c r="D126" s="155">
        <f>'[9]Activos '!BQ129/10^9</f>
        <v>4.5595886560484793</v>
      </c>
      <c r="E126" s="155">
        <f>'[9]Activos '!BR129/10^9</f>
        <v>1.7288731489952802</v>
      </c>
      <c r="F126" s="155">
        <f>'[9]Activos '!BS129/10^9</f>
        <v>0.30397825740498446</v>
      </c>
    </row>
    <row r="127" spans="1:6" ht="16.5" x14ac:dyDescent="0.3">
      <c r="A127" s="8">
        <v>39933</v>
      </c>
      <c r="B127" s="155">
        <f>'[9]Activos '!BO130/10^9</f>
        <v>11.101507867928611</v>
      </c>
      <c r="C127" s="155">
        <f>'[9]Activos '!BP130/10^9</f>
        <v>4.2902086778505515</v>
      </c>
      <c r="D127" s="155">
        <f>'[9]Activos '!BQ130/10^9</f>
        <v>4.6679398113762751</v>
      </c>
      <c r="E127" s="155">
        <f>'[9]Activos '!BR130/10^9</f>
        <v>1.8300471738227768</v>
      </c>
      <c r="F127" s="155">
        <f>'[9]Activos '!BS130/10^9</f>
        <v>0.31331220487900574</v>
      </c>
    </row>
    <row r="128" spans="1:6" ht="16.5" x14ac:dyDescent="0.3">
      <c r="A128" s="8">
        <v>39964</v>
      </c>
      <c r="B128" s="155">
        <f>'[9]Activos '!BO131/10^9</f>
        <v>11.335768451272097</v>
      </c>
      <c r="C128" s="155">
        <f>'[9]Activos '!BP131/10^9</f>
        <v>4.4268821943676393</v>
      </c>
      <c r="D128" s="155">
        <f>'[9]Activos '!BQ131/10^9</f>
        <v>4.6745964908354756</v>
      </c>
      <c r="E128" s="155">
        <f>'[9]Activos '!BR131/10^9</f>
        <v>1.9081587314825346</v>
      </c>
      <c r="F128" s="155">
        <f>'[9]Activos '!BS131/10^9</f>
        <v>0.32613103458644516</v>
      </c>
    </row>
    <row r="129" spans="1:6" ht="16.5" x14ac:dyDescent="0.3">
      <c r="A129" s="8">
        <v>39994</v>
      </c>
      <c r="B129" s="155">
        <f>'[9]Activos '!BO132/10^9</f>
        <v>11.036777301110437</v>
      </c>
      <c r="C129" s="155">
        <f>'[9]Activos '!BP132/10^9</f>
        <v>4.3956636466514478</v>
      </c>
      <c r="D129" s="155">
        <f>'[9]Activos '!BQ132/10^9</f>
        <v>4.5202150734980249</v>
      </c>
      <c r="E129" s="155">
        <f>'[9]Activos '!BR132/10^9</f>
        <v>1.7968466501190341</v>
      </c>
      <c r="F129" s="155">
        <f>'[9]Activos '!BS132/10^9</f>
        <v>0.32405193084193135</v>
      </c>
    </row>
    <row r="130" spans="1:6" ht="16.5" x14ac:dyDescent="0.3">
      <c r="A130" s="8">
        <v>40025</v>
      </c>
      <c r="B130" s="155">
        <f>'[9]Activos '!BO133/10^9</f>
        <v>10.725355170997636</v>
      </c>
      <c r="C130" s="155">
        <f>'[9]Activos '!BP133/10^9</f>
        <v>4.4092645995660078</v>
      </c>
      <c r="D130" s="155">
        <f>'[9]Activos '!BQ133/10^9</f>
        <v>4.2686218496361281</v>
      </c>
      <c r="E130" s="155">
        <f>'[9]Activos '!BR133/10^9</f>
        <v>1.7374432313075345</v>
      </c>
      <c r="F130" s="155">
        <f>'[9]Activos '!BS133/10^9</f>
        <v>0.31002549048796496</v>
      </c>
    </row>
    <row r="131" spans="1:6" ht="16.5" x14ac:dyDescent="0.3">
      <c r="A131" s="8">
        <v>40056</v>
      </c>
      <c r="B131" s="155">
        <f>'[9]Activos '!BO134/10^9</f>
        <v>11.083387806428524</v>
      </c>
      <c r="C131" s="155">
        <f>'[9]Activos '!BP134/10^9</f>
        <v>4.5618856215093757</v>
      </c>
      <c r="D131" s="155">
        <f>'[9]Activos '!BQ134/10^9</f>
        <v>4.394742661383936</v>
      </c>
      <c r="E131" s="155">
        <f>'[9]Activos '!BR134/10^9</f>
        <v>1.7992427850928527</v>
      </c>
      <c r="F131" s="155">
        <f>'[9]Activos '!BS134/10^9</f>
        <v>0.32751673844235774</v>
      </c>
    </row>
    <row r="132" spans="1:6" ht="16.5" x14ac:dyDescent="0.3">
      <c r="A132" s="8">
        <v>40086</v>
      </c>
      <c r="B132" s="155">
        <f>'[9]Activos '!BO135/10^9</f>
        <v>10.585239378848902</v>
      </c>
      <c r="C132" s="155">
        <f>'[9]Activos '!BP135/10^9</f>
        <v>4.3470774493089044</v>
      </c>
      <c r="D132" s="155">
        <f>'[9]Activos '!BQ135/10^9</f>
        <v>4.1788757706410937</v>
      </c>
      <c r="E132" s="155">
        <f>'[9]Activos '!BR135/10^9</f>
        <v>1.7354771239010196</v>
      </c>
      <c r="F132" s="155">
        <f>'[9]Activos '!BS135/10^9</f>
        <v>0.32380903499788244</v>
      </c>
    </row>
    <row r="133" spans="1:6" ht="16.5" x14ac:dyDescent="0.3">
      <c r="A133" s="8">
        <v>40117</v>
      </c>
      <c r="B133" s="155">
        <f>'[9]Activos '!BO136/10^9</f>
        <v>10.72723698532282</v>
      </c>
      <c r="C133" s="155">
        <f>'[9]Activos '!BP136/10^9</f>
        <v>4.3904517408688841</v>
      </c>
      <c r="D133" s="155">
        <f>'[9]Activos '!BQ136/10^9</f>
        <v>4.22096755292384</v>
      </c>
      <c r="E133" s="155">
        <f>'[9]Activos '!BR136/10^9</f>
        <v>1.7821787131471438</v>
      </c>
      <c r="F133" s="155">
        <f>'[9]Activos '!BS136/10^9</f>
        <v>0.33363897838296086</v>
      </c>
    </row>
    <row r="134" spans="1:6" ht="16.5" x14ac:dyDescent="0.3">
      <c r="A134" s="8">
        <v>40147</v>
      </c>
      <c r="B134" s="155">
        <f>'[9]Activos '!BO137/10^9</f>
        <v>10.930359926871004</v>
      </c>
      <c r="C134" s="155">
        <f>'[9]Activos '!BP137/10^9</f>
        <v>4.5430782302705799</v>
      </c>
      <c r="D134" s="155">
        <f>'[9]Activos '!BQ137/10^9</f>
        <v>4.2552877686826349</v>
      </c>
      <c r="E134" s="155">
        <f>'[9]Activos '!BR137/10^9</f>
        <v>1.8022368638731456</v>
      </c>
      <c r="F134" s="155">
        <f>'[9]Activos '!BS137/10^9</f>
        <v>0.32975706404464267</v>
      </c>
    </row>
    <row r="135" spans="1:6" ht="16.5" x14ac:dyDescent="0.3">
      <c r="A135" s="8">
        <v>40178</v>
      </c>
      <c r="B135" s="155">
        <f>'[9]Activos '!BO138/10^9</f>
        <v>9.660286197067478</v>
      </c>
      <c r="C135" s="155">
        <f>'[9]Activos '!BP138/10^9</f>
        <v>4.0576759032757241</v>
      </c>
      <c r="D135" s="155">
        <f>'[9]Activos '!BQ138/10^9</f>
        <v>3.7500715255925003</v>
      </c>
      <c r="E135" s="155">
        <f>'[9]Activos '!BR138/10^9</f>
        <v>1.5453852094996221</v>
      </c>
      <c r="F135" s="155">
        <f>'[9]Activos '!BS138/10^9</f>
        <v>0.30715355869963096</v>
      </c>
    </row>
    <row r="136" spans="1:6" ht="16.5" x14ac:dyDescent="0.3">
      <c r="A136" s="8">
        <v>40209</v>
      </c>
      <c r="B136" s="155">
        <f>'[9]Activos '!BO139/10^9</f>
        <v>10.169771014089294</v>
      </c>
      <c r="C136" s="155">
        <f>'[9]Activos '!BP139/10^9</f>
        <v>4.3465483924065582</v>
      </c>
      <c r="D136" s="155">
        <f>'[9]Activos '!BQ139/10^9</f>
        <v>3.8911312067291242</v>
      </c>
      <c r="E136" s="155">
        <f>'[9]Activos '!BR139/10^9</f>
        <v>1.6158727764425167</v>
      </c>
      <c r="F136" s="155">
        <f>'[9]Activos '!BS139/10^9</f>
        <v>0.31621863851109505</v>
      </c>
    </row>
    <row r="137" spans="1:6" ht="16.5" x14ac:dyDescent="0.3">
      <c r="A137" s="8">
        <v>40237</v>
      </c>
      <c r="B137" s="155">
        <f>'[9]Activos '!BO140/10^9</f>
        <v>10.405463866574058</v>
      </c>
      <c r="C137" s="155">
        <f>'[9]Activos '!BP140/10^9</f>
        <v>4.4263670129808883</v>
      </c>
      <c r="D137" s="155">
        <f>'[9]Activos '!BQ140/10^9</f>
        <v>4.0024445280333429</v>
      </c>
      <c r="E137" s="155">
        <f>'[9]Activos '!BR140/10^9</f>
        <v>1.6458610982404533</v>
      </c>
      <c r="F137" s="155">
        <f>'[9]Activos '!BS140/10^9</f>
        <v>0.33079122731937655</v>
      </c>
    </row>
    <row r="138" spans="1:6" ht="16.5" x14ac:dyDescent="0.3">
      <c r="A138" s="8">
        <v>40268</v>
      </c>
      <c r="B138" s="155">
        <f>'[9]Activos '!BO141/10^9</f>
        <v>10.226076079861466</v>
      </c>
      <c r="C138" s="155">
        <f>'[9]Activos '!BP141/10^9</f>
        <v>4.5001150029156314</v>
      </c>
      <c r="D138" s="155">
        <f>'[9]Activos '!BQ141/10^9</f>
        <v>3.8686207839793982</v>
      </c>
      <c r="E138" s="155">
        <f>'[9]Activos '!BR141/10^9</f>
        <v>1.5352139575453332</v>
      </c>
      <c r="F138" s="155">
        <f>'[9]Activos '!BS141/10^9</f>
        <v>0.3221263354211083</v>
      </c>
    </row>
    <row r="139" spans="1:6" ht="16.5" x14ac:dyDescent="0.3">
      <c r="A139" s="8">
        <v>40298</v>
      </c>
      <c r="B139" s="155">
        <f>'[9]Activos '!BO142/10^9</f>
        <v>10.48201877898863</v>
      </c>
      <c r="C139" s="155">
        <f>'[9]Activos '!BP142/10^9</f>
        <v>4.6028914764983995</v>
      </c>
      <c r="D139" s="155">
        <f>'[9]Activos '!BQ142/10^9</f>
        <v>3.8382826251618511</v>
      </c>
      <c r="E139" s="155">
        <f>'[9]Activos '!BR142/10^9</f>
        <v>1.7162770445031925</v>
      </c>
      <c r="F139" s="155">
        <f>'[9]Activos '!BS142/10^9</f>
        <v>0.32456763282518764</v>
      </c>
    </row>
    <row r="140" spans="1:6" ht="16.5" x14ac:dyDescent="0.3">
      <c r="A140" s="8">
        <v>40329</v>
      </c>
      <c r="B140" s="155">
        <f>'[9]Activos '!BO143/10^9</f>
        <v>10.170611894740425</v>
      </c>
      <c r="C140" s="155">
        <f>'[9]Activos '!BP143/10^9</f>
        <v>4.3855725613020891</v>
      </c>
      <c r="D140" s="155">
        <f>'[9]Activos '!BQ143/10^9</f>
        <v>3.7571277579927735</v>
      </c>
      <c r="E140" s="155">
        <f>'[9]Activos '!BR143/10^9</f>
        <v>1.7130762988159918</v>
      </c>
      <c r="F140" s="155">
        <f>'[9]Activos '!BS143/10^9</f>
        <v>0.3148352766295679</v>
      </c>
    </row>
    <row r="141" spans="1:6" ht="16.5" x14ac:dyDescent="0.3">
      <c r="A141" s="8">
        <v>40359</v>
      </c>
      <c r="B141" s="155">
        <f>'[9]Activos '!BO144/10^9</f>
        <v>9.548714331713672</v>
      </c>
      <c r="C141" s="155">
        <f>'[9]Activos '!BP144/10^9</f>
        <v>4.0508391182081018</v>
      </c>
      <c r="D141" s="155">
        <f>'[9]Activos '!BQ144/10^9</f>
        <v>3.5761433757930581</v>
      </c>
      <c r="E141" s="155">
        <f>'[9]Activos '!BR144/10^9</f>
        <v>1.6104718759046064</v>
      </c>
      <c r="F141" s="155">
        <f>'[9]Activos '!BS144/10^9</f>
        <v>0.31125996180789872</v>
      </c>
    </row>
    <row r="142" spans="1:6" ht="16.5" x14ac:dyDescent="0.3">
      <c r="A142" s="8">
        <v>40390</v>
      </c>
      <c r="B142" s="155">
        <f>'[9]Activos '!BO145/10^9</f>
        <v>9.7155443344611072</v>
      </c>
      <c r="C142" s="155">
        <f>'[9]Activos '!BP145/10^9</f>
        <v>4.1854779745593769</v>
      </c>
      <c r="D142" s="155">
        <f>'[9]Activos '!BQ145/10^9</f>
        <v>3.5695171786351754</v>
      </c>
      <c r="E142" s="155">
        <f>'[9]Activos '!BR145/10^9</f>
        <v>1.6499799396927197</v>
      </c>
      <c r="F142" s="155">
        <f>'[9]Activos '!BS145/10^9</f>
        <v>0.31056924157383381</v>
      </c>
    </row>
    <row r="143" spans="1:6" ht="16.5" x14ac:dyDescent="0.3">
      <c r="A143" s="8">
        <v>40421</v>
      </c>
      <c r="B143" s="155">
        <f>'[9]Activos '!BO146/10^9</f>
        <v>9.4449132678154513</v>
      </c>
      <c r="C143" s="155">
        <f>'[9]Activos '!BP146/10^9</f>
        <v>4.0864848188073593</v>
      </c>
      <c r="D143" s="155">
        <f>'[9]Activos '!BQ146/10^9</f>
        <v>3.4373090199211478</v>
      </c>
      <c r="E143" s="155">
        <f>'[9]Activos '!BR146/10^9</f>
        <v>1.6150575647922329</v>
      </c>
      <c r="F143" s="155">
        <f>'[9]Activos '!BS146/10^9</f>
        <v>0.30606186429471177</v>
      </c>
    </row>
    <row r="144" spans="1:6" ht="16.5" x14ac:dyDescent="0.3">
      <c r="A144" s="8">
        <v>40451</v>
      </c>
      <c r="B144" s="155">
        <f>'[9]Activos '!BO147/10^9</f>
        <v>8.8805021542552591</v>
      </c>
      <c r="C144" s="155">
        <f>'[9]Activos '!BP147/10^9</f>
        <v>3.6582581735689024</v>
      </c>
      <c r="D144" s="155">
        <f>'[9]Activos '!BQ147/10^9</f>
        <v>3.3083158360840366</v>
      </c>
      <c r="E144" s="155">
        <f>'[9]Activos '!BR147/10^9</f>
        <v>1.6157321734646695</v>
      </c>
      <c r="F144" s="155">
        <f>'[9]Activos '!BS147/10^9</f>
        <v>0.29819597113765456</v>
      </c>
    </row>
    <row r="145" spans="1:6" ht="16.5" x14ac:dyDescent="0.3">
      <c r="A145" s="8">
        <v>40482</v>
      </c>
      <c r="B145" s="155">
        <f>'[9]Activos '!BO148/10^9</f>
        <v>8.9864760807209727</v>
      </c>
      <c r="C145" s="155">
        <f>'[9]Activos '!BP148/10^9</f>
        <v>3.6901594127322372</v>
      </c>
      <c r="D145" s="155">
        <f>'[9]Activos '!BQ148/10^9</f>
        <v>3.350016264024577</v>
      </c>
      <c r="E145" s="155">
        <f>'[9]Activos '!BR148/10^9</f>
        <v>1.6546124132234994</v>
      </c>
      <c r="F145" s="155">
        <f>'[9]Activos '!BS148/10^9</f>
        <v>0.29168799074065765</v>
      </c>
    </row>
    <row r="146" spans="1:6" ht="16.5" x14ac:dyDescent="0.3">
      <c r="A146" s="8">
        <v>40512</v>
      </c>
      <c r="B146" s="155">
        <f>'[9]Activos '!BO149/10^9</f>
        <v>8.8005164005535068</v>
      </c>
      <c r="C146" s="155">
        <f>'[9]Activos '!BP149/10^9</f>
        <v>3.6154623438351998</v>
      </c>
      <c r="D146" s="155">
        <f>'[9]Activos '!BQ149/10^9</f>
        <v>3.2767636002243128</v>
      </c>
      <c r="E146" s="155">
        <f>'[9]Activos '!BR149/10^9</f>
        <v>1.6226425245421394</v>
      </c>
      <c r="F146" s="155">
        <f>'[9]Activos '!BS149/10^9</f>
        <v>0.28564793195185423</v>
      </c>
    </row>
    <row r="147" spans="1:6" ht="16.5" x14ac:dyDescent="0.3">
      <c r="A147" s="8">
        <v>40543</v>
      </c>
      <c r="B147" s="155">
        <f>'[9]Activos '!BO150/10^9</f>
        <v>7.6993691207851178</v>
      </c>
      <c r="C147" s="155">
        <f>'[9]Activos '!BP150/10^9</f>
        <v>3.1191848181247224</v>
      </c>
      <c r="D147" s="155">
        <f>'[9]Activos '!BQ150/10^9</f>
        <v>2.9029379288517823</v>
      </c>
      <c r="E147" s="155">
        <f>'[9]Activos '!BR150/10^9</f>
        <v>1.4217970308782872</v>
      </c>
      <c r="F147" s="155">
        <f>'[9]Activos '!BS150/10^9</f>
        <v>0.25544934293032723</v>
      </c>
    </row>
    <row r="148" spans="1:6" ht="16.5" x14ac:dyDescent="0.3">
      <c r="A148" s="8">
        <v>40574</v>
      </c>
      <c r="B148" s="155">
        <f>'[9]Activos '!BO151/10^9</f>
        <v>8.1890839563543203</v>
      </c>
      <c r="C148" s="155">
        <f>'[9]Activos '!BP151/10^9</f>
        <v>3.4221720218112002</v>
      </c>
      <c r="D148" s="155">
        <f>'[9]Activos '!BQ151/10^9</f>
        <v>3.0222443044915721</v>
      </c>
      <c r="E148" s="155">
        <f>'[9]Activos '!BR151/10^9</f>
        <v>1.4750562113303418</v>
      </c>
      <c r="F148" s="155">
        <f>'[9]Activos '!BS151/10^9</f>
        <v>0.26961141872120553</v>
      </c>
    </row>
    <row r="149" spans="1:6" ht="16.5" x14ac:dyDescent="0.3">
      <c r="A149" s="8">
        <v>40602</v>
      </c>
      <c r="B149" s="155">
        <f>'[9]Activos '!BO152/10^9</f>
        <v>8.4560579757952858</v>
      </c>
      <c r="C149" s="155">
        <f>'[9]Activos '!BP152/10^9</f>
        <v>3.4379391715452727</v>
      </c>
      <c r="D149" s="155">
        <f>'[9]Activos '!BQ152/10^9</f>
        <v>3.1980220421370249</v>
      </c>
      <c r="E149" s="155">
        <f>'[9]Activos '!BR152/10^9</f>
        <v>1.5079816474391308</v>
      </c>
      <c r="F149" s="155">
        <f>'[9]Activos '!BS152/10^9</f>
        <v>0.31211511467385861</v>
      </c>
    </row>
    <row r="150" spans="1:6" ht="16.5" x14ac:dyDescent="0.3">
      <c r="A150" s="8">
        <v>40633</v>
      </c>
      <c r="B150" s="155">
        <f>'[9]Activos '!BO153/10^9</f>
        <v>8.3941009140079856</v>
      </c>
      <c r="C150" s="155">
        <f>'[9]Activos '!BP153/10^9</f>
        <v>3.4774408493207174</v>
      </c>
      <c r="D150" s="155">
        <f>'[9]Activos '!BQ153/10^9</f>
        <v>3.1538107105174764</v>
      </c>
      <c r="E150" s="155">
        <f>'[9]Activos '!BR153/10^9</f>
        <v>1.4530861493195415</v>
      </c>
      <c r="F150" s="155">
        <f>'[9]Activos '!BS153/10^9</f>
        <v>0.30976320485024883</v>
      </c>
    </row>
    <row r="151" spans="1:6" ht="16.5" x14ac:dyDescent="0.3">
      <c r="A151" s="8">
        <v>40663</v>
      </c>
      <c r="B151" s="155">
        <f>'[9]Activos '!BO154/10^9</f>
        <v>8.6104071301597269</v>
      </c>
      <c r="C151" s="155">
        <f>'[9]Activos '!BP154/10^9</f>
        <v>3.4461633423148923</v>
      </c>
      <c r="D151" s="155">
        <f>'[9]Activos '!BQ154/10^9</f>
        <v>3.3072720638023854</v>
      </c>
      <c r="E151" s="155">
        <f>'[9]Activos '!BR154/10^9</f>
        <v>1.5292947473904213</v>
      </c>
      <c r="F151" s="155">
        <f>'[9]Activos '!BS154/10^9</f>
        <v>0.32767697665202661</v>
      </c>
    </row>
    <row r="152" spans="1:6" ht="16.5" x14ac:dyDescent="0.3">
      <c r="A152" s="8">
        <v>40694</v>
      </c>
      <c r="B152" s="155">
        <f>'[9]Activos '!BO155/10^9</f>
        <v>8.239805133985449</v>
      </c>
      <c r="C152" s="155">
        <f>'[9]Activos '!BP155/10^9</f>
        <v>3.2313447623142606</v>
      </c>
      <c r="D152" s="155">
        <f>'[9]Activos '!BQ155/10^9</f>
        <v>3.2234578449613842</v>
      </c>
      <c r="E152" s="155">
        <f>'[9]Activos '!BR155/10^9</f>
        <v>1.4583248517487675</v>
      </c>
      <c r="F152" s="155">
        <f>'[9]Activos '!BS155/10^9</f>
        <v>0.32667767496104044</v>
      </c>
    </row>
    <row r="153" spans="1:6" ht="16.5" x14ac:dyDescent="0.3">
      <c r="A153" s="8">
        <v>40724</v>
      </c>
      <c r="B153" s="155">
        <f>'[9]Activos '!BO156/10^9</f>
        <v>8.1456789834218561</v>
      </c>
      <c r="C153" s="155">
        <f>'[9]Activos '!BP156/10^9</f>
        <v>3.1318738825599812</v>
      </c>
      <c r="D153" s="155">
        <f>'[9]Activos '!BQ156/10^9</f>
        <v>3.1934714322131019</v>
      </c>
      <c r="E153" s="155">
        <f>'[9]Activos '!BR156/10^9</f>
        <v>1.4902658680770662</v>
      </c>
      <c r="F153" s="155">
        <f>'[9]Activos '!BS156/10^9</f>
        <v>0.33006780057171153</v>
      </c>
    </row>
    <row r="154" spans="1:6" ht="16.5" x14ac:dyDescent="0.3">
      <c r="A154" s="8">
        <v>40755</v>
      </c>
      <c r="B154" s="155">
        <f>'[9]Activos '!BO157/10^9</f>
        <v>8.5099214030901873</v>
      </c>
      <c r="C154" s="155">
        <f>'[9]Activos '!BP157/10^9</f>
        <v>3.3782151968880969</v>
      </c>
      <c r="D154" s="155">
        <f>'[9]Activos '!BQ157/10^9</f>
        <v>3.3100501126919037</v>
      </c>
      <c r="E154" s="155">
        <f>'[9]Activos '!BR157/10^9</f>
        <v>1.4758702262213936</v>
      </c>
      <c r="F154" s="155">
        <f>'[9]Activos '!BS157/10^9</f>
        <v>0.34578586728879213</v>
      </c>
    </row>
    <row r="155" spans="1:6" ht="16.5" x14ac:dyDescent="0.3">
      <c r="A155" s="8">
        <v>40786</v>
      </c>
      <c r="B155" s="155">
        <f>'[9]Activos '!BO158/10^9</f>
        <v>8.4478659885657343</v>
      </c>
      <c r="C155" s="155">
        <f>'[9]Activos '!BP158/10^9</f>
        <v>3.3198975776013997</v>
      </c>
      <c r="D155" s="155">
        <f>'[9]Activos '!BQ158/10^9</f>
        <v>3.3391554812487598</v>
      </c>
      <c r="E155" s="155">
        <f>'[9]Activos '!BR158/10^9</f>
        <v>1.4459040371684109</v>
      </c>
      <c r="F155" s="155">
        <f>'[9]Activos '!BS158/10^9</f>
        <v>0.34290889254715901</v>
      </c>
    </row>
    <row r="156" spans="1:6" ht="16.5" x14ac:dyDescent="0.3">
      <c r="A156" s="8">
        <v>40816</v>
      </c>
      <c r="B156" s="155">
        <f>'[9]Activos '!BO159/10^9</f>
        <v>8.596523011567772</v>
      </c>
      <c r="C156" s="155">
        <f>'[9]Activos '!BP159/10^9</f>
        <v>3.3933992769492387</v>
      </c>
      <c r="D156" s="155">
        <f>'[9]Activos '!BQ159/10^9</f>
        <v>3.4073415225367913</v>
      </c>
      <c r="E156" s="155">
        <f>'[9]Activos '!BR159/10^9</f>
        <v>1.4621661141577318</v>
      </c>
      <c r="F156" s="155">
        <f>'[9]Activos '!BS159/10^9</f>
        <v>0.33361609792400687</v>
      </c>
    </row>
    <row r="157" spans="1:6" ht="16.5" x14ac:dyDescent="0.3">
      <c r="A157" s="8">
        <v>40847</v>
      </c>
      <c r="B157" s="155">
        <f>'[9]Activos '!BO160/10^9</f>
        <v>8.9674500171084208</v>
      </c>
      <c r="C157" s="155">
        <f>'[9]Activos '!BP160/10^9</f>
        <v>3.5271615005045982</v>
      </c>
      <c r="D157" s="155">
        <f>'[9]Activos '!BQ160/10^9</f>
        <v>3.5767193865205065</v>
      </c>
      <c r="E157" s="155">
        <f>'[9]Activos '!BR160/10^9</f>
        <v>1.519206179289506</v>
      </c>
      <c r="F157" s="155">
        <f>'[9]Activos '!BS160/10^9</f>
        <v>0.34436295079381157</v>
      </c>
    </row>
    <row r="158" spans="1:6" ht="16.5" x14ac:dyDescent="0.3">
      <c r="A158" s="8">
        <v>40877</v>
      </c>
      <c r="B158" s="155">
        <f>'[9]Activos '!BO161/10^9</f>
        <v>8.8510673881231998</v>
      </c>
      <c r="C158" s="155">
        <f>'[9]Activos '!BP161/10^9</f>
        <v>3.3527119270272436</v>
      </c>
      <c r="D158" s="155">
        <f>'[9]Activos '!BQ161/10^9</f>
        <v>3.6354683221780069</v>
      </c>
      <c r="E158" s="155">
        <f>'[9]Activos '!BR161/10^9</f>
        <v>1.5168854371397762</v>
      </c>
      <c r="F158" s="155">
        <f>'[9]Activos '!BS161/10^9</f>
        <v>0.34600170177817058</v>
      </c>
    </row>
    <row r="159" spans="1:6" ht="16.5" x14ac:dyDescent="0.3">
      <c r="A159" s="8">
        <v>40908</v>
      </c>
      <c r="B159" s="155">
        <f>'[9]Activos '!BO162/10^9</f>
        <v>7.9522965436144455</v>
      </c>
      <c r="C159" s="155">
        <f>'[9]Activos '!BP162/10^9</f>
        <v>2.892153997779038</v>
      </c>
      <c r="D159" s="155">
        <f>'[9]Activos '!BQ162/10^9</f>
        <v>3.3450457983903985</v>
      </c>
      <c r="E159" s="155">
        <f>'[9]Activos '!BR162/10^9</f>
        <v>1.4013313306787791</v>
      </c>
      <c r="F159" s="155">
        <f>'[9]Activos '!BS162/10^9</f>
        <v>0.31376541676622677</v>
      </c>
    </row>
    <row r="160" spans="1:6" ht="16.5" x14ac:dyDescent="0.3">
      <c r="A160" s="8">
        <v>40939</v>
      </c>
      <c r="B160" s="155">
        <f>'[9]Activos '!BO163/10^9</f>
        <v>8.6231682651478767</v>
      </c>
      <c r="C160" s="155">
        <f>'[9]Activos '!BP163/10^9</f>
        <v>3.213556060857973</v>
      </c>
      <c r="D160" s="155">
        <f>'[9]Activos '!BQ163/10^9</f>
        <v>3.5957446706971905</v>
      </c>
      <c r="E160" s="155">
        <f>'[9]Activos '!BR163/10^9</f>
        <v>1.4880404794531028</v>
      </c>
      <c r="F160" s="155">
        <f>'[9]Activos '!BS163/10^9</f>
        <v>0.32582705413960555</v>
      </c>
    </row>
    <row r="161" spans="1:6" ht="16.5" x14ac:dyDescent="0.3">
      <c r="A161" s="8">
        <v>40968</v>
      </c>
      <c r="B161" s="155">
        <f>'[9]Activos '!BO164/10^9</f>
        <v>8.9465697821810419</v>
      </c>
      <c r="C161" s="155">
        <f>'[9]Activos '!BP164/10^9</f>
        <v>3.3155681197896136</v>
      </c>
      <c r="D161" s="155">
        <f>'[9]Activos '!BQ164/10^9</f>
        <v>3.8034977621779342</v>
      </c>
      <c r="E161" s="155">
        <f>'[9]Activos '!BR164/10^9</f>
        <v>1.4748637468438222</v>
      </c>
      <c r="F161" s="155">
        <f>'[9]Activos '!BS164/10^9</f>
        <v>0.35264015336967153</v>
      </c>
    </row>
    <row r="162" spans="1:6" ht="16.5" x14ac:dyDescent="0.3">
      <c r="A162" s="8">
        <v>40999</v>
      </c>
      <c r="B162" s="155">
        <f>'[9]Activos '!BO165/10^9</f>
        <v>9.060125167284518</v>
      </c>
      <c r="C162" s="155">
        <f>'[9]Activos '!BP165/10^9</f>
        <v>3.295115773552638</v>
      </c>
      <c r="D162" s="155">
        <f>'[9]Activos '!BQ165/10^9</f>
        <v>3.8767793861834914</v>
      </c>
      <c r="E162" s="155">
        <f>'[9]Activos '!BR165/10^9</f>
        <v>1.5174294925844578</v>
      </c>
      <c r="F162" s="155">
        <f>'[9]Activos '!BS165/10^9</f>
        <v>0.3708005149639324</v>
      </c>
    </row>
    <row r="163" spans="1:6" ht="16.5" x14ac:dyDescent="0.3">
      <c r="A163" s="8">
        <v>41029</v>
      </c>
      <c r="B163" s="155">
        <f>'[9]Activos '!BO166/10^9</f>
        <v>9.6824914344047368</v>
      </c>
      <c r="C163" s="155">
        <f>'[9]Activos '!BP166/10^9</f>
        <v>3.6061199728611837</v>
      </c>
      <c r="D163" s="155">
        <f>'[9]Activos '!BQ166/10^9</f>
        <v>4.110841901935868</v>
      </c>
      <c r="E163" s="155">
        <f>'[9]Activos '!BR166/10^9</f>
        <v>1.5955191094755348</v>
      </c>
      <c r="F163" s="155">
        <f>'[9]Activos '!BS166/10^9</f>
        <v>0.37001045013215356</v>
      </c>
    </row>
    <row r="164" spans="1:6" ht="16.5" x14ac:dyDescent="0.3">
      <c r="A164" s="8">
        <v>41060</v>
      </c>
      <c r="B164" s="155">
        <f>'[9]Activos '!BO167/10^9</f>
        <v>9.6083257436967138</v>
      </c>
      <c r="C164" s="155">
        <f>'[9]Activos '!BP167/10^9</f>
        <v>3.5002643919441883</v>
      </c>
      <c r="D164" s="155">
        <f>'[9]Activos '!BQ167/10^9</f>
        <v>4.1585422379816439</v>
      </c>
      <c r="E164" s="155">
        <f>'[9]Activos '!BR167/10^9</f>
        <v>1.5707817389722247</v>
      </c>
      <c r="F164" s="155">
        <f>'[9]Activos '!BS167/10^9</f>
        <v>0.37873737479865544</v>
      </c>
    </row>
    <row r="165" spans="1:6" ht="16.5" x14ac:dyDescent="0.3">
      <c r="A165" s="8">
        <v>41090</v>
      </c>
      <c r="B165" s="155">
        <f>'[9]Activos '!BO168/10^9</f>
        <v>9.5788975108598731</v>
      </c>
      <c r="C165" s="155">
        <f>'[9]Activos '!BP168/10^9</f>
        <v>3.4355340737530105</v>
      </c>
      <c r="D165" s="155">
        <f>'[9]Activos '!BQ168/10^9</f>
        <v>4.1965608610440182</v>
      </c>
      <c r="E165" s="155">
        <f>'[9]Activos '!BR168/10^9</f>
        <v>1.5560543219447236</v>
      </c>
      <c r="F165" s="155">
        <f>'[9]Activos '!BS168/10^9</f>
        <v>0.39074825411811881</v>
      </c>
    </row>
    <row r="166" spans="1:6" ht="16.5" x14ac:dyDescent="0.3">
      <c r="A166" s="8">
        <v>41121</v>
      </c>
      <c r="B166" s="155">
        <f>'[9]Activos '!BO169/10^9</f>
        <v>9.9228973792515873</v>
      </c>
      <c r="C166" s="155">
        <f>'[9]Activos '!BP169/10^9</f>
        <v>3.7983143301108271</v>
      </c>
      <c r="D166" s="155">
        <f>'[9]Activos '!BQ169/10^9</f>
        <v>4.2047776216670245</v>
      </c>
      <c r="E166" s="155">
        <f>'[9]Activos '!BR169/10^9</f>
        <v>1.5126149659034906</v>
      </c>
      <c r="F166" s="155">
        <f>'[9]Activos '!BS169/10^9</f>
        <v>0.4071904615702448</v>
      </c>
    </row>
    <row r="167" spans="1:6" ht="16.5" x14ac:dyDescent="0.3">
      <c r="A167" s="8">
        <v>41152</v>
      </c>
      <c r="B167" s="155">
        <f>'[9]Activos '!BO170/10^9</f>
        <v>9.877181379426565</v>
      </c>
      <c r="C167" s="155">
        <f>'[9]Activos '!BP170/10^9</f>
        <v>3.6243510891081474</v>
      </c>
      <c r="D167" s="155">
        <f>'[9]Activos '!BQ170/10^9</f>
        <v>4.2584662463430778</v>
      </c>
      <c r="E167" s="155">
        <f>'[9]Activos '!BR170/10^9</f>
        <v>1.5713534245904843</v>
      </c>
      <c r="F167" s="155">
        <f>'[9]Activos '!BS170/10^9</f>
        <v>0.42301061938485723</v>
      </c>
    </row>
    <row r="168" spans="1:6" ht="16.5" x14ac:dyDescent="0.3">
      <c r="A168" s="8">
        <v>41182</v>
      </c>
      <c r="B168" s="155">
        <f>'[9]Activos '!BO171/10^9</f>
        <v>10.023410592825647</v>
      </c>
      <c r="C168" s="155">
        <f>'[9]Activos '!BP171/10^9</f>
        <v>3.5989054751593619</v>
      </c>
      <c r="D168" s="155">
        <f>'[9]Activos '!BQ171/10^9</f>
        <v>4.3656716982275707</v>
      </c>
      <c r="E168" s="155">
        <f>'[9]Activos '!BR171/10^9</f>
        <v>1.6136484407358234</v>
      </c>
      <c r="F168" s="155">
        <f>'[9]Activos '!BS171/10^9</f>
        <v>0.44518497870289503</v>
      </c>
    </row>
    <row r="169" spans="1:6" ht="16.5" x14ac:dyDescent="0.3">
      <c r="A169" s="8">
        <v>41213</v>
      </c>
      <c r="B169" s="155">
        <f>'[9]Activos '!BO172/10^9</f>
        <v>10.025627073794574</v>
      </c>
      <c r="C169" s="155">
        <f>'[9]Activos '!BP172/10^9</f>
        <v>3.5914781433145011</v>
      </c>
      <c r="D169" s="155">
        <f>'[9]Activos '!BQ172/10^9</f>
        <v>4.413965494650208</v>
      </c>
      <c r="E169" s="155">
        <f>'[9]Activos '!BR172/10^9</f>
        <v>1.5659180890710804</v>
      </c>
      <c r="F169" s="155">
        <f>'[9]Activos '!BS172/10^9</f>
        <v>0.45426534675878966</v>
      </c>
    </row>
    <row r="170" spans="1:6" ht="16.5" x14ac:dyDescent="0.3">
      <c r="A170" s="8">
        <v>41243</v>
      </c>
      <c r="B170" s="155">
        <f>'[9]Activos '!BO173/10^9</f>
        <v>10.505879335941282</v>
      </c>
      <c r="C170" s="155">
        <f>'[9]Activos '!BP173/10^9</f>
        <v>3.7821357494569079</v>
      </c>
      <c r="D170" s="155">
        <f>'[9]Activos '!BQ173/10^9</f>
        <v>4.536731836220631</v>
      </c>
      <c r="E170" s="155">
        <f>'[9]Activos '!BR173/10^9</f>
        <v>1.7056890365048929</v>
      </c>
      <c r="F170" s="155">
        <f>'[9]Activos '!BS173/10^9</f>
        <v>0.48132271375885138</v>
      </c>
    </row>
    <row r="171" spans="1:6" ht="16.5" x14ac:dyDescent="0.3">
      <c r="A171" s="8">
        <v>41274</v>
      </c>
      <c r="B171" s="155">
        <f>'[9]Activos '!BO174/10^9</f>
        <v>10.072546439860639</v>
      </c>
      <c r="C171" s="155">
        <f>'[9]Activos '!BP174/10^9</f>
        <v>3.6205973056337637</v>
      </c>
      <c r="D171" s="155">
        <f>'[9]Activos '!BQ174/10^9</f>
        <v>4.3609332387785384</v>
      </c>
      <c r="E171" s="155">
        <f>'[9]Activos '!BR174/10^9</f>
        <v>1.6153730296063227</v>
      </c>
      <c r="F171" s="155">
        <f>'[9]Activos '!BS174/10^9</f>
        <v>0.47564286584200949</v>
      </c>
    </row>
    <row r="172" spans="1:6" ht="16.5" x14ac:dyDescent="0.3">
      <c r="A172" s="8">
        <v>41305</v>
      </c>
      <c r="B172" s="155">
        <f>'[9]Activos '!BO175/10^9</f>
        <v>10.661694981396181</v>
      </c>
      <c r="C172" s="155">
        <f>'[9]Activos '!BP175/10^9</f>
        <v>3.967530700007631</v>
      </c>
      <c r="D172" s="155">
        <f>'[9]Activos '!BQ175/10^9</f>
        <v>4.5158673560948754</v>
      </c>
      <c r="E172" s="155">
        <f>'[9]Activos '!BR175/10^9</f>
        <v>1.6787483911481473</v>
      </c>
      <c r="F172" s="155">
        <f>'[9]Activos '!BS175/10^9</f>
        <v>0.49954853414552747</v>
      </c>
    </row>
    <row r="173" spans="1:6" ht="16.5" x14ac:dyDescent="0.3">
      <c r="A173" s="8">
        <v>41333</v>
      </c>
      <c r="B173" s="155">
        <f>'[9]Activos '!BO176/10^9</f>
        <v>10.855981156931444</v>
      </c>
      <c r="C173" s="155">
        <f>'[9]Activos '!BP176/10^9</f>
        <v>3.9299524749038586</v>
      </c>
      <c r="D173" s="155">
        <f>'[9]Activos '!BQ176/10^9</f>
        <v>4.7147461338114374</v>
      </c>
      <c r="E173" s="155">
        <f>'[9]Activos '!BR176/10^9</f>
        <v>1.684239774203798</v>
      </c>
      <c r="F173" s="155">
        <f>'[9]Activos '!BS176/10^9</f>
        <v>0.52704277401234878</v>
      </c>
    </row>
    <row r="174" spans="1:6" ht="16.5" x14ac:dyDescent="0.3">
      <c r="A174" s="8">
        <v>41364</v>
      </c>
      <c r="B174" s="155">
        <f>'[9]Activos '!BO177/10^9</f>
        <v>11.63470598468024</v>
      </c>
      <c r="C174" s="155">
        <f>'[9]Activos '!BP177/10^9</f>
        <v>4.2099462292313445</v>
      </c>
      <c r="D174" s="155">
        <f>'[9]Activos '!BQ177/10^9</f>
        <v>5.0106480732697554</v>
      </c>
      <c r="E174" s="155">
        <f>'[9]Activos '!BR177/10^9</f>
        <v>1.8431965969662065</v>
      </c>
      <c r="F174" s="155">
        <f>'[9]Activos '!BS177/10^9</f>
        <v>0.57091508521294088</v>
      </c>
    </row>
    <row r="175" spans="1:6" ht="16.5" x14ac:dyDescent="0.3">
      <c r="A175" s="8">
        <v>41394</v>
      </c>
      <c r="B175" s="155">
        <f>'[9]Activos '!BO178/10^9</f>
        <v>11.720801103351739</v>
      </c>
      <c r="C175" s="155">
        <f>'[9]Activos '!BP178/10^9</f>
        <v>4.4134055454144443</v>
      </c>
      <c r="D175" s="155">
        <f>'[9]Activos '!BQ178/10^9</f>
        <v>4.938782782519251</v>
      </c>
      <c r="E175" s="155">
        <f>'[9]Activos '!BR178/10^9</f>
        <v>1.7991981957351344</v>
      </c>
      <c r="F175" s="155">
        <f>'[9]Activos '!BS178/10^9</f>
        <v>0.56941457968290521</v>
      </c>
    </row>
    <row r="176" spans="1:6" ht="16.5" x14ac:dyDescent="0.3">
      <c r="A176" s="8">
        <v>41425</v>
      </c>
      <c r="B176" s="155">
        <f>'[9]Activos '!BO179/10^9</f>
        <v>11.34946970737113</v>
      </c>
      <c r="C176" s="155">
        <f>'[9]Activos '!BP179/10^9</f>
        <v>4.0829752565958977</v>
      </c>
      <c r="D176" s="155">
        <f>'[9]Activos '!BQ179/10^9</f>
        <v>4.8711181986801684</v>
      </c>
      <c r="E176" s="155">
        <f>'[9]Activos '!BR179/10^9</f>
        <v>1.8222868126535061</v>
      </c>
      <c r="F176" s="155">
        <f>'[9]Activos '!BS179/10^9</f>
        <v>0.57308943944155899</v>
      </c>
    </row>
    <row r="177" spans="1:6" ht="16.5" x14ac:dyDescent="0.3">
      <c r="A177" s="8">
        <v>41455</v>
      </c>
      <c r="B177" s="155">
        <f>'[9]Activos '!BO180/10^9</f>
        <v>11.274356169796798</v>
      </c>
      <c r="C177" s="155">
        <f>'[9]Activos '!BP180/10^9</f>
        <v>4.0272888453460034</v>
      </c>
      <c r="D177" s="155">
        <f>'[9]Activos '!BQ180/10^9</f>
        <v>4.840748470650988</v>
      </c>
      <c r="E177" s="155">
        <f>'[9]Activos '!BR180/10^9</f>
        <v>1.8148314111709385</v>
      </c>
      <c r="F177" s="155">
        <f>'[9]Activos '!BS180/10^9</f>
        <v>0.59148744262887143</v>
      </c>
    </row>
    <row r="178" spans="1:6" ht="16.5" x14ac:dyDescent="0.3">
      <c r="A178" s="8">
        <v>41486</v>
      </c>
      <c r="B178" s="155">
        <f>'[9]Activos '!BO181/10^9</f>
        <v>11.012663744490807</v>
      </c>
      <c r="C178" s="155">
        <f>'[9]Activos '!BP181/10^9</f>
        <v>4.0981357240011684</v>
      </c>
      <c r="D178" s="155">
        <f>'[9]Activos '!BQ181/10^9</f>
        <v>4.5977232800011096</v>
      </c>
      <c r="E178" s="155">
        <f>'[9]Activos '!BR181/10^9</f>
        <v>1.7101921244464224</v>
      </c>
      <c r="F178" s="155">
        <f>'[9]Activos '!BS181/10^9</f>
        <v>0.60661261604210803</v>
      </c>
    </row>
    <row r="179" spans="1:6" ht="16.5" x14ac:dyDescent="0.3">
      <c r="A179" s="8">
        <v>41517</v>
      </c>
      <c r="B179" s="155">
        <f>'[9]Activos '!BO182/10^9</f>
        <v>11.466208651753551</v>
      </c>
      <c r="C179" s="155">
        <f>'[9]Activos '!BP182/10^9</f>
        <v>4.3500483520049178</v>
      </c>
      <c r="D179" s="155">
        <f>'[9]Activos '!BQ182/10^9</f>
        <v>4.6567799417174527</v>
      </c>
      <c r="E179" s="155">
        <f>'[9]Activos '!BR182/10^9</f>
        <v>1.8279742583322893</v>
      </c>
      <c r="F179" s="155">
        <f>'[9]Activos '!BS182/10^9</f>
        <v>0.63140609969888561</v>
      </c>
    </row>
    <row r="180" spans="1:6" ht="16.5" x14ac:dyDescent="0.3">
      <c r="A180" s="8">
        <v>41547</v>
      </c>
      <c r="B180" s="155">
        <f>'[9]Activos '!BO183/10^9</f>
        <v>11.566864558779519</v>
      </c>
      <c r="C180" s="155">
        <f>'[9]Activos '!BP183/10^9</f>
        <v>4.4252950925011287</v>
      </c>
      <c r="D180" s="155">
        <f>'[9]Activos '!BQ183/10^9</f>
        <v>4.6757167761032852</v>
      </c>
      <c r="E180" s="155">
        <f>'[9]Activos '!BR183/10^9</f>
        <v>1.8222875508135794</v>
      </c>
      <c r="F180" s="155">
        <f>'[9]Activos '!BS183/10^9</f>
        <v>0.64356513936153037</v>
      </c>
    </row>
    <row r="181" spans="1:6" ht="16.5" x14ac:dyDescent="0.3">
      <c r="A181" s="8">
        <v>41578</v>
      </c>
      <c r="B181" s="155">
        <f>'[9]Activos '!BO184/10^9</f>
        <v>11.500509928567119</v>
      </c>
      <c r="C181" s="155">
        <f>'[9]Activos '!BP184/10^9</f>
        <v>4.3925065770055811</v>
      </c>
      <c r="D181" s="155">
        <f>'[9]Activos '!BQ184/10^9</f>
        <v>4.6734376200484959</v>
      </c>
      <c r="E181" s="155">
        <f>'[9]Activos '!BR184/10^9</f>
        <v>1.8003916995592646</v>
      </c>
      <c r="F181" s="155">
        <f>'[9]Activos '!BS184/10^9</f>
        <v>0.63417403195377275</v>
      </c>
    </row>
    <row r="182" spans="1:6" ht="16.5" x14ac:dyDescent="0.3">
      <c r="A182" s="8">
        <v>41608</v>
      </c>
      <c r="B182" s="155">
        <f>'[9]Activos '!BO185/10^9</f>
        <v>11.97245295930321</v>
      </c>
      <c r="C182" s="155">
        <f>'[9]Activos '!BP185/10^9</f>
        <v>4.6168918567257888</v>
      </c>
      <c r="D182" s="155">
        <f>'[9]Activos '!BQ185/10^9</f>
        <v>4.8114346056760882</v>
      </c>
      <c r="E182" s="155">
        <f>'[9]Activos '!BR185/10^9</f>
        <v>1.8906284619964495</v>
      </c>
      <c r="F182" s="155">
        <f>'[9]Activos '!BS185/10^9</f>
        <v>0.65349803490488101</v>
      </c>
    </row>
    <row r="183" spans="1:6" ht="16.5" x14ac:dyDescent="0.3">
      <c r="A183" s="8">
        <v>41639</v>
      </c>
      <c r="B183" s="155">
        <f>'[9]Activos '!BO186/10^9</f>
        <v>11.046084319066637</v>
      </c>
      <c r="C183" s="155">
        <f>'[9]Activos '!BP186/10^9</f>
        <v>4.2893606145929164</v>
      </c>
      <c r="D183" s="155">
        <f>'[9]Activos '!BQ186/10^9</f>
        <v>4.410656980127527</v>
      </c>
      <c r="E183" s="155">
        <f>'[9]Activos '!BR186/10^9</f>
        <v>1.6781503876454416</v>
      </c>
      <c r="F183" s="155">
        <f>'[9]Activos '!BS186/10^9</f>
        <v>0.66791633670075889</v>
      </c>
    </row>
    <row r="184" spans="1:6" ht="16.5" x14ac:dyDescent="0.3">
      <c r="A184" s="8">
        <v>41670</v>
      </c>
      <c r="B184" s="155">
        <f>'[9]Activos '!BO187/10^9</f>
        <v>11.643220739925081</v>
      </c>
      <c r="C184" s="155">
        <f>'[9]Activos '!BP187/10^9</f>
        <v>4.6034584411096793</v>
      </c>
      <c r="D184" s="155">
        <f>'[9]Activos '!BQ187/10^9</f>
        <v>4.5236268830854778</v>
      </c>
      <c r="E184" s="155">
        <f>'[9]Activos '!BR187/10^9</f>
        <v>1.8047283858192249</v>
      </c>
      <c r="F184" s="155">
        <f>'[9]Activos '!BS187/10^9</f>
        <v>0.71140702991070759</v>
      </c>
    </row>
    <row r="185" spans="1:6" ht="16.5" x14ac:dyDescent="0.3">
      <c r="A185" s="8">
        <v>41698</v>
      </c>
      <c r="B185" s="155">
        <f>'[9]Activos '!BO188/10^9</f>
        <v>11.887998112326734</v>
      </c>
      <c r="C185" s="155">
        <f>'[9]Activos '!BP188/10^9</f>
        <v>4.7112654417639401</v>
      </c>
      <c r="D185" s="155">
        <f>'[9]Activos '!BQ188/10^9</f>
        <v>4.6768758322992356</v>
      </c>
      <c r="E185" s="155">
        <f>'[9]Activos '!BR188/10^9</f>
        <v>1.7710229812807499</v>
      </c>
      <c r="F185" s="155">
        <f>'[9]Activos '!BS188/10^9</f>
        <v>0.72883385698280556</v>
      </c>
    </row>
    <row r="186" spans="1:6" ht="16.5" x14ac:dyDescent="0.3">
      <c r="A186" s="8">
        <v>41729</v>
      </c>
      <c r="B186" s="155">
        <f>'[9]Activos '!BO189/10^9</f>
        <v>12.271265919948256</v>
      </c>
      <c r="C186" s="155">
        <f>'[9]Activos '!BP189/10^9</f>
        <v>4.9159006172535209</v>
      </c>
      <c r="D186" s="155">
        <f>'[9]Activos '!BQ189/10^9</f>
        <v>4.7937939834173129</v>
      </c>
      <c r="E186" s="155">
        <f>'[9]Activos '!BR189/10^9</f>
        <v>1.8219854409044833</v>
      </c>
      <c r="F186" s="155">
        <f>'[9]Activos '!BS189/10^9</f>
        <v>0.73958587837293666</v>
      </c>
    </row>
    <row r="187" spans="1:6" ht="16.5" x14ac:dyDescent="0.3">
      <c r="A187" s="8">
        <v>41759</v>
      </c>
      <c r="B187" s="155">
        <f>'[9]Activos '!BO190/10^9</f>
        <v>12.607463101910037</v>
      </c>
      <c r="C187" s="155">
        <f>'[9]Activos '!BP190/10^9</f>
        <v>5.1406803138830117</v>
      </c>
      <c r="D187" s="155">
        <f>'[9]Activos '!BQ190/10^9</f>
        <v>4.8426119988894571</v>
      </c>
      <c r="E187" s="155">
        <f>'[9]Activos '!BR190/10^9</f>
        <v>1.8761532724949186</v>
      </c>
      <c r="F187" s="155">
        <f>'[9]Activos '!BS190/10^9</f>
        <v>0.74801751664265603</v>
      </c>
    </row>
    <row r="188" spans="1:6" ht="16.5" x14ac:dyDescent="0.3">
      <c r="A188" s="8">
        <v>41790</v>
      </c>
      <c r="B188" s="155">
        <f>'[9]Activos '!BO191/10^9</f>
        <v>12.660023763024331</v>
      </c>
      <c r="C188" s="155">
        <f>'[9]Activos '!BP191/10^9</f>
        <v>5.0659555171149142</v>
      </c>
      <c r="D188" s="155">
        <f>'[9]Activos '!BQ191/10^9</f>
        <v>4.897190294645517</v>
      </c>
      <c r="E188" s="155">
        <f>'[9]Activos '!BR191/10^9</f>
        <v>1.9430544009874169</v>
      </c>
      <c r="F188" s="155">
        <f>'[9]Activos '!BS191/10^9</f>
        <v>0.75382355027649073</v>
      </c>
    </row>
    <row r="189" spans="1:6" ht="16.5" x14ac:dyDescent="0.3">
      <c r="A189" s="8">
        <v>41820</v>
      </c>
      <c r="B189" s="155">
        <f>'[9]Activos '!BO192/10^9</f>
        <v>12.914847637487535</v>
      </c>
      <c r="C189" s="155">
        <f>'[9]Activos '!BP192/10^9</f>
        <v>5.1445914341600583</v>
      </c>
      <c r="D189" s="155">
        <f>'[9]Activos '!BQ192/10^9</f>
        <v>4.9581090556269816</v>
      </c>
      <c r="E189" s="155">
        <f>'[9]Activos '!BR192/10^9</f>
        <v>2.0259845787212849</v>
      </c>
      <c r="F189" s="155">
        <f>'[9]Activos '!BS192/10^9</f>
        <v>0.78616256897921621</v>
      </c>
    </row>
    <row r="190" spans="1:6" ht="16.5" x14ac:dyDescent="0.3">
      <c r="A190" s="8">
        <v>41851</v>
      </c>
      <c r="B190" s="155">
        <f>'[9]Activos '!BO193/10^9</f>
        <v>12.507263892023349</v>
      </c>
      <c r="C190" s="155">
        <f>'[9]Activos '!BP193/10^9</f>
        <v>5.1613002227671814</v>
      </c>
      <c r="D190" s="155">
        <f>'[9]Activos '!BQ193/10^9</f>
        <v>4.6881370037365935</v>
      </c>
      <c r="E190" s="155">
        <f>'[9]Activos '!BR193/10^9</f>
        <v>1.8786267597920365</v>
      </c>
      <c r="F190" s="155">
        <f>'[9]Activos '!BS193/10^9</f>
        <v>0.77919990572753806</v>
      </c>
    </row>
    <row r="191" spans="1:6" ht="16.5" x14ac:dyDescent="0.3">
      <c r="A191" s="8">
        <v>41882</v>
      </c>
      <c r="B191" s="155">
        <f>'[9]Activos '!BO194/10^9</f>
        <v>13.179504127536427</v>
      </c>
      <c r="C191" s="155">
        <f>'[9]Activos '!BP194/10^9</f>
        <v>5.437907320815099</v>
      </c>
      <c r="D191" s="155">
        <f>'[9]Activos '!BQ194/10^9</f>
        <v>4.886348632501095</v>
      </c>
      <c r="E191" s="155">
        <f>'[9]Activos '!BR194/10^9</f>
        <v>2.0605785515951207</v>
      </c>
      <c r="F191" s="155">
        <f>'[9]Activos '!BS194/10^9</f>
        <v>0.79466962262511998</v>
      </c>
    </row>
    <row r="192" spans="1:6" ht="16.5" x14ac:dyDescent="0.3">
      <c r="A192" s="8">
        <v>41912</v>
      </c>
      <c r="B192" s="155">
        <f>'[9]Activos '!BO195/10^9</f>
        <v>13.144681304384303</v>
      </c>
      <c r="C192" s="155">
        <f>'[9]Activos '!BP195/10^9</f>
        <v>5.4279314334695101</v>
      </c>
      <c r="D192" s="155">
        <f>'[9]Activos '!BQ195/10^9</f>
        <v>4.8771996803628452</v>
      </c>
      <c r="E192" s="155">
        <f>'[9]Activos '!BR195/10^9</f>
        <v>2.0412047359827898</v>
      </c>
      <c r="F192" s="155">
        <f>'[9]Activos '!BS195/10^9</f>
        <v>0.79834545456915995</v>
      </c>
    </row>
    <row r="193" spans="1:6" ht="16.5" x14ac:dyDescent="0.3">
      <c r="A193" s="8">
        <v>41943</v>
      </c>
      <c r="B193" s="155">
        <f>'[9]Activos '!BO196/10^9</f>
        <v>13.14414085991271</v>
      </c>
      <c r="C193" s="155">
        <f>'[9]Activos '!BP196/10^9</f>
        <v>5.3757137304847449</v>
      </c>
      <c r="D193" s="155">
        <f>'[9]Activos '!BQ196/10^9</f>
        <v>4.8605585052513494</v>
      </c>
      <c r="E193" s="155">
        <f>'[9]Activos '!BR196/10^9</f>
        <v>2.0891026464357609</v>
      </c>
      <c r="F193" s="155">
        <f>'[9]Activos '!BS196/10^9</f>
        <v>0.81876597774085569</v>
      </c>
    </row>
    <row r="194" spans="1:6" ht="16.5" x14ac:dyDescent="0.3">
      <c r="A194" s="8">
        <v>41973</v>
      </c>
      <c r="B194" s="155">
        <f>'[9]Activos '!BO197/10^9</f>
        <v>13.585016378851002</v>
      </c>
      <c r="C194" s="155">
        <f>'[9]Activos '!BP197/10^9</f>
        <v>5.4559063974169772</v>
      </c>
      <c r="D194" s="155">
        <f>'[9]Activos '!BQ197/10^9</f>
        <v>5.090739262469544</v>
      </c>
      <c r="E194" s="155">
        <f>'[9]Activos '!BR197/10^9</f>
        <v>2.1947165811859763</v>
      </c>
      <c r="F194" s="155">
        <f>'[9]Activos '!BS197/10^9</f>
        <v>0.84365413777850917</v>
      </c>
    </row>
    <row r="195" spans="1:6" ht="16.5" x14ac:dyDescent="0.3">
      <c r="A195" s="8">
        <v>42004</v>
      </c>
      <c r="B195" s="155">
        <f>'[9]Activos '!BO198/10^9</f>
        <v>12.839209257666999</v>
      </c>
      <c r="C195" s="155">
        <f>'[9]Activos '!BP198/10^9</f>
        <v>5.3032446190288089</v>
      </c>
      <c r="D195" s="155">
        <f>'[9]Activos '!BQ198/10^9</f>
        <v>4.7527160018865269</v>
      </c>
      <c r="E195" s="155">
        <f>'[9]Activos '!BR198/10^9</f>
        <v>1.9556971387417941</v>
      </c>
      <c r="F195" s="155">
        <f>'[9]Activos '!BS198/10^9</f>
        <v>0.82755149800987216</v>
      </c>
    </row>
    <row r="196" spans="1:6" ht="16.5" x14ac:dyDescent="0.3">
      <c r="A196" s="8">
        <v>42035</v>
      </c>
      <c r="B196" s="155">
        <f>'[9]Activos '!BO199/10^9</f>
        <v>13.784021217940923</v>
      </c>
      <c r="C196" s="155">
        <f>'[9]Activos '!BP199/10^9</f>
        <v>5.4492921719551637</v>
      </c>
      <c r="D196" s="155">
        <f>'[9]Activos '!BQ199/10^9</f>
        <v>4.939379731290038</v>
      </c>
      <c r="E196" s="155">
        <f>'[9]Activos '!BR199/10^9</f>
        <v>2.5559923421894979</v>
      </c>
      <c r="F196" s="155">
        <f>'[9]Activos '!BS199/10^9</f>
        <v>0.8393569725062251</v>
      </c>
    </row>
    <row r="197" spans="1:6" ht="16.5" x14ac:dyDescent="0.3">
      <c r="A197" s="8">
        <v>42063</v>
      </c>
      <c r="B197" s="155">
        <f>'[9]Activos '!BO200/10^9</f>
        <v>13.852271380163957</v>
      </c>
      <c r="C197" s="155">
        <f>'[9]Activos '!BP200/10^9</f>
        <v>5.5084470024602279</v>
      </c>
      <c r="D197" s="155">
        <f>'[9]Activos '!BQ200/10^9</f>
        <v>5.0591473577709909</v>
      </c>
      <c r="E197" s="155">
        <f>'[9]Activos '!BR200/10^9</f>
        <v>2.4910853491376685</v>
      </c>
      <c r="F197" s="155">
        <f>'[9]Activos '!BS200/10^9</f>
        <v>0.7935916707950772</v>
      </c>
    </row>
    <row r="198" spans="1:6" ht="16.5" x14ac:dyDescent="0.3">
      <c r="A198" s="8">
        <v>42094</v>
      </c>
      <c r="B198" s="155">
        <f>'[9]Activos '!BO201/10^9</f>
        <v>13.729613601900743</v>
      </c>
      <c r="C198" s="155">
        <f>'[9]Activos '!BP201/10^9</f>
        <v>5.5377783077886926</v>
      </c>
      <c r="D198" s="155">
        <f>'[9]Activos '!BQ201/10^9</f>
        <v>5.0795931838746045</v>
      </c>
      <c r="E198" s="155">
        <f>'[9]Activos '!BR201/10^9</f>
        <v>2.3040782135799525</v>
      </c>
      <c r="F198" s="155">
        <f>'[9]Activos '!BS201/10^9</f>
        <v>0.80816389665749877</v>
      </c>
    </row>
    <row r="199" spans="1:6" ht="16.5" x14ac:dyDescent="0.3">
      <c r="A199" s="8">
        <v>42124</v>
      </c>
      <c r="B199" s="155">
        <f>'[9]Activos '!BO202/10^9</f>
        <v>14.220226797263237</v>
      </c>
      <c r="C199" s="155">
        <f>'[9]Activos '!BP202/10^9</f>
        <v>5.6246030951832777</v>
      </c>
      <c r="D199" s="155">
        <f>'[9]Activos '!BQ202/10^9</f>
        <v>5.2965683803294912</v>
      </c>
      <c r="E199" s="155">
        <f>'[9]Activos '!BR202/10^9</f>
        <v>2.5187450904169015</v>
      </c>
      <c r="F199" s="155">
        <f>'[9]Activos '!BS202/10^9</f>
        <v>0.78031023133356314</v>
      </c>
    </row>
    <row r="200" spans="1:6" ht="16.5" x14ac:dyDescent="0.3">
      <c r="A200" s="8">
        <v>42155</v>
      </c>
      <c r="B200" s="155">
        <f>'[9]Activos '!BO203/10^9</f>
        <v>14.409909723760435</v>
      </c>
      <c r="C200" s="155">
        <f>'[9]Activos '!BP203/10^9</f>
        <v>5.6343906651249513</v>
      </c>
      <c r="D200" s="155">
        <f>'[9]Activos '!BQ203/10^9</f>
        <v>5.4118145424323743</v>
      </c>
      <c r="E200" s="155">
        <f>'[9]Activos '!BR203/10^9</f>
        <v>2.6126415625860959</v>
      </c>
      <c r="F200" s="155">
        <f>'[9]Activos '!BS203/10^9</f>
        <v>0.75106295361701703</v>
      </c>
    </row>
    <row r="201" spans="1:6" ht="16.5" x14ac:dyDescent="0.3">
      <c r="A201" s="8">
        <v>42185</v>
      </c>
      <c r="B201" s="155">
        <f>'[9]Activos '!BO204/10^9</f>
        <v>14.636395464817074</v>
      </c>
      <c r="C201" s="155">
        <f>'[9]Activos '!BP204/10^9</f>
        <v>5.7331367415612773</v>
      </c>
      <c r="D201" s="155">
        <f>'[9]Activos '!BQ204/10^9</f>
        <v>5.4754829585198825</v>
      </c>
      <c r="E201" s="155">
        <f>'[9]Activos '!BR204/10^9</f>
        <v>2.6526887913927335</v>
      </c>
      <c r="F201" s="155">
        <f>'[9]Activos '!BS204/10^9</f>
        <v>0.77508697334317456</v>
      </c>
    </row>
    <row r="202" spans="1:6" ht="16.5" x14ac:dyDescent="0.3">
      <c r="A202" s="8">
        <v>42216</v>
      </c>
      <c r="B202" s="155">
        <f>'[9]Activos '!BO205/10^9</f>
        <v>14.371533323885833</v>
      </c>
      <c r="C202" s="155">
        <f>'[9]Activos '!BP205/10^9</f>
        <v>5.8106321294453132</v>
      </c>
      <c r="D202" s="155">
        <f>'[9]Activos '!BQ205/10^9</f>
        <v>5.2450610314430159</v>
      </c>
      <c r="E202" s="155">
        <f>'[9]Activos '!BR205/10^9</f>
        <v>2.5368660071081659</v>
      </c>
      <c r="F202" s="155">
        <f>'[9]Activos '!BS205/10^9</f>
        <v>0.77897415588933827</v>
      </c>
    </row>
    <row r="203" spans="1:6" ht="16.5" x14ac:dyDescent="0.3">
      <c r="A203" s="8">
        <v>42247</v>
      </c>
      <c r="B203" s="155">
        <f>'[9]Activos '!BO206/10^9</f>
        <v>14.758889973563306</v>
      </c>
      <c r="C203" s="155">
        <f>'[9]Activos '!BP206/10^9</f>
        <v>6.0274435907890114</v>
      </c>
      <c r="D203" s="155">
        <f>'[9]Activos '!BQ206/10^9</f>
        <v>5.3095163758896025</v>
      </c>
      <c r="E203" s="155">
        <f>'[9]Activos '!BR206/10^9</f>
        <v>2.6465204451862467</v>
      </c>
      <c r="F203" s="155">
        <f>'[9]Activos '!BS206/10^9</f>
        <v>0.77540956169844766</v>
      </c>
    </row>
    <row r="204" spans="1:6" ht="16.5" x14ac:dyDescent="0.3">
      <c r="A204" s="8">
        <v>42277</v>
      </c>
      <c r="B204" s="155">
        <f>'[9]Activos '!BO207/10^9</f>
        <v>14.617639951547574</v>
      </c>
      <c r="C204" s="155">
        <f>'[9]Activos '!BP207/10^9</f>
        <v>6.0345695253087026</v>
      </c>
      <c r="D204" s="155">
        <f>'[9]Activos '!BQ207/10^9</f>
        <v>5.223903526750088</v>
      </c>
      <c r="E204" s="155">
        <f>'[9]Activos '!BR207/10^9</f>
        <v>2.5838084757378752</v>
      </c>
      <c r="F204" s="155">
        <f>'[9]Activos '!BS207/10^9</f>
        <v>0.77535842375090991</v>
      </c>
    </row>
    <row r="205" spans="1:6" ht="16.5" x14ac:dyDescent="0.3">
      <c r="A205" s="8">
        <v>42308</v>
      </c>
      <c r="B205" s="155">
        <f>'[9]Activos '!BO208/10^9</f>
        <v>14.520173986254981</v>
      </c>
      <c r="C205" s="155">
        <f>'[9]Activos '!BP208/10^9</f>
        <v>5.8448662214050122</v>
      </c>
      <c r="D205" s="155">
        <f>'[9]Activos '!BQ208/10^9</f>
        <v>5.2605830939300109</v>
      </c>
      <c r="E205" s="155">
        <f>'[9]Activos '!BR208/10^9</f>
        <v>2.6306576118430565</v>
      </c>
      <c r="F205" s="155">
        <f>'[9]Activos '!BS208/10^9</f>
        <v>0.78406705907690288</v>
      </c>
    </row>
    <row r="206" spans="1:6" ht="16.5" x14ac:dyDescent="0.3">
      <c r="A206" s="8">
        <v>42338</v>
      </c>
      <c r="B206" s="155">
        <f>'[9]Activos '!BO209/10^9</f>
        <v>15.075410429060044</v>
      </c>
      <c r="C206" s="155">
        <f>'[9]Activos '!BP209/10^9</f>
        <v>6.0781886221991055</v>
      </c>
      <c r="D206" s="155">
        <f>'[9]Activos '!BQ209/10^9</f>
        <v>5.4325977054545058</v>
      </c>
      <c r="E206" s="155">
        <f>'[9]Activos '!BR209/10^9</f>
        <v>2.7578155840390708</v>
      </c>
      <c r="F206" s="155">
        <f>'[9]Activos '!BS209/10^9</f>
        <v>0.80680851736736414</v>
      </c>
    </row>
    <row r="207" spans="1:6" ht="16.5" x14ac:dyDescent="0.3">
      <c r="A207" s="8">
        <v>42369</v>
      </c>
      <c r="B207" s="155">
        <f>'[9]Activos '!BO210/10^9</f>
        <v>14.028635505012417</v>
      </c>
      <c r="C207" s="155">
        <f>'[9]Activos '!BP210/10^9</f>
        <v>5.5755526248560843</v>
      </c>
      <c r="D207" s="155">
        <f>'[9]Activos '!BQ210/10^9</f>
        <v>5.1525055303864411</v>
      </c>
      <c r="E207" s="155">
        <f>'[9]Activos '!BR210/10^9</f>
        <v>2.5126122231111521</v>
      </c>
      <c r="F207" s="155">
        <f>'[9]Activos '!BS210/10^9</f>
        <v>0.78796512665873786</v>
      </c>
    </row>
    <row r="208" spans="1:6" ht="16.5" x14ac:dyDescent="0.3">
      <c r="A208" s="8">
        <v>42400</v>
      </c>
      <c r="B208" s="155">
        <f>'[9]Activos '!BO211/10^9</f>
        <v>14.758169571637705</v>
      </c>
      <c r="C208" s="155">
        <f>'[9]Activos '!BP211/10^9</f>
        <v>5.9481229858647255</v>
      </c>
      <c r="D208" s="155">
        <f>'[9]Activos '!BQ211/10^9</f>
        <v>5.303356744074966</v>
      </c>
      <c r="E208" s="155">
        <f>'[9]Activos '!BR211/10^9</f>
        <v>2.694498762377735</v>
      </c>
      <c r="F208" s="155">
        <f>'[9]Activos '!BS211/10^9</f>
        <v>0.81219107932027779</v>
      </c>
    </row>
    <row r="209" spans="1:6" ht="16.5" x14ac:dyDescent="0.3">
      <c r="A209" s="8">
        <v>42429</v>
      </c>
      <c r="B209" s="155">
        <f>'[9]Activos '!BO212/10^9</f>
        <v>15.14175703307478</v>
      </c>
      <c r="C209" s="155">
        <f>'[9]Activos '!BP212/10^9</f>
        <v>6.190662888706858</v>
      </c>
      <c r="D209" s="155">
        <f>'[9]Activos '!BQ212/10^9</f>
        <v>5.4651886198243185</v>
      </c>
      <c r="E209" s="155">
        <f>'[9]Activos '!BR212/10^9</f>
        <v>2.6746723024475347</v>
      </c>
      <c r="F209" s="155">
        <f>'[9]Activos '!BS212/10^9</f>
        <v>0.8112332220960714</v>
      </c>
    </row>
    <row r="210" spans="1:6" ht="16.5" x14ac:dyDescent="0.3">
      <c r="A210" s="8">
        <v>42460</v>
      </c>
      <c r="B210" s="155">
        <f>'[9]Activos '!BO213/10^9</f>
        <v>15.454999589754426</v>
      </c>
      <c r="C210" s="155">
        <f>'[9]Activos '!BP213/10^9</f>
        <v>6.2543061716690387</v>
      </c>
      <c r="D210" s="155">
        <f>'[9]Activos '!BQ213/10^9</f>
        <v>5.6032149387046069</v>
      </c>
      <c r="E210" s="155">
        <f>'[9]Activos '!BR213/10^9</f>
        <v>2.7707117440229352</v>
      </c>
      <c r="F210" s="155">
        <f>'[9]Activos '!BS213/10^9</f>
        <v>0.82676673535784595</v>
      </c>
    </row>
    <row r="211" spans="1:6" ht="16.5" x14ac:dyDescent="0.3">
      <c r="A211" s="8">
        <v>42490</v>
      </c>
      <c r="B211" s="155">
        <f>'[9]Activos '!BO214/10^9</f>
        <v>15.771396967870103</v>
      </c>
      <c r="C211" s="155">
        <f>'[9]Activos '!BP214/10^9</f>
        <v>6.3699203787381844</v>
      </c>
      <c r="D211" s="155">
        <f>'[9]Activos '!BQ214/10^9</f>
        <v>5.6863693375097597</v>
      </c>
      <c r="E211" s="155">
        <f>'[9]Activos '!BR214/10^9</f>
        <v>2.8864111324396577</v>
      </c>
      <c r="F211" s="155">
        <f>'[9]Activos '!BS214/10^9</f>
        <v>0.82869611918250563</v>
      </c>
    </row>
    <row r="212" spans="1:6" ht="16.5" x14ac:dyDescent="0.3">
      <c r="A212" s="8">
        <v>42521</v>
      </c>
      <c r="B212" s="155">
        <f>'[9]Activos '!BO215/10^9</f>
        <v>15.973314390911733</v>
      </c>
      <c r="C212" s="155">
        <f>'[9]Activos '!BP215/10^9</f>
        <v>6.3007368037124571</v>
      </c>
      <c r="D212" s="155">
        <f>'[9]Activos '!BQ215/10^9</f>
        <v>5.8436324006201197</v>
      </c>
      <c r="E212" s="155">
        <f>'[9]Activos '!BR215/10^9</f>
        <v>2.9452457938437204</v>
      </c>
      <c r="F212" s="155">
        <f>'[9]Activos '!BS215/10^9</f>
        <v>0.88369939273543685</v>
      </c>
    </row>
    <row r="213" spans="1:6" ht="16.5" x14ac:dyDescent="0.3">
      <c r="A213" s="8">
        <v>42551</v>
      </c>
      <c r="B213" s="155">
        <f>'[9]Activos '!BO216/10^9</f>
        <v>15.294376276635832</v>
      </c>
      <c r="C213" s="155">
        <f>'[9]Activos '!BP216/10^9</f>
        <v>5.7618509961861539</v>
      </c>
      <c r="D213" s="155">
        <f>'[9]Activos '!BQ216/10^9</f>
        <v>5.7469538484627218</v>
      </c>
      <c r="E213" s="155">
        <f>'[9]Activos '!BR216/10^9</f>
        <v>2.9357922897571775</v>
      </c>
      <c r="F213" s="155">
        <f>'[9]Activos '!BS216/10^9</f>
        <v>0.84977914222977535</v>
      </c>
    </row>
    <row r="214" spans="1:6" ht="16.5" x14ac:dyDescent="0.3">
      <c r="A214" s="8">
        <v>42582</v>
      </c>
      <c r="B214" s="155">
        <f>'[9]Activos '!BO217/10^9</f>
        <v>16.337470925269198</v>
      </c>
      <c r="C214" s="155">
        <f>'[9]Activos '!BP217/10^9</f>
        <v>6.446331416849632</v>
      </c>
      <c r="D214" s="155">
        <f>'[9]Activos '!BQ217/10^9</f>
        <v>5.9634697063990139</v>
      </c>
      <c r="E214" s="155">
        <f>'[9]Activos '!BR217/10^9</f>
        <v>3.0655532592496546</v>
      </c>
      <c r="F214" s="155">
        <f>'[9]Activos '!BS217/10^9</f>
        <v>0.86211654277089977</v>
      </c>
    </row>
    <row r="215" spans="1:6" ht="16.5" x14ac:dyDescent="0.3">
      <c r="A215" s="8">
        <v>42613</v>
      </c>
      <c r="B215" s="155">
        <f>'[9]Activos '!BO218/10^9</f>
        <v>16.28623210822672</v>
      </c>
      <c r="C215" s="155">
        <f>'[9]Activos '!BP218/10^9</f>
        <v>6.4479450652153432</v>
      </c>
      <c r="D215" s="155">
        <f>'[9]Activos '!BQ218/10^9</f>
        <v>5.9422348510593634</v>
      </c>
      <c r="E215" s="155">
        <f>'[9]Activos '!BR218/10^9</f>
        <v>3.0307172856579951</v>
      </c>
      <c r="F215" s="155">
        <f>'[9]Activos '!BS218/10^9</f>
        <v>0.86533490629401566</v>
      </c>
    </row>
    <row r="216" spans="1:6" ht="16.5" x14ac:dyDescent="0.3">
      <c r="A216" s="8">
        <v>42643</v>
      </c>
      <c r="B216" s="155">
        <f>'[9]Activos '!BO219/10^9</f>
        <v>16.329033745700571</v>
      </c>
      <c r="C216" s="155">
        <f>'[9]Activos '!BP219/10^9</f>
        <v>6.3881279731228178</v>
      </c>
      <c r="D216" s="155">
        <f>'[9]Activos '!BQ219/10^9</f>
        <v>5.9909726532270078</v>
      </c>
      <c r="E216" s="155">
        <f>'[9]Activos '!BR219/10^9</f>
        <v>3.0990117876500505</v>
      </c>
      <c r="F216" s="155">
        <f>'[9]Activos '!BS219/10^9</f>
        <v>0.85092133170069051</v>
      </c>
    </row>
    <row r="217" spans="1:6" ht="16.5" x14ac:dyDescent="0.3">
      <c r="A217" s="8">
        <v>42674</v>
      </c>
      <c r="B217" s="155">
        <f>'[9]Activos '!BO220/10^9</f>
        <v>17.147074591970174</v>
      </c>
      <c r="C217" s="155">
        <f>'[9]Activos '!BP220/10^9</f>
        <v>6.8087407368488053</v>
      </c>
      <c r="D217" s="155">
        <f>'[9]Activos '!BQ220/10^9</f>
        <v>6.249434778420035</v>
      </c>
      <c r="E217" s="155">
        <f>'[9]Activos '!BR220/10^9</f>
        <v>3.2092726385665227</v>
      </c>
      <c r="F217" s="155">
        <f>'[9]Activos '!BS220/10^9</f>
        <v>0.87962643813480801</v>
      </c>
    </row>
    <row r="218" spans="1:6" ht="16.5" x14ac:dyDescent="0.3">
      <c r="A218" s="8">
        <v>42704</v>
      </c>
      <c r="B218" s="155">
        <f>'[9]Activos '!BO221/10^9</f>
        <v>17.510272760724135</v>
      </c>
      <c r="C218" s="155">
        <f>'[9]Activos '!BP221/10^9</f>
        <v>6.7904388475433564</v>
      </c>
      <c r="D218" s="155">
        <f>'[9]Activos '!BQ221/10^9</f>
        <v>6.5129035666101061</v>
      </c>
      <c r="E218" s="155">
        <f>'[9]Activos '!BR221/10^9</f>
        <v>3.2998939275354116</v>
      </c>
      <c r="F218" s="155">
        <f>'[9]Activos '!BS221/10^9</f>
        <v>0.90703641903525123</v>
      </c>
    </row>
    <row r="219" spans="1:6" ht="16.5" x14ac:dyDescent="0.3">
      <c r="A219" s="8">
        <v>42735</v>
      </c>
      <c r="B219" s="155">
        <f>'[9]Activos '!BO222/10^9</f>
        <v>16.032545000732959</v>
      </c>
      <c r="C219" s="155">
        <f>'[9]Activos '!BP222/10^9</f>
        <v>5.917540907967676</v>
      </c>
      <c r="D219" s="155">
        <f>'[9]Activos '!BQ222/10^9</f>
        <v>6.207552631480282</v>
      </c>
      <c r="E219" s="155">
        <f>'[9]Activos '!BR222/10^9</f>
        <v>3.016986783701777</v>
      </c>
      <c r="F219" s="155">
        <f>'[9]Activos '!BS222/10^9</f>
        <v>0.89046467758322656</v>
      </c>
    </row>
    <row r="220" spans="1:6" ht="16.5" x14ac:dyDescent="0.3">
      <c r="A220" s="8">
        <v>42766</v>
      </c>
      <c r="B220" s="155">
        <f>'[9]Activos '!BO223/10^9</f>
        <v>18.574171161970003</v>
      </c>
      <c r="C220" s="155">
        <f>'[9]Activos '!BP223/10^9</f>
        <v>7.8962578782757067</v>
      </c>
      <c r="D220" s="155">
        <f>'[9]Activos '!BQ223/10^9</f>
        <v>6.4113048670731025</v>
      </c>
      <c r="E220" s="155">
        <f>'[9]Activos '!BR223/10^9</f>
        <v>3.3446993786323129</v>
      </c>
      <c r="F220" s="155">
        <f>'[9]Activos '!BS223/10^9</f>
        <v>0.92190903798888901</v>
      </c>
    </row>
    <row r="221" spans="1:6" ht="16.5" x14ac:dyDescent="0.3">
      <c r="A221" s="8">
        <v>42794</v>
      </c>
      <c r="B221" s="155">
        <f>'[9]Activos '!BO224/10^9</f>
        <v>18.700351268462082</v>
      </c>
      <c r="C221" s="155">
        <f>'[9]Activos '!BP224/10^9</f>
        <v>7.8132352170802193</v>
      </c>
      <c r="D221" s="155">
        <f>'[9]Activos '!BQ224/10^9</f>
        <v>6.6556458657700031</v>
      </c>
      <c r="E221" s="155">
        <f>'[9]Activos '!BR224/10^9</f>
        <v>3.2982759984143879</v>
      </c>
      <c r="F221" s="155">
        <f>'[9]Activos '!BS224/10^9</f>
        <v>0.93319418719746483</v>
      </c>
    </row>
    <row r="222" spans="1:6" ht="16.5" x14ac:dyDescent="0.3">
      <c r="A222" s="8">
        <v>42825</v>
      </c>
      <c r="B222" s="155">
        <f>'[9]Activos '!BO225/10^9</f>
        <v>19.495412313445303</v>
      </c>
      <c r="C222" s="155">
        <f>'[9]Activos '!BP225/10^9</f>
        <v>8.3651615077249968</v>
      </c>
      <c r="D222" s="155">
        <f>'[9]Activos '!BQ225/10^9</f>
        <v>6.7782256928927795</v>
      </c>
      <c r="E222" s="155">
        <f>'[9]Activos '!BR225/10^9</f>
        <v>3.4280184444320683</v>
      </c>
      <c r="F222" s="155">
        <f>'[9]Activos '!BS225/10^9</f>
        <v>0.92400666839545575</v>
      </c>
    </row>
    <row r="223" spans="1:6" ht="16.5" x14ac:dyDescent="0.3">
      <c r="A223" s="8">
        <v>42855</v>
      </c>
      <c r="B223" s="155">
        <f>'[9]Activos '!BO226/10^9</f>
        <v>20.735703391182977</v>
      </c>
      <c r="C223" s="155">
        <f>'[9]Activos '!BP226/10^9</f>
        <v>8.8989600019308028</v>
      </c>
      <c r="D223" s="155">
        <f>'[9]Activos '!BQ226/10^9</f>
        <v>7.1617293149162951</v>
      </c>
      <c r="E223" s="155">
        <f>'[9]Activos '!BR226/10^9</f>
        <v>3.7157333297655417</v>
      </c>
      <c r="F223" s="155">
        <f>'[9]Activos '!BS226/10^9</f>
        <v>0.95928074457033197</v>
      </c>
    </row>
    <row r="224" spans="1:6" ht="16.5" x14ac:dyDescent="0.3">
      <c r="A224" s="8">
        <v>42886</v>
      </c>
      <c r="B224" s="155">
        <f>'[9]Activos '!BO227/10^9</f>
        <v>21.076363418797943</v>
      </c>
      <c r="C224" s="155">
        <f>'[9]Activos '!BP227/10^9</f>
        <v>9.0242784299059373</v>
      </c>
      <c r="D224" s="155">
        <f>'[9]Activos '!BQ227/10^9</f>
        <v>7.3549168811952796</v>
      </c>
      <c r="E224" s="155">
        <f>'[9]Activos '!BR227/10^9</f>
        <v>3.733980776499958</v>
      </c>
      <c r="F224" s="155">
        <f>'[9]Activos '!BS227/10^9</f>
        <v>0.96318733119677091</v>
      </c>
    </row>
    <row r="225" spans="1:6" ht="16.5" x14ac:dyDescent="0.3">
      <c r="A225" s="8">
        <v>42916</v>
      </c>
      <c r="B225" s="155">
        <f>'[9]Activos '!BO228/10^9</f>
        <v>21.331555355721751</v>
      </c>
      <c r="C225" s="155">
        <f>'[9]Activos '!BP228/10^9</f>
        <v>9.0705416237724457</v>
      </c>
      <c r="D225" s="155">
        <f>'[9]Activos '!BQ228/10^9</f>
        <v>7.4365748385836881</v>
      </c>
      <c r="E225" s="155">
        <f>'[9]Activos '!BR228/10^9</f>
        <v>3.8656449000417958</v>
      </c>
      <c r="F225" s="155">
        <f>'[9]Activos '!BS228/10^9</f>
        <v>0.95879399332381887</v>
      </c>
    </row>
    <row r="226" spans="1:6" ht="16.5" x14ac:dyDescent="0.3">
      <c r="A226" s="8">
        <v>42947</v>
      </c>
      <c r="B226" s="155">
        <f>'[9]Activos '!BO229/10^9</f>
        <v>22.008048630379335</v>
      </c>
      <c r="C226" s="155">
        <f>'[9]Activos '!BP229/10^9</f>
        <v>9.4681167590674011</v>
      </c>
      <c r="D226" s="155">
        <f>'[9]Activos '!BQ229/10^9</f>
        <v>7.5786860581119759</v>
      </c>
      <c r="E226" s="155">
        <f>'[9]Activos '!BR229/10^9</f>
        <v>3.9961625780790504</v>
      </c>
      <c r="F226" s="155">
        <f>'[9]Activos '!BS229/10^9</f>
        <v>0.96508323512091265</v>
      </c>
    </row>
    <row r="227" spans="1:6" ht="16.5" x14ac:dyDescent="0.3">
      <c r="A227" s="8">
        <v>42978</v>
      </c>
      <c r="B227" s="155">
        <f>'[9]Activos '!BO230/10^9</f>
        <v>22.150359266819475</v>
      </c>
      <c r="C227" s="155">
        <f>'[9]Activos '!BP230/10^9</f>
        <v>9.6176367366825257</v>
      </c>
      <c r="D227" s="155">
        <f>'[9]Activos '!BQ230/10^9</f>
        <v>7.5175786796895911</v>
      </c>
      <c r="E227" s="155">
        <f>'[9]Activos '!BR230/10^9</f>
        <v>4.0436467808180661</v>
      </c>
      <c r="F227" s="155">
        <f>'[9]Activos '!BS230/10^9</f>
        <v>0.97149706962928817</v>
      </c>
    </row>
    <row r="228" spans="1:6" ht="16.5" x14ac:dyDescent="0.3">
      <c r="A228" s="8">
        <v>43008</v>
      </c>
      <c r="B228" s="155">
        <f>'[9]Activos '!BO231/10^9</f>
        <v>22.470134104148247</v>
      </c>
      <c r="C228" s="155">
        <f>'[9]Activos '!BP231/10^9</f>
        <v>9.7382719856248752</v>
      </c>
      <c r="D228" s="155">
        <f>'[9]Activos '!BQ231/10^9</f>
        <v>7.6610937640508521</v>
      </c>
      <c r="E228" s="155">
        <f>'[9]Activos '!BR231/10^9</f>
        <v>4.1009067312910981</v>
      </c>
      <c r="F228" s="155">
        <f>'[9]Activos '!BS231/10^9</f>
        <v>0.96986162318143176</v>
      </c>
    </row>
    <row r="229" spans="1:6" ht="16.5" x14ac:dyDescent="0.3">
      <c r="A229" s="8">
        <v>43039</v>
      </c>
      <c r="B229" s="155">
        <f>'[9]Activos '!BO232/10^9</f>
        <v>22.502941135938464</v>
      </c>
      <c r="C229" s="155">
        <f>'[9]Activos '!BP232/10^9</f>
        <v>9.6567408172149047</v>
      </c>
      <c r="D229" s="155">
        <f>'[9]Activos '!BQ232/10^9</f>
        <v>7.7839036625087425</v>
      </c>
      <c r="E229" s="155">
        <f>'[9]Activos '!BR232/10^9</f>
        <v>4.1092917882719187</v>
      </c>
      <c r="F229" s="155">
        <f>'[9]Activos '!BS232/10^9</f>
        <v>0.95300486794291772</v>
      </c>
    </row>
    <row r="230" spans="1:6" ht="16.5" x14ac:dyDescent="0.3">
      <c r="A230" s="8">
        <v>43069</v>
      </c>
      <c r="B230" s="155">
        <f>'[9]Activos '!BO233/10^9</f>
        <v>23.060744419124571</v>
      </c>
      <c r="C230" s="155">
        <f>'[9]Activos '!BP233/10^9</f>
        <v>9.7566799335900694</v>
      </c>
      <c r="D230" s="155">
        <f>'[9]Activos '!BQ233/10^9</f>
        <v>7.9898626006759041</v>
      </c>
      <c r="E230" s="155">
        <f>'[9]Activos '!BR233/10^9</f>
        <v>4.3411455775429086</v>
      </c>
      <c r="F230" s="155">
        <f>'[9]Activos '!BS233/10^9</f>
        <v>0.97305630731568316</v>
      </c>
    </row>
    <row r="231" spans="1:6" ht="16.5" x14ac:dyDescent="0.3">
      <c r="A231" s="8">
        <v>43100</v>
      </c>
      <c r="B231" s="155">
        <f>'[9]Activos '!BO234/10^9</f>
        <v>21.811178524161132</v>
      </c>
      <c r="C231" s="155">
        <f>'[9]Activos '!BP234/10^9</f>
        <v>9.279297213269432</v>
      </c>
      <c r="D231" s="155">
        <f>'[9]Activos '!BQ234/10^9</f>
        <v>7.55527324066788</v>
      </c>
      <c r="E231" s="155">
        <f>'[9]Activos '!BR234/10^9</f>
        <v>3.9970477076676216</v>
      </c>
      <c r="F231" s="155">
        <f>'[9]Activos '!BS234/10^9</f>
        <v>0.97956036255619927</v>
      </c>
    </row>
    <row r="232" spans="1:6" ht="16.5" x14ac:dyDescent="0.3">
      <c r="A232" s="8">
        <v>43131</v>
      </c>
      <c r="B232" s="155">
        <f>'[9]Activos '!BO235/10^9</f>
        <v>22.903875644007783</v>
      </c>
      <c r="C232" s="155">
        <f>'[9]Activos '!BP235/10^9</f>
        <v>9.995025991250408</v>
      </c>
      <c r="D232" s="155">
        <f>'[9]Activos '!BQ235/10^9</f>
        <v>7.7520952677175208</v>
      </c>
      <c r="E232" s="155">
        <f>'[9]Activos '!BR235/10^9</f>
        <v>4.1463187113679192</v>
      </c>
      <c r="F232" s="155">
        <f>'[9]Activos '!BS235/10^9</f>
        <v>1.0104356736719331</v>
      </c>
    </row>
    <row r="233" spans="1:6" ht="16.5" x14ac:dyDescent="0.3">
      <c r="A233" s="8">
        <v>43159</v>
      </c>
      <c r="B233" s="155">
        <f>'[9]Activos '!BO236/10^9</f>
        <v>23.867042786723406</v>
      </c>
      <c r="C233" s="155">
        <f>'[9]Activos '!BP236/10^9</f>
        <v>10.848865576256584</v>
      </c>
      <c r="D233" s="155">
        <f>'[9]Activos '!BQ236/10^9</f>
        <v>7.890556449111962</v>
      </c>
      <c r="E233" s="155">
        <f>'[9]Activos '!BR236/10^9</f>
        <v>4.1166860970653349</v>
      </c>
      <c r="F233" s="155">
        <f>'[9]Activos '!BS236/10^9</f>
        <v>1.0109346642895234</v>
      </c>
    </row>
    <row r="234" spans="1:6" ht="16.5" x14ac:dyDescent="0.3">
      <c r="A234" s="8">
        <v>43190</v>
      </c>
      <c r="B234" s="155">
        <f>'[9]Activos '!BO237/10^9</f>
        <v>24.267305657669304</v>
      </c>
      <c r="C234" s="155">
        <f>'[9]Activos '!BP237/10^9</f>
        <v>11.129829127741365</v>
      </c>
      <c r="D234" s="155">
        <f>'[9]Activos '!BQ237/10^9</f>
        <v>7.9562804052129188</v>
      </c>
      <c r="E234" s="155">
        <f>'[9]Activos '!BR237/10^9</f>
        <v>4.1940321189992966</v>
      </c>
      <c r="F234" s="155">
        <f>'[9]Activos '!BS237/10^9</f>
        <v>0.98716400571572338</v>
      </c>
    </row>
    <row r="235" spans="1:6" ht="16.5" x14ac:dyDescent="0.3">
      <c r="A235" s="8">
        <v>43220</v>
      </c>
      <c r="B235" s="155">
        <f>'[9]Activos '!BO238/10^9</f>
        <v>24.660366565127632</v>
      </c>
      <c r="C235" s="155">
        <f>'[9]Activos '!BP238/10^9</f>
        <v>11.390303948004204</v>
      </c>
      <c r="D235" s="155">
        <f>'[9]Activos '!BQ238/10^9</f>
        <v>7.9812311201851989</v>
      </c>
      <c r="E235" s="155">
        <f>'[9]Activos '!BR238/10^9</f>
        <v>4.3159469280572704</v>
      </c>
      <c r="F235" s="155">
        <f>'[9]Activos '!BS238/10^9</f>
        <v>0.97288456888094565</v>
      </c>
    </row>
    <row r="236" spans="1:6" ht="16.5" x14ac:dyDescent="0.3">
      <c r="A236" s="8">
        <v>43251</v>
      </c>
      <c r="B236" s="155">
        <f>'[9]Activos '!BO239/10^9</f>
        <v>24.743627287729542</v>
      </c>
      <c r="C236" s="155">
        <f>'[9]Activos '!BP239/10^9</f>
        <v>11.649874543265923</v>
      </c>
      <c r="D236" s="155">
        <f>'[9]Activos '!BQ239/10^9</f>
        <v>7.7984644088716131</v>
      </c>
      <c r="E236" s="155">
        <f>'[9]Activos '!BR239/10^9</f>
        <v>4.3326662624296599</v>
      </c>
      <c r="F236" s="155">
        <f>'[9]Activos '!BS239/10^9</f>
        <v>0.96262207316234161</v>
      </c>
    </row>
    <row r="237" spans="1:6" ht="16.5" x14ac:dyDescent="0.3">
      <c r="A237" s="8">
        <v>43281</v>
      </c>
      <c r="B237" s="155">
        <f>'[9]Activos '!BO240/10^9</f>
        <v>24.884823339256165</v>
      </c>
      <c r="C237" s="155">
        <f>'[9]Activos '!BP240/10^9</f>
        <v>11.736901138652978</v>
      </c>
      <c r="D237" s="155">
        <f>'[9]Activos '!BQ240/10^9</f>
        <v>7.7715886439295625</v>
      </c>
      <c r="E237" s="155">
        <f>'[9]Activos '!BR240/10^9</f>
        <v>4.4020854040792905</v>
      </c>
      <c r="F237" s="155">
        <f>'[9]Activos '!BS240/10^9</f>
        <v>0.9742481525943415</v>
      </c>
    </row>
    <row r="238" spans="1:6" ht="16.5" x14ac:dyDescent="0.3">
      <c r="A238" s="8">
        <v>43312</v>
      </c>
      <c r="B238" s="155">
        <f>'[9]Activos '!BO241/10^9</f>
        <v>25.124112168265878</v>
      </c>
      <c r="C238" s="155">
        <f>'[9]Activos '!BP241/10^9</f>
        <v>12.083393446298484</v>
      </c>
      <c r="D238" s="155">
        <f>'[9]Activos '!BQ241/10^9</f>
        <v>7.6990998981943415</v>
      </c>
      <c r="E238" s="155">
        <f>'[9]Activos '!BR241/10^9</f>
        <v>4.3625130308143527</v>
      </c>
      <c r="F238" s="155">
        <f>'[9]Activos '!BS241/10^9</f>
        <v>0.9791057929586966</v>
      </c>
    </row>
    <row r="239" spans="1:6" ht="16.5" x14ac:dyDescent="0.3">
      <c r="A239" s="8">
        <v>43343</v>
      </c>
      <c r="B239" s="155">
        <f>'[9]Activos '!BO242/10^9</f>
        <v>24.951842972466746</v>
      </c>
      <c r="C239" s="155">
        <f>'[9]Activos '!BP242/10^9</f>
        <v>11.849339292023924</v>
      </c>
      <c r="D239" s="155">
        <f>'[9]Activos '!BQ242/10^9</f>
        <v>7.6907089708354928</v>
      </c>
      <c r="E239" s="155">
        <f>'[9]Activos '!BR242/10^9</f>
        <v>4.4600675683397553</v>
      </c>
      <c r="F239" s="155">
        <f>'[9]Activos '!BS242/10^9</f>
        <v>0.95172714126756153</v>
      </c>
    </row>
    <row r="240" spans="1:6" ht="16.5" x14ac:dyDescent="0.3">
      <c r="A240" s="8">
        <v>43344</v>
      </c>
      <c r="B240" s="155">
        <f>'[9]Activos '!BO243/10^9</f>
        <v>25.036133815384151</v>
      </c>
      <c r="C240" s="155">
        <f>'[9]Activos '!BP243/10^9</f>
        <v>11.889773956541637</v>
      </c>
      <c r="D240" s="155">
        <f>'[9]Activos '!BQ243/10^9</f>
        <v>7.7069260757167655</v>
      </c>
      <c r="E240" s="155">
        <f>'[9]Activos '!BR243/10^9</f>
        <v>4.5215634407779675</v>
      </c>
      <c r="F240" s="155">
        <f>'[9]Activos '!BS243/10^9</f>
        <v>0.91787034234778686</v>
      </c>
    </row>
    <row r="241" spans="1:6" ht="16.5" x14ac:dyDescent="0.3">
      <c r="A241" s="8">
        <v>43374</v>
      </c>
      <c r="B241" s="155">
        <f>'[9]Activos '!BO244/10^9</f>
        <v>24.961507342823364</v>
      </c>
      <c r="C241" s="155">
        <f>'[9]Activos '!BP244/10^9</f>
        <v>12.007282140772643</v>
      </c>
      <c r="D241" s="155">
        <f>'[9]Activos '!BQ244/10^9</f>
        <v>7.6024595279483327</v>
      </c>
      <c r="E241" s="155">
        <f>'[9]Activos '!BR244/10^9</f>
        <v>4.4211831447399028</v>
      </c>
      <c r="F241" s="155">
        <f>'[9]Activos '!BS244/10^9</f>
        <v>0.9305825293624892</v>
      </c>
    </row>
    <row r="242" spans="1:6" ht="16.5" x14ac:dyDescent="0.3">
      <c r="A242" s="8">
        <v>43405</v>
      </c>
      <c r="B242" s="155">
        <f>'[9]Activos '!BO245/10^9</f>
        <v>24.993613026121221</v>
      </c>
      <c r="C242" s="155">
        <f>'[9]Activos '!BP245/10^9</f>
        <v>11.782704685033174</v>
      </c>
      <c r="D242" s="155">
        <f>'[9]Activos '!BQ245/10^9</f>
        <v>7.6487804238779651</v>
      </c>
      <c r="E242" s="155">
        <f>'[9]Activos '!BR245/10^9</f>
        <v>4.6138970683592531</v>
      </c>
      <c r="F242" s="155">
        <f>'[9]Activos '!BS245/10^9</f>
        <v>0.94823084885083464</v>
      </c>
    </row>
    <row r="243" spans="1:6" ht="16.5" x14ac:dyDescent="0.3">
      <c r="A243" s="8">
        <v>43435</v>
      </c>
      <c r="B243" s="155">
        <f>'[9]Activos '!BO246/10^9</f>
        <v>23.36084140968466</v>
      </c>
      <c r="C243" s="155">
        <f>'[9]Activos '!BP246/10^9</f>
        <v>11.017245627192361</v>
      </c>
      <c r="D243" s="155">
        <f>'[9]Activos '!BQ246/10^9</f>
        <v>7.1836296373084885</v>
      </c>
      <c r="E243" s="155">
        <f>'[9]Activos '!BR246/10^9</f>
        <v>4.2309615407715162</v>
      </c>
      <c r="F243" s="155">
        <f>'[9]Activos '!BS246/10^9</f>
        <v>0.92900460441230759</v>
      </c>
    </row>
    <row r="244" spans="1:6" ht="16.5" x14ac:dyDescent="0.3">
      <c r="A244" s="8">
        <v>43466</v>
      </c>
      <c r="B244" s="155">
        <f>'[9]Activos '!BO247/10^9</f>
        <v>24.137603886542255</v>
      </c>
      <c r="C244" s="155">
        <f>'[9]Activos '!BP247/10^9</f>
        <v>11.474457384468716</v>
      </c>
      <c r="D244" s="155">
        <f>'[9]Activos '!BQ247/10^9</f>
        <v>7.3308901702795133</v>
      </c>
      <c r="E244" s="155">
        <f>'[9]Activos '!BR247/10^9</f>
        <v>4.3730609073876092</v>
      </c>
      <c r="F244" s="155">
        <f>'[9]Activos '!BS247/10^9</f>
        <v>0.95919542440642214</v>
      </c>
    </row>
    <row r="245" spans="1:6" ht="16.5" x14ac:dyDescent="0.3">
      <c r="A245" s="8">
        <v>43497</v>
      </c>
      <c r="B245" s="155">
        <f>'[9]Activos '!BO248/10^9</f>
        <v>24.216414276409751</v>
      </c>
      <c r="C245" s="155">
        <f>'[9]Activos '!BP248/10^9</f>
        <v>11.539272934120572</v>
      </c>
      <c r="D245" s="155">
        <f>'[9]Activos '!BQ248/10^9</f>
        <v>7.3690663249293085</v>
      </c>
      <c r="E245" s="155">
        <f>'[9]Activos '!BR248/10^9</f>
        <v>4.3667168860377199</v>
      </c>
      <c r="F245" s="155">
        <f>'[9]Activos '!BS248/10^9</f>
        <v>0.94135813132215995</v>
      </c>
    </row>
    <row r="336" spans="7:7" x14ac:dyDescent="0.25">
      <c r="G336" s="120"/>
    </row>
  </sheetData>
  <mergeCells count="2">
    <mergeCell ref="A1:A2"/>
    <mergeCell ref="B1:F1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4"/>
  <sheetViews>
    <sheetView tabSelected="1" view="pageBreakPreview" zoomScaleNormal="100" zoomScaleSheetLayoutView="100"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P18" sqref="P18"/>
    </sheetView>
  </sheetViews>
  <sheetFormatPr baseColWidth="10" defaultRowHeight="16.5" x14ac:dyDescent="0.3"/>
  <cols>
    <col min="1" max="1" width="7.42578125" style="162" bestFit="1" customWidth="1"/>
    <col min="2" max="2" width="12.7109375" style="162" bestFit="1" customWidth="1"/>
    <col min="3" max="3" width="17" style="162" bestFit="1" customWidth="1"/>
  </cols>
  <sheetData>
    <row r="1" spans="1:3" ht="17.25" thickBot="1" x14ac:dyDescent="0.35">
      <c r="A1" s="132" t="s">
        <v>40</v>
      </c>
      <c r="B1" s="156" t="s">
        <v>77</v>
      </c>
      <c r="C1" s="157" t="s">
        <v>78</v>
      </c>
    </row>
    <row r="2" spans="1:3" x14ac:dyDescent="0.3">
      <c r="A2" s="158">
        <v>33390</v>
      </c>
      <c r="B2" s="159">
        <v>-1.2027284198651043</v>
      </c>
      <c r="C2" s="160">
        <v>-1.6139799840260649</v>
      </c>
    </row>
    <row r="3" spans="1:3" x14ac:dyDescent="0.3">
      <c r="A3" s="158">
        <v>33420</v>
      </c>
      <c r="B3" s="159">
        <v>-1.2608689575327952</v>
      </c>
      <c r="C3" s="160">
        <v>-1.6931439716433578</v>
      </c>
    </row>
    <row r="4" spans="1:3" x14ac:dyDescent="0.3">
      <c r="A4" s="158">
        <v>33451</v>
      </c>
      <c r="B4" s="159">
        <v>-1.2155857755908452</v>
      </c>
      <c r="C4" s="160">
        <v>-1.6314865223260935</v>
      </c>
    </row>
    <row r="5" spans="1:3" x14ac:dyDescent="0.3">
      <c r="A5" s="158">
        <v>33482</v>
      </c>
      <c r="B5" s="159">
        <v>-1.2923757290205766</v>
      </c>
      <c r="C5" s="160">
        <v>-1.7360435004054671</v>
      </c>
    </row>
    <row r="6" spans="1:3" x14ac:dyDescent="0.3">
      <c r="A6" s="158">
        <v>33512</v>
      </c>
      <c r="B6" s="159">
        <v>-1.2829260259644788</v>
      </c>
      <c r="C6" s="160">
        <v>-1.7231768121062336</v>
      </c>
    </row>
    <row r="7" spans="1:3" x14ac:dyDescent="0.3">
      <c r="A7" s="158">
        <v>33543</v>
      </c>
      <c r="B7" s="159">
        <v>-1.1739101663476534</v>
      </c>
      <c r="C7" s="160">
        <v>-1.5747411335419688</v>
      </c>
    </row>
    <row r="8" spans="1:3" x14ac:dyDescent="0.3">
      <c r="A8" s="158">
        <v>33573</v>
      </c>
      <c r="B8" s="159">
        <v>-0.23143077914929383</v>
      </c>
      <c r="C8" s="160">
        <v>-0.2914639309097995</v>
      </c>
    </row>
    <row r="9" spans="1:3" x14ac:dyDescent="0.3">
      <c r="A9" s="158">
        <v>33604</v>
      </c>
      <c r="B9" s="159">
        <v>-0.22760421087919375</v>
      </c>
      <c r="C9" s="160">
        <v>-0.28625368664129375</v>
      </c>
    </row>
    <row r="10" spans="1:3" x14ac:dyDescent="0.3">
      <c r="A10" s="158">
        <v>33635</v>
      </c>
      <c r="B10" s="159">
        <v>-0.30985235045582193</v>
      </c>
      <c r="C10" s="160">
        <v>-0.39824251516235881</v>
      </c>
    </row>
    <row r="11" spans="1:3" x14ac:dyDescent="0.3">
      <c r="A11" s="158">
        <v>33664</v>
      </c>
      <c r="B11" s="159">
        <v>-0.27790733744740548</v>
      </c>
      <c r="C11" s="160">
        <v>-0.35474627801562425</v>
      </c>
    </row>
    <row r="12" spans="1:3" x14ac:dyDescent="0.3">
      <c r="A12" s="158">
        <v>33695</v>
      </c>
      <c r="B12" s="159">
        <v>-0.32356203068649231</v>
      </c>
      <c r="C12" s="160">
        <v>-0.41690957603855966</v>
      </c>
    </row>
    <row r="13" spans="1:3" x14ac:dyDescent="0.3">
      <c r="A13" s="158">
        <v>33725</v>
      </c>
      <c r="B13" s="159">
        <v>-0.37604962610126691</v>
      </c>
      <c r="C13" s="160">
        <v>-0.48837653386454005</v>
      </c>
    </row>
    <row r="14" spans="1:3" x14ac:dyDescent="0.3">
      <c r="A14" s="158">
        <v>33756</v>
      </c>
      <c r="B14" s="159">
        <v>-0.42714472774295714</v>
      </c>
      <c r="C14" s="160">
        <v>-0.55794747620405094</v>
      </c>
    </row>
    <row r="15" spans="1:3" x14ac:dyDescent="0.3">
      <c r="A15" s="158">
        <v>33786</v>
      </c>
      <c r="B15" s="159">
        <v>-0.53691484827728997</v>
      </c>
      <c r="C15" s="160">
        <v>-0.70741015424800835</v>
      </c>
    </row>
    <row r="16" spans="1:3" x14ac:dyDescent="0.3">
      <c r="A16" s="158">
        <v>33817</v>
      </c>
      <c r="B16" s="159">
        <v>-0.48914817572136438</v>
      </c>
      <c r="C16" s="160">
        <v>-0.64237119130704601</v>
      </c>
    </row>
    <row r="17" spans="1:3" x14ac:dyDescent="0.3">
      <c r="A17" s="158">
        <v>33848</v>
      </c>
      <c r="B17" s="159">
        <v>-0.59084111891353341</v>
      </c>
      <c r="C17" s="160">
        <v>-0.78083600808676079</v>
      </c>
    </row>
    <row r="18" spans="1:3" x14ac:dyDescent="0.3">
      <c r="A18" s="158">
        <v>33878</v>
      </c>
      <c r="B18" s="159">
        <v>-0.6287980573948877</v>
      </c>
      <c r="C18" s="160">
        <v>-0.83251806553698071</v>
      </c>
    </row>
    <row r="19" spans="1:3" x14ac:dyDescent="0.3">
      <c r="A19" s="158">
        <v>33909</v>
      </c>
      <c r="B19" s="159">
        <v>-0.67158455456969324</v>
      </c>
      <c r="C19" s="160">
        <v>-0.89077603610982425</v>
      </c>
    </row>
    <row r="20" spans="1:3" x14ac:dyDescent="0.3">
      <c r="A20" s="158">
        <v>33939</v>
      </c>
      <c r="B20" s="159">
        <v>-0.54713114149499076</v>
      </c>
      <c r="C20" s="160">
        <v>-0.721320629489969</v>
      </c>
    </row>
    <row r="21" spans="1:3" x14ac:dyDescent="0.3">
      <c r="A21" s="158">
        <v>33970</v>
      </c>
      <c r="B21" s="159">
        <v>-0.72444356813570709</v>
      </c>
      <c r="C21" s="160">
        <v>-0.96274871581429156</v>
      </c>
    </row>
    <row r="22" spans="1:3" x14ac:dyDescent="0.3">
      <c r="A22" s="158">
        <v>34001</v>
      </c>
      <c r="B22" s="159">
        <v>-0.66937682241221919</v>
      </c>
      <c r="C22" s="160">
        <v>-0.88776999440144677</v>
      </c>
    </row>
    <row r="23" spans="1:3" x14ac:dyDescent="0.3">
      <c r="A23" s="158">
        <v>34029</v>
      </c>
      <c r="B23" s="159">
        <v>-0.66524850933142954</v>
      </c>
      <c r="C23" s="160">
        <v>-0.88214889527305751</v>
      </c>
    </row>
    <row r="24" spans="1:3" x14ac:dyDescent="0.3">
      <c r="A24" s="158">
        <v>34060</v>
      </c>
      <c r="B24" s="159">
        <v>-0.68935906996622687</v>
      </c>
      <c r="C24" s="160">
        <v>-0.91497776476938752</v>
      </c>
    </row>
    <row r="25" spans="1:3" x14ac:dyDescent="0.3">
      <c r="A25" s="158">
        <v>34090</v>
      </c>
      <c r="B25" s="159">
        <v>-0.59753691430940969</v>
      </c>
      <c r="C25" s="160">
        <v>-0.78995298369570222</v>
      </c>
    </row>
    <row r="26" spans="1:3" x14ac:dyDescent="0.3">
      <c r="A26" s="158">
        <v>34121</v>
      </c>
      <c r="B26" s="159">
        <v>-0.66694233279599435</v>
      </c>
      <c r="C26" s="160">
        <v>-0.88445520039429826</v>
      </c>
    </row>
    <row r="27" spans="1:3" x14ac:dyDescent="0.3">
      <c r="A27" s="158">
        <v>34151</v>
      </c>
      <c r="B27" s="159">
        <v>-0.70098108039039542</v>
      </c>
      <c r="C27" s="160">
        <v>-0.93080226048639569</v>
      </c>
    </row>
    <row r="28" spans="1:3" x14ac:dyDescent="0.3">
      <c r="A28" s="158">
        <v>34182</v>
      </c>
      <c r="B28" s="159">
        <v>-0.68720399092111228</v>
      </c>
      <c r="C28" s="160">
        <v>-0.91204341538622824</v>
      </c>
    </row>
    <row r="29" spans="1:3" x14ac:dyDescent="0.3">
      <c r="A29" s="158">
        <v>34213</v>
      </c>
      <c r="B29" s="159">
        <v>-0.60831293269876197</v>
      </c>
      <c r="C29" s="160">
        <v>-0.80462557910949495</v>
      </c>
    </row>
    <row r="30" spans="1:3" x14ac:dyDescent="0.3">
      <c r="A30" s="158">
        <v>34243</v>
      </c>
      <c r="B30" s="159">
        <v>-0.58025656955421889</v>
      </c>
      <c r="C30" s="160">
        <v>-0.76642411634945695</v>
      </c>
    </row>
    <row r="31" spans="1:3" x14ac:dyDescent="0.3">
      <c r="A31" s="158">
        <v>34274</v>
      </c>
      <c r="B31" s="159">
        <v>-0.59754745248184193</v>
      </c>
      <c r="C31" s="160">
        <v>-0.78996733244075001</v>
      </c>
    </row>
    <row r="32" spans="1:3" x14ac:dyDescent="0.3">
      <c r="A32" s="158">
        <v>34304</v>
      </c>
      <c r="B32" s="159">
        <v>-0.40418036238793559</v>
      </c>
      <c r="C32" s="160">
        <v>-0.52667926287938882</v>
      </c>
    </row>
    <row r="33" spans="1:3" x14ac:dyDescent="0.3">
      <c r="A33" s="158">
        <v>34335</v>
      </c>
      <c r="B33" s="159">
        <v>-0.52585882496527314</v>
      </c>
      <c r="C33" s="160">
        <v>-0.69235630494287237</v>
      </c>
    </row>
    <row r="34" spans="1:3" x14ac:dyDescent="0.3">
      <c r="A34" s="158">
        <v>34366</v>
      </c>
      <c r="B34" s="159">
        <v>-0.53251172510991374</v>
      </c>
      <c r="C34" s="160">
        <v>-0.70141487450202678</v>
      </c>
    </row>
    <row r="35" spans="1:3" x14ac:dyDescent="0.3">
      <c r="A35" s="158">
        <v>34394</v>
      </c>
      <c r="B35" s="159">
        <v>-0.48271261892239936</v>
      </c>
      <c r="C35" s="160">
        <v>-0.63360855581757813</v>
      </c>
    </row>
    <row r="36" spans="1:3" x14ac:dyDescent="0.3">
      <c r="A36" s="158">
        <v>34425</v>
      </c>
      <c r="B36" s="159">
        <v>-0.45350868072482459</v>
      </c>
      <c r="C36" s="160">
        <v>-0.59384455819060511</v>
      </c>
    </row>
    <row r="37" spans="1:3" x14ac:dyDescent="0.3">
      <c r="A37" s="158">
        <v>34455</v>
      </c>
      <c r="B37" s="159">
        <v>-0.53656725781519232</v>
      </c>
      <c r="C37" s="160">
        <v>-0.70693687608201228</v>
      </c>
    </row>
    <row r="38" spans="1:3" x14ac:dyDescent="0.3">
      <c r="A38" s="158">
        <v>34486</v>
      </c>
      <c r="B38" s="159">
        <v>-0.29685126013023611</v>
      </c>
      <c r="C38" s="160">
        <v>-0.38054026824767428</v>
      </c>
    </row>
    <row r="39" spans="1:3" x14ac:dyDescent="0.3">
      <c r="A39" s="158">
        <v>34516</v>
      </c>
      <c r="B39" s="159">
        <v>-0.43789526246534716</v>
      </c>
      <c r="C39" s="160">
        <v>-0.57258537313075064</v>
      </c>
    </row>
    <row r="40" spans="1:3" x14ac:dyDescent="0.3">
      <c r="A40" s="158">
        <v>34547</v>
      </c>
      <c r="B40" s="159">
        <v>-0.28279909704384171</v>
      </c>
      <c r="C40" s="160">
        <v>-0.36140688370751567</v>
      </c>
    </row>
    <row r="41" spans="1:3" x14ac:dyDescent="0.3">
      <c r="A41" s="158">
        <v>34578</v>
      </c>
      <c r="B41" s="159">
        <v>-0.32655993075793416</v>
      </c>
      <c r="C41" s="160">
        <v>-0.42099150808896429</v>
      </c>
    </row>
    <row r="42" spans="1:3" x14ac:dyDescent="0.3">
      <c r="A42" s="158">
        <v>34608</v>
      </c>
      <c r="B42" s="159">
        <v>-0.21988589809834305</v>
      </c>
      <c r="C42" s="160">
        <v>-0.27574445432387057</v>
      </c>
    </row>
    <row r="43" spans="1:3" x14ac:dyDescent="0.3">
      <c r="A43" s="158">
        <v>34639</v>
      </c>
      <c r="B43" s="159">
        <v>-5.0715761925776495E-2</v>
      </c>
      <c r="C43" s="160">
        <v>-4.5402887107457858E-2</v>
      </c>
    </row>
    <row r="44" spans="1:3" x14ac:dyDescent="0.3">
      <c r="A44" s="158">
        <v>34669</v>
      </c>
      <c r="B44" s="159">
        <v>-0.10660925352516411</v>
      </c>
      <c r="C44" s="160">
        <v>-0.12150730330930605</v>
      </c>
    </row>
    <row r="45" spans="1:3" x14ac:dyDescent="0.3">
      <c r="A45" s="158">
        <v>34700</v>
      </c>
      <c r="B45" s="159">
        <v>-0.14906584136017653</v>
      </c>
      <c r="C45" s="160">
        <v>-0.17931607028104973</v>
      </c>
    </row>
    <row r="46" spans="1:3" x14ac:dyDescent="0.3">
      <c r="A46" s="158">
        <v>34731</v>
      </c>
      <c r="B46" s="159">
        <v>-6.8966871636391744E-2</v>
      </c>
      <c r="C46" s="160">
        <v>-7.0253545204070206E-2</v>
      </c>
    </row>
    <row r="47" spans="1:3" x14ac:dyDescent="0.3">
      <c r="A47" s="158">
        <v>34759</v>
      </c>
      <c r="B47" s="159">
        <v>-6.4491027498667655E-2</v>
      </c>
      <c r="C47" s="160">
        <v>-6.4159248795583018E-2</v>
      </c>
    </row>
    <row r="48" spans="1:3" x14ac:dyDescent="0.3">
      <c r="A48" s="158">
        <v>34790</v>
      </c>
      <c r="B48" s="159">
        <v>0.41705255247634521</v>
      </c>
      <c r="C48" s="160">
        <v>0.59150909435276078</v>
      </c>
    </row>
    <row r="49" spans="1:3" x14ac:dyDescent="0.3">
      <c r="A49" s="158">
        <v>34820</v>
      </c>
      <c r="B49" s="159">
        <v>0.45422735334226777</v>
      </c>
      <c r="C49" s="160">
        <v>0.64212619549217143</v>
      </c>
    </row>
    <row r="50" spans="1:3" x14ac:dyDescent="0.3">
      <c r="A50" s="158">
        <v>34851</v>
      </c>
      <c r="B50" s="159">
        <v>0.47663016844334033</v>
      </c>
      <c r="C50" s="160">
        <v>0.67262980361823366</v>
      </c>
    </row>
    <row r="51" spans="1:3" x14ac:dyDescent="0.3">
      <c r="A51" s="158">
        <v>34881</v>
      </c>
      <c r="B51" s="159">
        <v>0.44950525182659978</v>
      </c>
      <c r="C51" s="160">
        <v>0.63569659575144388</v>
      </c>
    </row>
    <row r="52" spans="1:3" x14ac:dyDescent="0.3">
      <c r="A52" s="158">
        <v>34912</v>
      </c>
      <c r="B52" s="159">
        <v>0.5365666269186693</v>
      </c>
      <c r="C52" s="160">
        <v>0.75423911180325331</v>
      </c>
    </row>
    <row r="53" spans="1:3" x14ac:dyDescent="0.3">
      <c r="A53" s="158">
        <v>34943</v>
      </c>
      <c r="B53" s="159">
        <v>0.3770069734876737</v>
      </c>
      <c r="C53" s="160">
        <v>0.5369831500399308</v>
      </c>
    </row>
    <row r="54" spans="1:3" x14ac:dyDescent="0.3">
      <c r="A54" s="158">
        <v>34973</v>
      </c>
      <c r="B54" s="159">
        <v>0.40092266229302453</v>
      </c>
      <c r="C54" s="160">
        <v>0.56954668261795716</v>
      </c>
    </row>
    <row r="55" spans="1:3" x14ac:dyDescent="0.3">
      <c r="A55" s="158">
        <v>35004</v>
      </c>
      <c r="B55" s="159">
        <v>0.58495276131382479</v>
      </c>
      <c r="C55" s="160">
        <v>0.82012153218952633</v>
      </c>
    </row>
    <row r="56" spans="1:3" x14ac:dyDescent="0.3">
      <c r="A56" s="158">
        <v>35034</v>
      </c>
      <c r="B56" s="159">
        <v>0.65360289155443807</v>
      </c>
      <c r="C56" s="160">
        <v>0.91359535060097019</v>
      </c>
    </row>
    <row r="57" spans="1:3" x14ac:dyDescent="0.3">
      <c r="A57" s="158">
        <v>35065</v>
      </c>
      <c r="B57" s="159">
        <v>0.45449068920585034</v>
      </c>
      <c r="C57" s="160">
        <v>0.64248475284096973</v>
      </c>
    </row>
    <row r="58" spans="1:3" x14ac:dyDescent="0.3">
      <c r="A58" s="158">
        <v>35096</v>
      </c>
      <c r="B58" s="159">
        <v>0.74184526849476051</v>
      </c>
      <c r="C58" s="160">
        <v>1.0337459153472286</v>
      </c>
    </row>
    <row r="59" spans="1:3" x14ac:dyDescent="0.3">
      <c r="A59" s="158">
        <v>35125</v>
      </c>
      <c r="B59" s="159">
        <v>0.69574731349013463</v>
      </c>
      <c r="C59" s="160">
        <v>0.97097907338875344</v>
      </c>
    </row>
    <row r="60" spans="1:3" x14ac:dyDescent="0.3">
      <c r="A60" s="158">
        <v>35156</v>
      </c>
      <c r="B60" s="159">
        <v>0.69341563118548399</v>
      </c>
      <c r="C60" s="160">
        <v>0.96780426151914456</v>
      </c>
    </row>
    <row r="61" spans="1:3" x14ac:dyDescent="0.3">
      <c r="A61" s="158">
        <v>35186</v>
      </c>
      <c r="B61" s="159">
        <v>0.59134315595391307</v>
      </c>
      <c r="C61" s="160">
        <v>0.82882267501433182</v>
      </c>
    </row>
    <row r="62" spans="1:3" x14ac:dyDescent="0.3">
      <c r="A62" s="158">
        <v>35217</v>
      </c>
      <c r="B62" s="159">
        <v>0.66650858852271155</v>
      </c>
      <c r="C62" s="160">
        <v>0.93116771019675493</v>
      </c>
    </row>
    <row r="63" spans="1:3" x14ac:dyDescent="0.3">
      <c r="A63" s="158">
        <v>35247</v>
      </c>
      <c r="B63" s="159">
        <v>0.4439340279777978</v>
      </c>
      <c r="C63" s="160">
        <v>0.62811083350238206</v>
      </c>
    </row>
    <row r="64" spans="1:3" x14ac:dyDescent="0.3">
      <c r="A64" s="158">
        <v>35278</v>
      </c>
      <c r="B64" s="159">
        <v>0.54642553214237721</v>
      </c>
      <c r="C64" s="160">
        <v>0.76766296858817928</v>
      </c>
    </row>
    <row r="65" spans="1:3" x14ac:dyDescent="0.3">
      <c r="A65" s="158">
        <v>35309</v>
      </c>
      <c r="B65" s="159">
        <v>0.41968767912101801</v>
      </c>
      <c r="C65" s="160">
        <v>0.59509707515646781</v>
      </c>
    </row>
    <row r="66" spans="1:3" x14ac:dyDescent="0.3">
      <c r="A66" s="158">
        <v>35339</v>
      </c>
      <c r="B66" s="159">
        <v>0.33427118070092704</v>
      </c>
      <c r="C66" s="160">
        <v>0.47879421841494452</v>
      </c>
    </row>
    <row r="67" spans="1:3" x14ac:dyDescent="0.3">
      <c r="A67" s="158">
        <v>35370</v>
      </c>
      <c r="B67" s="159">
        <v>0.35885521674350712</v>
      </c>
      <c r="C67" s="160">
        <v>0.51226777065454465</v>
      </c>
    </row>
    <row r="68" spans="1:3" x14ac:dyDescent="0.3">
      <c r="A68" s="158">
        <v>35400</v>
      </c>
      <c r="B68" s="159">
        <v>0.24466807653211198</v>
      </c>
      <c r="C68" s="160">
        <v>0.35679089141728432</v>
      </c>
    </row>
    <row r="69" spans="1:3" x14ac:dyDescent="0.3">
      <c r="A69" s="158">
        <v>35431</v>
      </c>
      <c r="B69" s="159">
        <v>0.27389262595954156</v>
      </c>
      <c r="C69" s="160">
        <v>0.3965829532351034</v>
      </c>
    </row>
    <row r="70" spans="1:3" x14ac:dyDescent="0.3">
      <c r="A70" s="158">
        <v>35462</v>
      </c>
      <c r="B70" s="159">
        <v>0.30785827343611794</v>
      </c>
      <c r="C70" s="160">
        <v>0.44283048041858936</v>
      </c>
    </row>
    <row r="71" spans="1:3" x14ac:dyDescent="0.3">
      <c r="A71" s="158">
        <v>35490</v>
      </c>
      <c r="B71" s="159">
        <v>0.29006501893902603</v>
      </c>
      <c r="C71" s="160">
        <v>0.41860323665400545</v>
      </c>
    </row>
    <row r="72" spans="1:3" x14ac:dyDescent="0.3">
      <c r="A72" s="158">
        <v>35521</v>
      </c>
      <c r="B72" s="159">
        <v>0.19331500145972014</v>
      </c>
      <c r="C72" s="160">
        <v>0.28686869320204728</v>
      </c>
    </row>
    <row r="73" spans="1:3" x14ac:dyDescent="0.3">
      <c r="A73" s="158">
        <v>35551</v>
      </c>
      <c r="B73" s="159">
        <v>0.23846925660980078</v>
      </c>
      <c r="C73" s="160">
        <v>0.34835059617308722</v>
      </c>
    </row>
    <row r="74" spans="1:3" x14ac:dyDescent="0.3">
      <c r="A74" s="158">
        <v>35582</v>
      </c>
      <c r="B74" s="159">
        <v>0.29242985945223426</v>
      </c>
      <c r="C74" s="160">
        <v>0.42182319664430534</v>
      </c>
    </row>
    <row r="75" spans="1:3" x14ac:dyDescent="0.3">
      <c r="A75" s="158">
        <v>35612</v>
      </c>
      <c r="B75" s="159">
        <v>0.20173196953098851</v>
      </c>
      <c r="C75" s="160">
        <v>0.29832921253844341</v>
      </c>
    </row>
    <row r="76" spans="1:3" x14ac:dyDescent="0.3">
      <c r="A76" s="158">
        <v>35643</v>
      </c>
      <c r="B76" s="159">
        <v>0.32570698018846445</v>
      </c>
      <c r="C76" s="160">
        <v>0.46713322781324668</v>
      </c>
    </row>
    <row r="77" spans="1:3" x14ac:dyDescent="0.3">
      <c r="A77" s="158">
        <v>35674</v>
      </c>
      <c r="B77" s="159">
        <v>0.28833445163356541</v>
      </c>
      <c r="C77" s="160">
        <v>0.41624690122547175</v>
      </c>
    </row>
    <row r="78" spans="1:3" x14ac:dyDescent="0.3">
      <c r="A78" s="158">
        <v>35704</v>
      </c>
      <c r="B78" s="159">
        <v>0.47444682739074973</v>
      </c>
      <c r="C78" s="160">
        <v>0.66965697276758851</v>
      </c>
    </row>
    <row r="79" spans="1:3" x14ac:dyDescent="0.3">
      <c r="A79" s="158">
        <v>35735</v>
      </c>
      <c r="B79" s="159">
        <v>0.55518636057654203</v>
      </c>
      <c r="C79" s="160">
        <v>0.77959168719830751</v>
      </c>
    </row>
    <row r="80" spans="1:3" x14ac:dyDescent="0.3">
      <c r="A80" s="158">
        <v>35765</v>
      </c>
      <c r="B80" s="159">
        <v>0.64834772580274413</v>
      </c>
      <c r="C80" s="160">
        <v>0.9064399321411043</v>
      </c>
    </row>
    <row r="81" spans="1:3" x14ac:dyDescent="0.3">
      <c r="A81" s="158">
        <v>35796</v>
      </c>
      <c r="B81" s="159">
        <v>0.55011116037912611</v>
      </c>
      <c r="C81" s="160">
        <v>0.77268130931566914</v>
      </c>
    </row>
    <row r="82" spans="1:3" x14ac:dyDescent="0.3">
      <c r="A82" s="158">
        <v>35827</v>
      </c>
      <c r="B82" s="159">
        <v>0.84526577073202835</v>
      </c>
      <c r="C82" s="160">
        <v>1.1745629715168853</v>
      </c>
    </row>
    <row r="83" spans="1:3" x14ac:dyDescent="0.3">
      <c r="A83" s="158">
        <v>35855</v>
      </c>
      <c r="B83" s="159">
        <v>0.87415080236546006</v>
      </c>
      <c r="C83" s="160">
        <v>1.2138927468902012</v>
      </c>
    </row>
    <row r="84" spans="1:3" x14ac:dyDescent="0.3">
      <c r="A84" s="158">
        <v>35886</v>
      </c>
      <c r="B84" s="159">
        <v>0.94593396327704227</v>
      </c>
      <c r="C84" s="160">
        <v>1.3116324907848043</v>
      </c>
    </row>
    <row r="85" spans="1:3" x14ac:dyDescent="0.3">
      <c r="A85" s="158">
        <v>35916</v>
      </c>
      <c r="B85" s="159">
        <v>0.84566513354461126</v>
      </c>
      <c r="C85" s="160">
        <v>1.1751067427652837</v>
      </c>
    </row>
    <row r="86" spans="1:3" x14ac:dyDescent="0.3">
      <c r="A86" s="158">
        <v>35947</v>
      </c>
      <c r="B86" s="159">
        <v>1.1202506018395999</v>
      </c>
      <c r="C86" s="160">
        <v>1.5489815207426567</v>
      </c>
    </row>
    <row r="87" spans="1:3" x14ac:dyDescent="0.3">
      <c r="A87" s="158">
        <v>35977</v>
      </c>
      <c r="B87" s="159">
        <v>1.2645747396766953</v>
      </c>
      <c r="C87" s="160">
        <v>1.7454928486205443</v>
      </c>
    </row>
    <row r="88" spans="1:3" x14ac:dyDescent="0.3">
      <c r="A88" s="158">
        <v>36008</v>
      </c>
      <c r="B88" s="159">
        <v>1.4736183634537017</v>
      </c>
      <c r="C88" s="160">
        <v>2.030126041019678</v>
      </c>
    </row>
    <row r="89" spans="1:3" x14ac:dyDescent="0.3">
      <c r="A89" s="158">
        <v>36039</v>
      </c>
      <c r="B89" s="159">
        <v>1.6920258243916553</v>
      </c>
      <c r="C89" s="160">
        <v>2.3275090069640179</v>
      </c>
    </row>
    <row r="90" spans="1:3" x14ac:dyDescent="0.3">
      <c r="A90" s="158">
        <v>36069</v>
      </c>
      <c r="B90" s="159">
        <v>1.7238330159763657</v>
      </c>
      <c r="C90" s="160">
        <v>2.3708175868595927</v>
      </c>
    </row>
    <row r="91" spans="1:3" x14ac:dyDescent="0.3">
      <c r="A91" s="158">
        <v>36100</v>
      </c>
      <c r="B91" s="159">
        <v>1.8180061751720185</v>
      </c>
      <c r="C91" s="160">
        <v>2.499043487539367</v>
      </c>
    </row>
    <row r="92" spans="1:3" x14ac:dyDescent="0.3">
      <c r="A92" s="158">
        <v>36130</v>
      </c>
      <c r="B92" s="159">
        <v>1.6983545381900709</v>
      </c>
      <c r="C92" s="160">
        <v>2.3361261653335315</v>
      </c>
    </row>
    <row r="93" spans="1:3" x14ac:dyDescent="0.3">
      <c r="A93" s="158">
        <v>36161</v>
      </c>
      <c r="B93" s="159">
        <v>1.7656296684021888</v>
      </c>
      <c r="C93" s="160">
        <v>2.4277277876904475</v>
      </c>
    </row>
    <row r="94" spans="1:3" x14ac:dyDescent="0.3">
      <c r="A94" s="158">
        <v>36192</v>
      </c>
      <c r="B94" s="159">
        <v>1.9753885200802968</v>
      </c>
      <c r="C94" s="160">
        <v>2.7133348323272397</v>
      </c>
    </row>
    <row r="95" spans="1:3" x14ac:dyDescent="0.3">
      <c r="A95" s="158">
        <v>36220</v>
      </c>
      <c r="B95" s="159">
        <v>1.805682573976841</v>
      </c>
      <c r="C95" s="160">
        <v>2.4822637078615188</v>
      </c>
    </row>
    <row r="96" spans="1:3" x14ac:dyDescent="0.3">
      <c r="A96" s="158">
        <v>36251</v>
      </c>
      <c r="B96" s="159">
        <v>1.9993082615504261</v>
      </c>
      <c r="C96" s="160">
        <v>2.7459038830018847</v>
      </c>
    </row>
    <row r="97" spans="1:3" x14ac:dyDescent="0.3">
      <c r="A97" s="158">
        <v>36281</v>
      </c>
      <c r="B97" s="159">
        <v>1.9883912498402858</v>
      </c>
      <c r="C97" s="160">
        <v>2.7310393114910569</v>
      </c>
    </row>
    <row r="98" spans="1:3" x14ac:dyDescent="0.3">
      <c r="A98" s="158">
        <v>36312</v>
      </c>
      <c r="B98" s="159">
        <v>2.0228778969803258</v>
      </c>
      <c r="C98" s="160">
        <v>2.7779962303066394</v>
      </c>
    </row>
    <row r="99" spans="1:3" x14ac:dyDescent="0.3">
      <c r="A99" s="158">
        <v>36342</v>
      </c>
      <c r="B99" s="159">
        <v>2.0367160704659106</v>
      </c>
      <c r="C99" s="160">
        <v>2.7968382472264031</v>
      </c>
    </row>
    <row r="100" spans="1:3" x14ac:dyDescent="0.3">
      <c r="A100" s="158">
        <v>36373</v>
      </c>
      <c r="B100" s="159">
        <v>2.1196292091705513</v>
      </c>
      <c r="C100" s="160">
        <v>2.9097325366332343</v>
      </c>
    </row>
    <row r="101" spans="1:3" x14ac:dyDescent="0.3">
      <c r="A101" s="158">
        <v>36404</v>
      </c>
      <c r="B101" s="159">
        <v>2.008042253335784</v>
      </c>
      <c r="C101" s="160">
        <v>2.7577960609087611</v>
      </c>
    </row>
    <row r="102" spans="1:3" x14ac:dyDescent="0.3">
      <c r="A102" s="158">
        <v>36434</v>
      </c>
      <c r="B102" s="159">
        <v>2.0877570675742168</v>
      </c>
      <c r="C102" s="160">
        <v>2.8663355209900341</v>
      </c>
    </row>
    <row r="103" spans="1:3" x14ac:dyDescent="0.3">
      <c r="A103" s="158">
        <v>36465</v>
      </c>
      <c r="B103" s="159">
        <v>2.3549877646615349</v>
      </c>
      <c r="C103" s="160">
        <v>3.2301960638026093</v>
      </c>
    </row>
    <row r="104" spans="1:3" x14ac:dyDescent="0.3">
      <c r="A104" s="158">
        <v>36495</v>
      </c>
      <c r="B104" s="159">
        <v>1.9973958573383364</v>
      </c>
      <c r="C104" s="160">
        <v>2.7432999589681852</v>
      </c>
    </row>
    <row r="105" spans="1:3" x14ac:dyDescent="0.3">
      <c r="A105" s="158">
        <v>36526</v>
      </c>
      <c r="B105" s="159">
        <v>1.969567162692393</v>
      </c>
      <c r="C105" s="160">
        <v>2.7054084889761367</v>
      </c>
    </row>
    <row r="106" spans="1:3" x14ac:dyDescent="0.3">
      <c r="A106" s="158">
        <v>36557</v>
      </c>
      <c r="B106" s="159">
        <v>1.6402425756878061</v>
      </c>
      <c r="C106" s="160">
        <v>2.2570010855786817</v>
      </c>
    </row>
    <row r="107" spans="1:3" x14ac:dyDescent="0.3">
      <c r="A107" s="158">
        <v>36586</v>
      </c>
      <c r="B107" s="159">
        <v>1.6660934145163142</v>
      </c>
      <c r="C107" s="160">
        <v>2.2921995128208481</v>
      </c>
    </row>
    <row r="108" spans="1:3" x14ac:dyDescent="0.3">
      <c r="A108" s="158">
        <v>36617</v>
      </c>
      <c r="B108" s="159">
        <v>1.6582930250790249</v>
      </c>
      <c r="C108" s="160">
        <v>2.2815785251658478</v>
      </c>
    </row>
    <row r="109" spans="1:3" x14ac:dyDescent="0.3">
      <c r="A109" s="158">
        <v>36647</v>
      </c>
      <c r="B109" s="159">
        <v>1.4234480484486167</v>
      </c>
      <c r="C109" s="160">
        <v>1.9618142854848593</v>
      </c>
    </row>
    <row r="110" spans="1:3" x14ac:dyDescent="0.3">
      <c r="A110" s="158">
        <v>36678</v>
      </c>
      <c r="B110" s="159">
        <v>1.4236855803897057</v>
      </c>
      <c r="C110" s="160">
        <v>1.9621377082875613</v>
      </c>
    </row>
    <row r="111" spans="1:3" x14ac:dyDescent="0.3">
      <c r="A111" s="158">
        <v>36708</v>
      </c>
      <c r="B111" s="159">
        <v>1.5086433437485398</v>
      </c>
      <c r="C111" s="160">
        <v>2.0778159526989315</v>
      </c>
    </row>
    <row r="112" spans="1:3" x14ac:dyDescent="0.3">
      <c r="A112" s="158">
        <v>36739</v>
      </c>
      <c r="B112" s="159">
        <v>1.4696399098497863</v>
      </c>
      <c r="C112" s="160">
        <v>2.0247089901207604</v>
      </c>
    </row>
    <row r="113" spans="1:3" x14ac:dyDescent="0.3">
      <c r="A113" s="158">
        <v>36770</v>
      </c>
      <c r="B113" s="159">
        <v>1.5301198019912086</v>
      </c>
      <c r="C113" s="160">
        <v>2.1070582360108512</v>
      </c>
    </row>
    <row r="114" spans="1:3" x14ac:dyDescent="0.3">
      <c r="A114" s="158">
        <v>36800</v>
      </c>
      <c r="B114" s="159">
        <v>1.357995294301948</v>
      </c>
      <c r="C114" s="160">
        <v>1.8726940050980478</v>
      </c>
    </row>
    <row r="115" spans="1:3" x14ac:dyDescent="0.3">
      <c r="A115" s="158">
        <v>36831</v>
      </c>
      <c r="B115" s="159">
        <v>1.5137481738390559</v>
      </c>
      <c r="C115" s="160">
        <v>2.0847666745581583</v>
      </c>
    </row>
    <row r="116" spans="1:3" x14ac:dyDescent="0.3">
      <c r="A116" s="158">
        <v>36861</v>
      </c>
      <c r="B116" s="159">
        <v>1.3079577478064144</v>
      </c>
      <c r="C116" s="160">
        <v>1.8045630267811172</v>
      </c>
    </row>
    <row r="117" spans="1:3" x14ac:dyDescent="0.3">
      <c r="A117" s="158">
        <v>36892</v>
      </c>
      <c r="B117" s="159">
        <v>1.3551579446637887</v>
      </c>
      <c r="C117" s="160">
        <v>1.8688306780523813</v>
      </c>
    </row>
    <row r="118" spans="1:3" x14ac:dyDescent="0.3">
      <c r="A118" s="158">
        <v>36923</v>
      </c>
      <c r="B118" s="159">
        <v>1.1317248621388887</v>
      </c>
      <c r="C118" s="160">
        <v>1.564604840317757</v>
      </c>
    </row>
    <row r="119" spans="1:3" x14ac:dyDescent="0.3">
      <c r="A119" s="158">
        <v>36951</v>
      </c>
      <c r="B119" s="159">
        <v>1.0784396382986452</v>
      </c>
      <c r="C119" s="160">
        <v>1.4920518339389077</v>
      </c>
    </row>
    <row r="120" spans="1:3" x14ac:dyDescent="0.3">
      <c r="A120" s="158">
        <v>36982</v>
      </c>
      <c r="B120" s="159">
        <v>0.93414076953551073</v>
      </c>
      <c r="C120" s="160">
        <v>1.2955749123589044</v>
      </c>
    </row>
    <row r="121" spans="1:3" x14ac:dyDescent="0.3">
      <c r="A121" s="158">
        <v>37012</v>
      </c>
      <c r="B121" s="159">
        <v>0.81775013054441548</v>
      </c>
      <c r="C121" s="160">
        <v>1.1370977555681767</v>
      </c>
    </row>
    <row r="122" spans="1:3" x14ac:dyDescent="0.3">
      <c r="A122" s="158">
        <v>37043</v>
      </c>
      <c r="B122" s="159">
        <v>0.81390175280769128</v>
      </c>
      <c r="C122" s="160">
        <v>1.1318578155931118</v>
      </c>
    </row>
    <row r="123" spans="1:3" x14ac:dyDescent="0.3">
      <c r="A123" s="158">
        <v>37073</v>
      </c>
      <c r="B123" s="159">
        <v>0.66633689835588683</v>
      </c>
      <c r="C123" s="160">
        <v>0.9309339373631047</v>
      </c>
    </row>
    <row r="124" spans="1:3" x14ac:dyDescent="0.3">
      <c r="A124" s="158">
        <v>37104</v>
      </c>
      <c r="B124" s="159">
        <v>0.60621840855171771</v>
      </c>
      <c r="C124" s="160">
        <v>0.84907677584819974</v>
      </c>
    </row>
    <row r="125" spans="1:3" x14ac:dyDescent="0.3">
      <c r="A125" s="158">
        <v>37135</v>
      </c>
      <c r="B125" s="159">
        <v>0.71810176009522209</v>
      </c>
      <c r="C125" s="160">
        <v>1.0014168231108376</v>
      </c>
    </row>
    <row r="126" spans="1:3" x14ac:dyDescent="0.3">
      <c r="A126" s="158">
        <v>37165</v>
      </c>
      <c r="B126" s="159">
        <v>0.71000063213946696</v>
      </c>
      <c r="C126" s="160">
        <v>0.9903863507605295</v>
      </c>
    </row>
    <row r="127" spans="1:3" x14ac:dyDescent="0.3">
      <c r="A127" s="158">
        <v>37196</v>
      </c>
      <c r="B127" s="159">
        <v>0.6831280365021356</v>
      </c>
      <c r="C127" s="160">
        <v>0.95379670240816494</v>
      </c>
    </row>
    <row r="128" spans="1:3" x14ac:dyDescent="0.3">
      <c r="A128" s="158">
        <v>37226</v>
      </c>
      <c r="B128" s="159">
        <v>0.45399865426442243</v>
      </c>
      <c r="C128" s="160">
        <v>0.64181479949046749</v>
      </c>
    </row>
    <row r="129" spans="1:3" x14ac:dyDescent="0.3">
      <c r="A129" s="158">
        <v>37257</v>
      </c>
      <c r="B129" s="159">
        <v>0.69363411465204916</v>
      </c>
      <c r="C129" s="160">
        <v>0.96810174797413073</v>
      </c>
    </row>
    <row r="130" spans="1:3" x14ac:dyDescent="0.3">
      <c r="A130" s="158">
        <v>37288</v>
      </c>
      <c r="B130" s="159">
        <v>0.6825264487350442</v>
      </c>
      <c r="C130" s="160">
        <v>0.95297758224768514</v>
      </c>
    </row>
    <row r="131" spans="1:3" x14ac:dyDescent="0.3">
      <c r="A131" s="158">
        <v>37316</v>
      </c>
      <c r="B131" s="159">
        <v>0.64520117073502881</v>
      </c>
      <c r="C131" s="160">
        <v>0.90215559187852412</v>
      </c>
    </row>
    <row r="132" spans="1:3" x14ac:dyDescent="0.3">
      <c r="A132" s="158">
        <v>37347</v>
      </c>
      <c r="B132" s="159">
        <v>0.67906060115890599</v>
      </c>
      <c r="C132" s="160">
        <v>0.94825849423083497</v>
      </c>
    </row>
    <row r="133" spans="1:3" x14ac:dyDescent="0.3">
      <c r="A133" s="158">
        <v>37377</v>
      </c>
      <c r="B133" s="159">
        <v>0.51963320430772608</v>
      </c>
      <c r="C133" s="160">
        <v>0.73118261264335593</v>
      </c>
    </row>
    <row r="134" spans="1:3" x14ac:dyDescent="0.3">
      <c r="A134" s="158">
        <v>37408</v>
      </c>
      <c r="B134" s="159">
        <v>0.42670013727937894</v>
      </c>
      <c r="C134" s="160">
        <v>0.60464521786522984</v>
      </c>
    </row>
    <row r="135" spans="1:3" x14ac:dyDescent="0.3">
      <c r="A135" s="158">
        <v>37438</v>
      </c>
      <c r="B135" s="159">
        <v>0.49997847736162582</v>
      </c>
      <c r="C135" s="160">
        <v>0.7044207933861012</v>
      </c>
    </row>
    <row r="136" spans="1:3" x14ac:dyDescent="0.3">
      <c r="A136" s="158">
        <v>37469</v>
      </c>
      <c r="B136" s="159">
        <v>0.5113237328488075</v>
      </c>
      <c r="C136" s="160">
        <v>0.71986846038284757</v>
      </c>
    </row>
    <row r="137" spans="1:3" x14ac:dyDescent="0.3">
      <c r="A137" s="158">
        <v>37500</v>
      </c>
      <c r="B137" s="159">
        <v>0.19719927078408511</v>
      </c>
      <c r="C137" s="160">
        <v>0.29215750305884253</v>
      </c>
    </row>
    <row r="138" spans="1:3" x14ac:dyDescent="0.3">
      <c r="A138" s="158">
        <v>37530</v>
      </c>
      <c r="B138" s="159">
        <v>0.1709878006264226</v>
      </c>
      <c r="C138" s="160">
        <v>0.25646804124388362</v>
      </c>
    </row>
    <row r="139" spans="1:3" x14ac:dyDescent="0.3">
      <c r="A139" s="158">
        <v>37561</v>
      </c>
      <c r="B139" s="159">
        <v>0.22228807819652249</v>
      </c>
      <c r="C139" s="160">
        <v>0.32631835053298863</v>
      </c>
    </row>
    <row r="140" spans="1:3" x14ac:dyDescent="0.3">
      <c r="A140" s="158">
        <v>37591</v>
      </c>
      <c r="B140" s="159">
        <v>6.0709637474259198E-2</v>
      </c>
      <c r="C140" s="160">
        <v>0.10631361384361873</v>
      </c>
    </row>
    <row r="141" spans="1:3" x14ac:dyDescent="0.3">
      <c r="A141" s="158">
        <v>37622</v>
      </c>
      <c r="B141" s="159">
        <v>9.4363478901429571E-2</v>
      </c>
      <c r="C141" s="160">
        <v>0.15213658681373887</v>
      </c>
    </row>
    <row r="142" spans="1:3" x14ac:dyDescent="0.3">
      <c r="A142" s="158">
        <v>37653</v>
      </c>
      <c r="B142" s="159">
        <v>0.1518188572018753</v>
      </c>
      <c r="C142" s="160">
        <v>0.2303676634219439</v>
      </c>
    </row>
    <row r="143" spans="1:3" x14ac:dyDescent="0.3">
      <c r="A143" s="158">
        <v>37681</v>
      </c>
      <c r="B143" s="159">
        <v>9.2957407127721325E-2</v>
      </c>
      <c r="C143" s="160">
        <v>0.15022208356096414</v>
      </c>
    </row>
    <row r="144" spans="1:3" x14ac:dyDescent="0.3">
      <c r="A144" s="158">
        <v>37712</v>
      </c>
      <c r="B144" s="159">
        <v>2.6547836719452128E-2</v>
      </c>
      <c r="C144" s="160">
        <v>5.9799004924877761E-2</v>
      </c>
    </row>
    <row r="145" spans="1:3" x14ac:dyDescent="0.3">
      <c r="A145" s="158">
        <v>37742</v>
      </c>
      <c r="B145" s="159">
        <v>0.13605389567748841</v>
      </c>
      <c r="C145" s="160">
        <v>0.20890213749170827</v>
      </c>
    </row>
    <row r="146" spans="1:3" x14ac:dyDescent="0.3">
      <c r="A146" s="158">
        <v>37773</v>
      </c>
      <c r="B146" s="159">
        <v>0.16018105305191493</v>
      </c>
      <c r="C146" s="160">
        <v>0.24175360506062582</v>
      </c>
    </row>
    <row r="147" spans="1:3" x14ac:dyDescent="0.3">
      <c r="A147" s="158">
        <v>37803</v>
      </c>
      <c r="B147" s="159">
        <v>1.2809376642802156E-2</v>
      </c>
      <c r="C147" s="160">
        <v>4.1092757493785076E-2</v>
      </c>
    </row>
    <row r="148" spans="1:3" x14ac:dyDescent="0.3">
      <c r="A148" s="158">
        <v>37834</v>
      </c>
      <c r="B148" s="159">
        <v>-7.3869662526451246E-2</v>
      </c>
      <c r="C148" s="160">
        <v>-7.6929171073394254E-2</v>
      </c>
    </row>
    <row r="149" spans="1:3" x14ac:dyDescent="0.3">
      <c r="A149" s="158">
        <v>37865</v>
      </c>
      <c r="B149" s="159">
        <v>-2.5312960986702937E-2</v>
      </c>
      <c r="C149" s="160">
        <v>-1.0814506957287823E-2</v>
      </c>
    </row>
    <row r="150" spans="1:3" x14ac:dyDescent="0.3">
      <c r="A150" s="158">
        <v>37895</v>
      </c>
      <c r="B150" s="159">
        <v>-6.4157090481814658E-2</v>
      </c>
      <c r="C150" s="160">
        <v>-6.3704561121069189E-2</v>
      </c>
    </row>
    <row r="151" spans="1:3" x14ac:dyDescent="0.3">
      <c r="A151" s="158">
        <v>37926</v>
      </c>
      <c r="B151" s="159">
        <v>-8.6415670416251866E-2</v>
      </c>
      <c r="C151" s="160">
        <v>-9.4011779062184109E-2</v>
      </c>
    </row>
    <row r="152" spans="1:3" x14ac:dyDescent="0.3">
      <c r="A152" s="158">
        <v>37956</v>
      </c>
      <c r="B152" s="159">
        <v>-0.15173370781155654</v>
      </c>
      <c r="C152" s="160">
        <v>-0.18294862951070065</v>
      </c>
    </row>
    <row r="153" spans="1:3" x14ac:dyDescent="0.3">
      <c r="A153" s="158">
        <v>37987</v>
      </c>
      <c r="B153" s="159">
        <v>-0.26841854000826082</v>
      </c>
      <c r="C153" s="160">
        <v>-0.34182635891771612</v>
      </c>
    </row>
    <row r="154" spans="1:3" x14ac:dyDescent="0.3">
      <c r="A154" s="158">
        <v>38018</v>
      </c>
      <c r="B154" s="159">
        <v>-0.40953870291549621</v>
      </c>
      <c r="C154" s="160">
        <v>-0.53397516381511012</v>
      </c>
    </row>
    <row r="155" spans="1:3" x14ac:dyDescent="0.3">
      <c r="A155" s="158">
        <v>38047</v>
      </c>
      <c r="B155" s="159">
        <v>-0.40454467058413118</v>
      </c>
      <c r="C155" s="160">
        <v>-0.52717530386369038</v>
      </c>
    </row>
    <row r="156" spans="1:3" x14ac:dyDescent="0.3">
      <c r="A156" s="158">
        <v>38078</v>
      </c>
      <c r="B156" s="159">
        <v>-0.49250109881209309</v>
      </c>
      <c r="C156" s="160">
        <v>-0.64693652167177851</v>
      </c>
    </row>
    <row r="157" spans="1:3" x14ac:dyDescent="0.3">
      <c r="A157" s="158">
        <v>38108</v>
      </c>
      <c r="B157" s="159">
        <v>-0.53112792172762402</v>
      </c>
      <c r="C157" s="160">
        <v>-0.69953069182648142</v>
      </c>
    </row>
    <row r="158" spans="1:3" x14ac:dyDescent="0.3">
      <c r="A158" s="158">
        <v>38139</v>
      </c>
      <c r="B158" s="159">
        <v>-0.54500701438124666</v>
      </c>
      <c r="C158" s="160">
        <v>-0.71842842416687591</v>
      </c>
    </row>
    <row r="159" spans="1:3" x14ac:dyDescent="0.3">
      <c r="A159" s="158">
        <v>38169</v>
      </c>
      <c r="B159" s="159">
        <v>-0.58777417631322704</v>
      </c>
      <c r="C159" s="160">
        <v>-0.77666006792911546</v>
      </c>
    </row>
    <row r="160" spans="1:3" x14ac:dyDescent="0.3">
      <c r="A160" s="158">
        <v>38200</v>
      </c>
      <c r="B160" s="159">
        <v>-0.54688865021215038</v>
      </c>
      <c r="C160" s="160">
        <v>-0.72099045406190887</v>
      </c>
    </row>
    <row r="161" spans="1:3" x14ac:dyDescent="0.3">
      <c r="A161" s="158">
        <v>38231</v>
      </c>
      <c r="B161" s="159">
        <v>-0.70102029575179725</v>
      </c>
      <c r="C161" s="160">
        <v>-0.93085565600884801</v>
      </c>
    </row>
    <row r="162" spans="1:3" x14ac:dyDescent="0.3">
      <c r="A162" s="158">
        <v>38261</v>
      </c>
      <c r="B162" s="159">
        <v>-0.64459482750462282</v>
      </c>
      <c r="C162" s="160">
        <v>-0.85402690194485631</v>
      </c>
    </row>
    <row r="163" spans="1:3" x14ac:dyDescent="0.3">
      <c r="A163" s="158">
        <v>38292</v>
      </c>
      <c r="B163" s="159">
        <v>-0.72241723566972427</v>
      </c>
      <c r="C163" s="160">
        <v>-0.95998966740021541</v>
      </c>
    </row>
    <row r="164" spans="1:3" x14ac:dyDescent="0.3">
      <c r="A164" s="158">
        <v>38322</v>
      </c>
      <c r="B164" s="159">
        <v>-0.85256901946907682</v>
      </c>
      <c r="C164" s="160">
        <v>-1.1372039590868599</v>
      </c>
    </row>
    <row r="165" spans="1:3" x14ac:dyDescent="0.3">
      <c r="A165" s="158">
        <v>38353</v>
      </c>
      <c r="B165" s="159">
        <v>-0.83496613710413137</v>
      </c>
      <c r="C165" s="160">
        <v>-1.1132359254657744</v>
      </c>
    </row>
    <row r="166" spans="1:3" x14ac:dyDescent="0.3">
      <c r="A166" s="158">
        <v>38384</v>
      </c>
      <c r="B166" s="159">
        <v>-0.88569690672278201</v>
      </c>
      <c r="C166" s="160">
        <v>-1.1823107943784219</v>
      </c>
    </row>
    <row r="167" spans="1:3" x14ac:dyDescent="0.3">
      <c r="A167" s="158">
        <v>38412</v>
      </c>
      <c r="B167" s="159">
        <v>-0.89500669569735281</v>
      </c>
      <c r="C167" s="160">
        <v>-1.1949869760696705</v>
      </c>
    </row>
    <row r="168" spans="1:3" x14ac:dyDescent="0.3">
      <c r="A168" s="158">
        <v>38443</v>
      </c>
      <c r="B168" s="159">
        <v>-0.92321281482035034</v>
      </c>
      <c r="C168" s="160">
        <v>-1.2333923461360312</v>
      </c>
    </row>
    <row r="169" spans="1:3" x14ac:dyDescent="0.3">
      <c r="A169" s="158">
        <v>38473</v>
      </c>
      <c r="B169" s="159">
        <v>-0.94370445444767814</v>
      </c>
      <c r="C169" s="160">
        <v>-1.2612937032749638</v>
      </c>
    </row>
    <row r="170" spans="1:3" x14ac:dyDescent="0.3">
      <c r="A170" s="158">
        <v>38504</v>
      </c>
      <c r="B170" s="159">
        <v>-0.99540645780095782</v>
      </c>
      <c r="C170" s="160">
        <v>-1.331691001226385</v>
      </c>
    </row>
    <row r="171" spans="1:3" x14ac:dyDescent="0.3">
      <c r="A171" s="158">
        <v>38534</v>
      </c>
      <c r="B171" s="159">
        <v>-1.0606642036254039</v>
      </c>
      <c r="C171" s="160">
        <v>-1.4205457588467245</v>
      </c>
    </row>
    <row r="172" spans="1:3" x14ac:dyDescent="0.3">
      <c r="A172" s="158">
        <v>38565</v>
      </c>
      <c r="B172" s="159">
        <v>-1.0605979132180199</v>
      </c>
      <c r="C172" s="160">
        <v>-1.4204554980201169</v>
      </c>
    </row>
    <row r="173" spans="1:3" x14ac:dyDescent="0.3">
      <c r="A173" s="158">
        <v>38596</v>
      </c>
      <c r="B173" s="159">
        <v>-1.1431304756329526</v>
      </c>
      <c r="C173" s="160">
        <v>-1.5328315958536591</v>
      </c>
    </row>
    <row r="174" spans="1:3" x14ac:dyDescent="0.3">
      <c r="A174" s="158">
        <v>38626</v>
      </c>
      <c r="B174" s="159">
        <v>-1.1167223880613757</v>
      </c>
      <c r="C174" s="160">
        <v>-1.4968744203376432</v>
      </c>
    </row>
    <row r="175" spans="1:3" x14ac:dyDescent="0.3">
      <c r="A175" s="158">
        <v>38657</v>
      </c>
      <c r="B175" s="159">
        <v>-1.1959923957461367</v>
      </c>
      <c r="C175" s="160">
        <v>-1.6048082331043312</v>
      </c>
    </row>
    <row r="176" spans="1:3" x14ac:dyDescent="0.3">
      <c r="A176" s="158">
        <v>38687</v>
      </c>
      <c r="B176" s="159">
        <v>-1.0630949797663551</v>
      </c>
      <c r="C176" s="160">
        <v>-1.4238554965967007</v>
      </c>
    </row>
    <row r="177" spans="1:3" x14ac:dyDescent="0.3">
      <c r="A177" s="158">
        <v>38718</v>
      </c>
      <c r="B177" s="159">
        <v>-1.079372400508027</v>
      </c>
      <c r="C177" s="160">
        <v>-1.4460187855122633</v>
      </c>
    </row>
    <row r="178" spans="1:3" x14ac:dyDescent="0.3">
      <c r="A178" s="158">
        <v>38749</v>
      </c>
      <c r="B178" s="159">
        <v>-1.0914644711301391</v>
      </c>
      <c r="C178" s="160">
        <v>-1.4624833138327207</v>
      </c>
    </row>
    <row r="179" spans="1:3" x14ac:dyDescent="0.3">
      <c r="A179" s="158">
        <v>38777</v>
      </c>
      <c r="B179" s="159">
        <v>-1.0544671624270401</v>
      </c>
      <c r="C179" s="160">
        <v>-1.4121078855079001</v>
      </c>
    </row>
    <row r="180" spans="1:3" x14ac:dyDescent="0.3">
      <c r="A180" s="158">
        <v>38808</v>
      </c>
      <c r="B180" s="159">
        <v>-1.044599908192853</v>
      </c>
      <c r="C180" s="160">
        <v>-1.3986726607344981</v>
      </c>
    </row>
    <row r="181" spans="1:3" x14ac:dyDescent="0.3">
      <c r="A181" s="158">
        <v>38838</v>
      </c>
      <c r="B181" s="159">
        <v>-0.89263921523060541</v>
      </c>
      <c r="C181" s="160">
        <v>-1.1917634215262813</v>
      </c>
    </row>
    <row r="182" spans="1:3" x14ac:dyDescent="0.3">
      <c r="A182" s="158">
        <v>38869</v>
      </c>
      <c r="B182" s="159">
        <v>-0.70644280671612525</v>
      </c>
      <c r="C182" s="160">
        <v>-0.9382389312253282</v>
      </c>
    </row>
    <row r="183" spans="1:3" x14ac:dyDescent="0.3">
      <c r="A183" s="158">
        <v>38899</v>
      </c>
      <c r="B183" s="159">
        <v>-0.695661543835152</v>
      </c>
      <c r="C183" s="160">
        <v>-0.92355919492694105</v>
      </c>
    </row>
    <row r="184" spans="1:3" x14ac:dyDescent="0.3">
      <c r="A184" s="158">
        <v>38930</v>
      </c>
      <c r="B184" s="159">
        <v>-0.63310574664002606</v>
      </c>
      <c r="C184" s="160">
        <v>-0.83838340273097756</v>
      </c>
    </row>
    <row r="185" spans="1:3" x14ac:dyDescent="0.3">
      <c r="A185" s="158">
        <v>38961</v>
      </c>
      <c r="B185" s="159">
        <v>-0.66354510376894493</v>
      </c>
      <c r="C185" s="160">
        <v>-0.87982954319505469</v>
      </c>
    </row>
    <row r="186" spans="1:3" x14ac:dyDescent="0.3">
      <c r="A186" s="158">
        <v>38991</v>
      </c>
      <c r="B186" s="159">
        <v>-0.64963553428628962</v>
      </c>
      <c r="C186" s="160">
        <v>-0.86089031369256064</v>
      </c>
    </row>
    <row r="187" spans="1:3" x14ac:dyDescent="0.3">
      <c r="A187" s="158">
        <v>39022</v>
      </c>
      <c r="B187" s="159">
        <v>-0.68100002544949989</v>
      </c>
      <c r="C187" s="160">
        <v>-0.90359611397701267</v>
      </c>
    </row>
    <row r="188" spans="1:3" x14ac:dyDescent="0.3">
      <c r="A188" s="158">
        <v>39052</v>
      </c>
      <c r="B188" s="159">
        <v>-0.66693067136640449</v>
      </c>
      <c r="C188" s="160">
        <v>-0.88443932222555954</v>
      </c>
    </row>
    <row r="189" spans="1:3" x14ac:dyDescent="0.3">
      <c r="A189" s="158">
        <v>39083</v>
      </c>
      <c r="B189" s="159">
        <v>-0.6397897506678859</v>
      </c>
      <c r="C189" s="160">
        <v>-0.84748432324739498</v>
      </c>
    </row>
    <row r="190" spans="1:3" x14ac:dyDescent="0.3">
      <c r="A190" s="158">
        <v>39114</v>
      </c>
      <c r="B190" s="159">
        <v>-0.51230281169333092</v>
      </c>
      <c r="C190" s="160">
        <v>-0.67389847655240243</v>
      </c>
    </row>
    <row r="191" spans="1:3" x14ac:dyDescent="0.3">
      <c r="A191" s="158">
        <v>39142</v>
      </c>
      <c r="B191" s="159">
        <v>-0.6776580277210501</v>
      </c>
      <c r="C191" s="160">
        <v>-0.89904565955390126</v>
      </c>
    </row>
    <row r="192" spans="1:3" x14ac:dyDescent="0.3">
      <c r="A192" s="158">
        <v>39173</v>
      </c>
      <c r="B192" s="159">
        <v>-0.55579153776842971</v>
      </c>
      <c r="C192" s="160">
        <v>-0.73311259996107048</v>
      </c>
    </row>
    <row r="193" spans="1:3" x14ac:dyDescent="0.3">
      <c r="A193" s="158">
        <v>39203</v>
      </c>
      <c r="B193" s="159">
        <v>-0.7602648034126398</v>
      </c>
      <c r="C193" s="160">
        <v>-1.0115228059698953</v>
      </c>
    </row>
    <row r="194" spans="1:3" x14ac:dyDescent="0.3">
      <c r="A194" s="158">
        <v>39234</v>
      </c>
      <c r="B194" s="159">
        <v>-0.54133898281598003</v>
      </c>
      <c r="C194" s="160">
        <v>-0.71343404301628721</v>
      </c>
    </row>
    <row r="195" spans="1:3" x14ac:dyDescent="0.3">
      <c r="A195" s="158">
        <v>39264</v>
      </c>
      <c r="B195" s="159">
        <v>-0.66891913390445368</v>
      </c>
      <c r="C195" s="160">
        <v>-0.8871468070554952</v>
      </c>
    </row>
    <row r="196" spans="1:3" x14ac:dyDescent="0.3">
      <c r="A196" s="158">
        <v>39295</v>
      </c>
      <c r="B196" s="159">
        <v>-0.58927520265867228</v>
      </c>
      <c r="C196" s="160">
        <v>-0.77870386105162204</v>
      </c>
    </row>
    <row r="197" spans="1:3" x14ac:dyDescent="0.3">
      <c r="A197" s="158">
        <v>39326</v>
      </c>
      <c r="B197" s="159">
        <v>-0.49418948927246159</v>
      </c>
      <c r="C197" s="160">
        <v>-0.64923542923024857</v>
      </c>
    </row>
    <row r="198" spans="1:3" x14ac:dyDescent="0.3">
      <c r="A198" s="158">
        <v>39356</v>
      </c>
      <c r="B198" s="159">
        <v>-0.36872118344487681</v>
      </c>
      <c r="C198" s="160">
        <v>-0.47839814757887456</v>
      </c>
    </row>
    <row r="199" spans="1:3" x14ac:dyDescent="0.3">
      <c r="A199" s="158">
        <v>39387</v>
      </c>
      <c r="B199" s="159">
        <v>-0.46873660601612926</v>
      </c>
      <c r="C199" s="160">
        <v>-0.6145788571420201</v>
      </c>
    </row>
    <row r="200" spans="1:3" x14ac:dyDescent="0.3">
      <c r="A200" s="158">
        <v>39417</v>
      </c>
      <c r="B200" s="159">
        <v>-0.3683368727339828</v>
      </c>
      <c r="C200" s="160">
        <v>-0.4778748712285199</v>
      </c>
    </row>
    <row r="201" spans="1:3" x14ac:dyDescent="0.3">
      <c r="A201" s="158">
        <v>39448</v>
      </c>
      <c r="B201" s="159">
        <v>-0.19165592221832306</v>
      </c>
      <c r="C201" s="160">
        <v>-0.23730660096627648</v>
      </c>
    </row>
    <row r="202" spans="1:3" x14ac:dyDescent="0.3">
      <c r="A202" s="158">
        <v>39479</v>
      </c>
      <c r="B202" s="159">
        <v>-0.19761348274550294</v>
      </c>
      <c r="C202" s="160">
        <v>-0.24541839811714847</v>
      </c>
    </row>
    <row r="203" spans="1:3" x14ac:dyDescent="0.3">
      <c r="A203" s="158">
        <v>39508</v>
      </c>
      <c r="B203" s="159">
        <v>-0.2290797482919226</v>
      </c>
      <c r="C203" s="160">
        <v>-0.28826277410687168</v>
      </c>
    </row>
    <row r="204" spans="1:3" x14ac:dyDescent="0.3">
      <c r="A204" s="158">
        <v>39539</v>
      </c>
      <c r="B204" s="159">
        <v>-0.19851801456132678</v>
      </c>
      <c r="C204" s="160">
        <v>-0.24665000601655596</v>
      </c>
    </row>
    <row r="205" spans="1:3" x14ac:dyDescent="0.3">
      <c r="A205" s="158">
        <v>39569</v>
      </c>
      <c r="B205" s="159">
        <v>-0.23828171759314362</v>
      </c>
      <c r="C205" s="160">
        <v>-0.30079214884331107</v>
      </c>
    </row>
    <row r="206" spans="1:3" x14ac:dyDescent="0.3">
      <c r="A206" s="158">
        <v>39600</v>
      </c>
      <c r="B206" s="159">
        <v>-9.6975727392363043E-2</v>
      </c>
      <c r="C206" s="160">
        <v>-0.1083903220414887</v>
      </c>
    </row>
    <row r="207" spans="1:3" x14ac:dyDescent="0.3">
      <c r="A207" s="158">
        <v>39630</v>
      </c>
      <c r="B207" s="159">
        <v>-0.14604205984110372</v>
      </c>
      <c r="C207" s="160">
        <v>-0.17519889812654621</v>
      </c>
    </row>
    <row r="208" spans="1:3" x14ac:dyDescent="0.3">
      <c r="A208" s="158">
        <v>39661</v>
      </c>
      <c r="B208" s="159">
        <v>-0.12854318860325287</v>
      </c>
      <c r="C208" s="160">
        <v>-0.15137248575472467</v>
      </c>
    </row>
    <row r="209" spans="1:3" x14ac:dyDescent="0.3">
      <c r="A209" s="158">
        <v>39692</v>
      </c>
      <c r="B209" s="159">
        <v>-0.11428522795715186</v>
      </c>
      <c r="C209" s="160">
        <v>-0.13195888785359924</v>
      </c>
    </row>
    <row r="210" spans="1:3" x14ac:dyDescent="0.3">
      <c r="A210" s="158">
        <v>39722</v>
      </c>
      <c r="B210" s="159">
        <v>-0.16972047571699042</v>
      </c>
      <c r="C210" s="160">
        <v>-0.20743936057134857</v>
      </c>
    </row>
    <row r="211" spans="1:3" x14ac:dyDescent="0.3">
      <c r="A211" s="158">
        <v>39753</v>
      </c>
      <c r="B211" s="159">
        <v>-0.24138557742620695</v>
      </c>
      <c r="C211" s="160">
        <v>-0.30501835539810496</v>
      </c>
    </row>
    <row r="212" spans="1:3" x14ac:dyDescent="0.3">
      <c r="A212" s="158">
        <v>39783</v>
      </c>
      <c r="B212" s="159">
        <v>-0.3076525690467346</v>
      </c>
      <c r="C212" s="160">
        <v>-0.39524729916994611</v>
      </c>
    </row>
    <row r="213" spans="1:3" x14ac:dyDescent="0.3">
      <c r="A213" s="158">
        <v>39814</v>
      </c>
      <c r="B213" s="159">
        <v>-0.25387130249745055</v>
      </c>
      <c r="C213" s="160">
        <v>-0.32201888247582622</v>
      </c>
    </row>
    <row r="214" spans="1:3" x14ac:dyDescent="0.3">
      <c r="A214" s="158">
        <v>39845</v>
      </c>
      <c r="B214" s="159">
        <v>-0.23580315519226883</v>
      </c>
      <c r="C214" s="160">
        <v>-0.29741734546029081</v>
      </c>
    </row>
    <row r="215" spans="1:3" x14ac:dyDescent="0.3">
      <c r="A215" s="158">
        <v>39873</v>
      </c>
      <c r="B215" s="159">
        <v>-0.29598885692518934</v>
      </c>
      <c r="C215" s="160">
        <v>-0.3793660225426268</v>
      </c>
    </row>
    <row r="216" spans="1:3" x14ac:dyDescent="0.3">
      <c r="A216" s="158">
        <v>39904</v>
      </c>
      <c r="B216" s="159">
        <v>-0.22264104971231022</v>
      </c>
      <c r="C216" s="160">
        <v>-0.27949586077797817</v>
      </c>
    </row>
    <row r="217" spans="1:3" x14ac:dyDescent="0.3">
      <c r="A217" s="158">
        <v>39934</v>
      </c>
      <c r="B217" s="159">
        <v>-0.30287044801317459</v>
      </c>
      <c r="C217" s="160">
        <v>-0.38873597702757257</v>
      </c>
    </row>
    <row r="218" spans="1:3" x14ac:dyDescent="0.3">
      <c r="A218" s="158">
        <v>39965</v>
      </c>
      <c r="B218" s="159">
        <v>-0.21728540718034983</v>
      </c>
      <c r="C218" s="160">
        <v>-0.27220363342524823</v>
      </c>
    </row>
    <row r="219" spans="1:3" x14ac:dyDescent="0.3">
      <c r="A219" s="158">
        <v>39995</v>
      </c>
      <c r="B219" s="159">
        <v>-0.18304954035229942</v>
      </c>
      <c r="C219" s="160">
        <v>-0.22558817635579684</v>
      </c>
    </row>
    <row r="220" spans="1:3" x14ac:dyDescent="0.3">
      <c r="A220" s="158">
        <v>40026</v>
      </c>
      <c r="B220" s="159">
        <v>-0.28795132655183941</v>
      </c>
      <c r="C220" s="160">
        <v>-0.36842214447623811</v>
      </c>
    </row>
    <row r="221" spans="1:3" x14ac:dyDescent="0.3">
      <c r="A221" s="158">
        <v>40057</v>
      </c>
      <c r="B221" s="159">
        <v>-0.35279190283531303</v>
      </c>
      <c r="C221" s="160">
        <v>-0.45670888525840153</v>
      </c>
    </row>
    <row r="222" spans="1:3" x14ac:dyDescent="0.3">
      <c r="A222" s="158">
        <v>40087</v>
      </c>
      <c r="B222" s="159">
        <v>-0.24465318974700112</v>
      </c>
      <c r="C222" s="160">
        <v>-0.30946752686569551</v>
      </c>
    </row>
    <row r="223" spans="1:3" x14ac:dyDescent="0.3">
      <c r="A223" s="158">
        <v>40118</v>
      </c>
      <c r="B223" s="159">
        <v>-0.26231744208828744</v>
      </c>
      <c r="C223" s="160">
        <v>-0.33351912166873793</v>
      </c>
    </row>
    <row r="224" spans="1:3" x14ac:dyDescent="0.3">
      <c r="A224" s="158">
        <v>40148</v>
      </c>
      <c r="B224" s="159">
        <v>-0.3429018379419419</v>
      </c>
      <c r="C224" s="160">
        <v>-0.44324260155755202</v>
      </c>
    </row>
    <row r="225" spans="1:3" x14ac:dyDescent="0.3">
      <c r="A225" s="158">
        <v>40179</v>
      </c>
      <c r="B225" s="159">
        <v>-0.26754818415869652</v>
      </c>
      <c r="C225" s="160">
        <v>-0.34064128491493756</v>
      </c>
    </row>
    <row r="226" spans="1:3" x14ac:dyDescent="0.3">
      <c r="A226" s="158">
        <v>40210</v>
      </c>
      <c r="B226" s="159">
        <v>-0.26513418561380298</v>
      </c>
      <c r="C226" s="160">
        <v>-0.33735439149113783</v>
      </c>
    </row>
    <row r="227" spans="1:3" x14ac:dyDescent="0.3">
      <c r="A227" s="158">
        <v>40238</v>
      </c>
      <c r="B227" s="159">
        <v>-0.33452714091669239</v>
      </c>
      <c r="C227" s="160">
        <v>-0.43183963835492839</v>
      </c>
    </row>
    <row r="228" spans="1:3" x14ac:dyDescent="0.3">
      <c r="A228" s="158">
        <v>40269</v>
      </c>
      <c r="B228" s="159">
        <v>-0.29699620163407403</v>
      </c>
      <c r="C228" s="160">
        <v>-0.38073762017931001</v>
      </c>
    </row>
    <row r="229" spans="1:3" x14ac:dyDescent="0.3">
      <c r="A229" s="158">
        <v>40299</v>
      </c>
      <c r="B229" s="159">
        <v>-0.51085903325179205</v>
      </c>
      <c r="C229" s="160">
        <v>-0.67193263200997033</v>
      </c>
    </row>
    <row r="230" spans="1:3" x14ac:dyDescent="0.3">
      <c r="A230" s="158">
        <v>40330</v>
      </c>
      <c r="B230" s="159">
        <v>-0.38239744637904066</v>
      </c>
      <c r="C230" s="160">
        <v>-0.49701970756098379</v>
      </c>
    </row>
    <row r="231" spans="1:3" x14ac:dyDescent="0.3">
      <c r="A231" s="158">
        <v>40360</v>
      </c>
      <c r="B231" s="159">
        <v>-0.38564743101682863</v>
      </c>
      <c r="C231" s="160">
        <v>-0.50144487722647202</v>
      </c>
    </row>
    <row r="232" spans="1:3" x14ac:dyDescent="0.3">
      <c r="A232" s="158">
        <v>40391</v>
      </c>
      <c r="B232" s="159">
        <v>-0.44700461107729905</v>
      </c>
      <c r="C232" s="160">
        <v>-0.58498863580506366</v>
      </c>
    </row>
    <row r="233" spans="1:3" x14ac:dyDescent="0.3">
      <c r="A233" s="158">
        <v>40422</v>
      </c>
      <c r="B233" s="159">
        <v>-0.36621510785601052</v>
      </c>
      <c r="C233" s="160">
        <v>-0.47498588231880873</v>
      </c>
    </row>
    <row r="234" spans="1:3" x14ac:dyDescent="0.3">
      <c r="A234" s="158">
        <v>40452</v>
      </c>
      <c r="B234" s="159">
        <v>-0.37383651299677212</v>
      </c>
      <c r="C234" s="160">
        <v>-0.4853631654742912</v>
      </c>
    </row>
    <row r="235" spans="1:3" x14ac:dyDescent="0.3">
      <c r="A235" s="158">
        <v>40483</v>
      </c>
      <c r="B235" s="159">
        <v>-0.48435146135938617</v>
      </c>
      <c r="C235" s="160">
        <v>-0.63583999893098464</v>
      </c>
    </row>
    <row r="236" spans="1:3" x14ac:dyDescent="0.3">
      <c r="A236" s="158">
        <v>40513</v>
      </c>
      <c r="B236" s="159">
        <v>-0.68008569695421239</v>
      </c>
      <c r="C236" s="160">
        <v>-0.90235116694723483</v>
      </c>
    </row>
    <row r="237" spans="1:3" x14ac:dyDescent="0.3">
      <c r="A237" s="158">
        <v>40544</v>
      </c>
      <c r="B237" s="159">
        <v>-0.54409595408372236</v>
      </c>
      <c r="C237" s="160">
        <v>-0.71718792710570234</v>
      </c>
    </row>
    <row r="238" spans="1:3" x14ac:dyDescent="0.3">
      <c r="A238" s="158">
        <v>40575</v>
      </c>
      <c r="B238" s="159">
        <v>-0.4726172851922284</v>
      </c>
      <c r="C238" s="160">
        <v>-0.61986277866333961</v>
      </c>
    </row>
    <row r="239" spans="1:3" x14ac:dyDescent="0.3">
      <c r="A239" s="158">
        <v>40603</v>
      </c>
      <c r="B239" s="159">
        <v>-0.48131417180632829</v>
      </c>
      <c r="C239" s="160">
        <v>-0.63170443427654865</v>
      </c>
    </row>
    <row r="240" spans="1:3" x14ac:dyDescent="0.3">
      <c r="A240" s="158">
        <v>40634</v>
      </c>
      <c r="B240" s="159">
        <v>-0.48433335426525481</v>
      </c>
      <c r="C240" s="160">
        <v>-0.63581534436408338</v>
      </c>
    </row>
    <row r="241" spans="1:3" x14ac:dyDescent="0.3">
      <c r="A241" s="158">
        <v>40664</v>
      </c>
      <c r="B241" s="159">
        <v>-0.52706918201454223</v>
      </c>
      <c r="C241" s="160">
        <v>-0.6940043235939638</v>
      </c>
    </row>
    <row r="242" spans="1:3" x14ac:dyDescent="0.3">
      <c r="A242" s="158">
        <v>40695</v>
      </c>
      <c r="B242" s="159">
        <v>-0.54731904661109354</v>
      </c>
      <c r="C242" s="160">
        <v>-0.72157648055157098</v>
      </c>
    </row>
    <row r="243" spans="1:3" x14ac:dyDescent="0.3">
      <c r="A243" s="158">
        <v>40725</v>
      </c>
      <c r="B243" s="159">
        <v>-0.52850077025488096</v>
      </c>
      <c r="C243" s="160">
        <v>-0.69595356999376479</v>
      </c>
    </row>
    <row r="244" spans="1:3" x14ac:dyDescent="0.3">
      <c r="A244" s="158">
        <v>40756</v>
      </c>
      <c r="B244" s="159">
        <v>-0.48902349576825188</v>
      </c>
      <c r="C244" s="160">
        <v>-0.64220142744416708</v>
      </c>
    </row>
    <row r="245" spans="1:3" x14ac:dyDescent="0.3">
      <c r="A245" s="158">
        <v>40787</v>
      </c>
      <c r="B245" s="159">
        <v>-0.44171790287080293</v>
      </c>
      <c r="C245" s="160">
        <v>-0.57779026923013821</v>
      </c>
    </row>
    <row r="246" spans="1:3" x14ac:dyDescent="0.3">
      <c r="A246" s="158">
        <v>40817</v>
      </c>
      <c r="B246" s="159">
        <v>-0.45249198889336145</v>
      </c>
      <c r="C246" s="160">
        <v>-0.59246023353890387</v>
      </c>
    </row>
    <row r="247" spans="1:3" x14ac:dyDescent="0.3">
      <c r="A247" s="158">
        <v>40848</v>
      </c>
      <c r="B247" s="159">
        <v>-0.45652081178069898</v>
      </c>
      <c r="C247" s="160">
        <v>-0.59794586710817665</v>
      </c>
    </row>
    <row r="248" spans="1:3" x14ac:dyDescent="0.3">
      <c r="A248" s="158">
        <v>40878</v>
      </c>
      <c r="B248" s="159">
        <v>-0.49732857825578036</v>
      </c>
      <c r="C248" s="160">
        <v>-0.6535096036939485</v>
      </c>
    </row>
    <row r="249" spans="1:3" x14ac:dyDescent="0.3">
      <c r="A249" s="158">
        <v>40909</v>
      </c>
      <c r="B249" s="159">
        <v>-0.48489076622743693</v>
      </c>
      <c r="C249" s="160">
        <v>-0.63657431487660476</v>
      </c>
    </row>
    <row r="250" spans="1:3" x14ac:dyDescent="0.3">
      <c r="A250" s="158">
        <v>40940</v>
      </c>
      <c r="B250" s="159">
        <v>-0.48712714947856395</v>
      </c>
      <c r="C250" s="160">
        <v>-0.63961936783107931</v>
      </c>
    </row>
    <row r="251" spans="1:3" x14ac:dyDescent="0.3">
      <c r="A251" s="158">
        <v>40969</v>
      </c>
      <c r="B251" s="159">
        <v>-0.45466118025106717</v>
      </c>
      <c r="C251" s="160">
        <v>-0.59541379820599472</v>
      </c>
    </row>
    <row r="252" spans="1:3" x14ac:dyDescent="0.3">
      <c r="A252" s="158">
        <v>41000</v>
      </c>
      <c r="B252" s="159">
        <v>-0.44745000841493032</v>
      </c>
      <c r="C252" s="160">
        <v>-0.58559508752937606</v>
      </c>
    </row>
    <row r="253" spans="1:3" x14ac:dyDescent="0.3">
      <c r="A253" s="158">
        <v>41030</v>
      </c>
      <c r="B253" s="159">
        <v>-0.58193739106760434</v>
      </c>
      <c r="C253" s="160">
        <v>-0.76871271805164709</v>
      </c>
    </row>
    <row r="254" spans="1:3" x14ac:dyDescent="0.3">
      <c r="A254" s="158">
        <v>41061</v>
      </c>
      <c r="B254" s="159">
        <v>-0.41934591806498256</v>
      </c>
      <c r="C254" s="160">
        <v>-0.54732863954475586</v>
      </c>
    </row>
    <row r="255" spans="1:3" x14ac:dyDescent="0.3">
      <c r="A255" s="158">
        <v>41091</v>
      </c>
      <c r="B255" s="159">
        <v>-0.43161165490563691</v>
      </c>
      <c r="C255" s="160">
        <v>-0.56402963128515604</v>
      </c>
    </row>
    <row r="256" spans="1:3" x14ac:dyDescent="0.3">
      <c r="A256" s="158">
        <v>41122</v>
      </c>
      <c r="B256" s="159">
        <v>-0.51181184693924475</v>
      </c>
      <c r="C256" s="160">
        <v>-0.67322998036588366</v>
      </c>
    </row>
    <row r="257" spans="1:3" x14ac:dyDescent="0.3">
      <c r="A257" s="158">
        <v>41153</v>
      </c>
      <c r="B257" s="159">
        <v>-0.37168923830199141</v>
      </c>
      <c r="C257" s="160">
        <v>-0.48243944247193221</v>
      </c>
    </row>
    <row r="258" spans="1:3" x14ac:dyDescent="0.3">
      <c r="A258" s="158">
        <v>41183</v>
      </c>
      <c r="B258" s="159">
        <v>-0.42046574431025818</v>
      </c>
      <c r="C258" s="160">
        <v>-0.54885339171545655</v>
      </c>
    </row>
    <row r="259" spans="1:3" x14ac:dyDescent="0.3">
      <c r="A259" s="158">
        <v>41214</v>
      </c>
      <c r="B259" s="159">
        <v>-0.49517095231538805</v>
      </c>
      <c r="C259" s="160">
        <v>-0.65057178646555902</v>
      </c>
    </row>
    <row r="260" spans="1:3" x14ac:dyDescent="0.3">
      <c r="A260" s="158">
        <v>41244</v>
      </c>
      <c r="B260" s="159">
        <v>-0.53069785441445783</v>
      </c>
      <c r="C260" s="160">
        <v>-0.69894511341905974</v>
      </c>
    </row>
    <row r="261" spans="1:3" x14ac:dyDescent="0.3">
      <c r="A261" s="158">
        <v>41275</v>
      </c>
      <c r="B261" s="159">
        <v>-0.51947815850991264</v>
      </c>
      <c r="C261" s="160">
        <v>-0.68366840798620332</v>
      </c>
    </row>
    <row r="262" spans="1:3" x14ac:dyDescent="0.3">
      <c r="A262" s="158">
        <v>41306</v>
      </c>
      <c r="B262" s="159">
        <v>-0.56176521169075233</v>
      </c>
      <c r="C262" s="160">
        <v>-0.74124633706407772</v>
      </c>
    </row>
    <row r="263" spans="1:3" x14ac:dyDescent="0.3">
      <c r="A263" s="158">
        <v>41334</v>
      </c>
      <c r="B263" s="159">
        <v>-0.5411698102893886</v>
      </c>
      <c r="C263" s="160">
        <v>-0.71320369819428342</v>
      </c>
    </row>
    <row r="264" spans="1:3" x14ac:dyDescent="0.3">
      <c r="A264" s="158">
        <v>41365</v>
      </c>
      <c r="B264" s="159">
        <v>-0.45007598749897237</v>
      </c>
      <c r="C264" s="160">
        <v>-0.58917061304103457</v>
      </c>
    </row>
    <row r="265" spans="1:3" x14ac:dyDescent="0.3">
      <c r="A265" s="158">
        <v>41395</v>
      </c>
      <c r="B265" s="159">
        <v>-0.4500685375746703</v>
      </c>
      <c r="C265" s="160">
        <v>-0.58916046924569221</v>
      </c>
    </row>
    <row r="266" spans="1:3" x14ac:dyDescent="0.3">
      <c r="A266" s="158">
        <v>41426</v>
      </c>
      <c r="B266" s="159">
        <v>-0.432902824089545</v>
      </c>
      <c r="C266" s="160">
        <v>-0.56578768350460662</v>
      </c>
    </row>
    <row r="267" spans="1:3" x14ac:dyDescent="0.3">
      <c r="A267" s="158">
        <v>41456</v>
      </c>
      <c r="B267" s="159">
        <v>-0.44552127094402066</v>
      </c>
      <c r="C267" s="160">
        <v>-0.58296892417779511</v>
      </c>
    </row>
    <row r="268" spans="1:3" x14ac:dyDescent="0.3">
      <c r="A268" s="158">
        <v>41487</v>
      </c>
      <c r="B268" s="159">
        <v>-0.45514648949474362</v>
      </c>
      <c r="C268" s="160">
        <v>-0.59607459386592732</v>
      </c>
    </row>
    <row r="269" spans="1:3" x14ac:dyDescent="0.3">
      <c r="A269" s="158">
        <v>41518</v>
      </c>
      <c r="B269" s="159">
        <v>-0.41278613396994968</v>
      </c>
      <c r="C269" s="160">
        <v>-0.53839685652892944</v>
      </c>
    </row>
    <row r="270" spans="1:3" x14ac:dyDescent="0.3">
      <c r="A270" s="158">
        <v>41548</v>
      </c>
      <c r="B270" s="159">
        <v>-0.3829955749256011</v>
      </c>
      <c r="C270" s="160">
        <v>-0.49783411765681224</v>
      </c>
    </row>
    <row r="271" spans="1:3" x14ac:dyDescent="0.3">
      <c r="A271" s="158">
        <v>41579</v>
      </c>
      <c r="B271" s="159">
        <v>-0.45394511401881854</v>
      </c>
      <c r="C271" s="160">
        <v>-0.5944388044990756</v>
      </c>
    </row>
    <row r="272" spans="1:3" x14ac:dyDescent="0.3">
      <c r="A272" s="158">
        <v>41609</v>
      </c>
      <c r="B272" s="159">
        <v>-0.43417099634085826</v>
      </c>
      <c r="C272" s="160">
        <v>-0.56751442316727307</v>
      </c>
    </row>
    <row r="273" spans="1:3" x14ac:dyDescent="0.3">
      <c r="A273" s="158">
        <v>41640</v>
      </c>
      <c r="B273" s="159">
        <v>-0.50397291537374311</v>
      </c>
      <c r="C273" s="160">
        <v>-0.66255651386079095</v>
      </c>
    </row>
    <row r="274" spans="1:3" x14ac:dyDescent="0.3">
      <c r="A274" s="158">
        <v>41671</v>
      </c>
      <c r="B274" s="159">
        <v>-0.36338232957464744</v>
      </c>
      <c r="C274" s="160">
        <v>-0.47112877961930993</v>
      </c>
    </row>
    <row r="275" spans="1:3" x14ac:dyDescent="0.3">
      <c r="A275" s="158">
        <v>41699</v>
      </c>
      <c r="B275" s="159">
        <v>-0.42744430985037618</v>
      </c>
      <c r="C275" s="160">
        <v>-0.55835538633342807</v>
      </c>
    </row>
    <row r="276" spans="1:3" x14ac:dyDescent="0.3">
      <c r="A276" s="158">
        <v>41730</v>
      </c>
      <c r="B276" s="159">
        <v>-0.31376403829263599</v>
      </c>
      <c r="C276" s="160">
        <v>-0.40356865798625546</v>
      </c>
    </row>
    <row r="277" spans="1:3" x14ac:dyDescent="0.3">
      <c r="A277" s="158">
        <v>41760</v>
      </c>
      <c r="B277" s="159">
        <v>-0.29545973636496536</v>
      </c>
      <c r="C277" s="160">
        <v>-0.37864557352103301</v>
      </c>
    </row>
    <row r="278" spans="1:3" x14ac:dyDescent="0.3">
      <c r="A278" s="158">
        <v>41791</v>
      </c>
      <c r="B278" s="159">
        <v>-0.35376993245383465</v>
      </c>
      <c r="C278" s="160">
        <v>-0.45804056755299127</v>
      </c>
    </row>
    <row r="279" spans="1:3" x14ac:dyDescent="0.3">
      <c r="A279" s="158">
        <v>41821</v>
      </c>
      <c r="B279" s="159">
        <v>-0.30572011680643801</v>
      </c>
      <c r="C279" s="160">
        <v>-0.39261607779913205</v>
      </c>
    </row>
    <row r="280" spans="1:3" x14ac:dyDescent="0.3">
      <c r="A280" s="158">
        <v>41852</v>
      </c>
      <c r="B280" s="159">
        <v>-0.33260547353196068</v>
      </c>
      <c r="C280" s="160">
        <v>-0.42922310161220073</v>
      </c>
    </row>
    <row r="281" spans="1:3" x14ac:dyDescent="0.3">
      <c r="A281" s="158">
        <v>41883</v>
      </c>
      <c r="B281" s="159">
        <v>-0.34796723368989207</v>
      </c>
      <c r="C281" s="160">
        <v>-0.45013962973020777</v>
      </c>
    </row>
    <row r="282" spans="1:3" x14ac:dyDescent="0.3">
      <c r="A282" s="158">
        <v>41913</v>
      </c>
      <c r="B282" s="159">
        <v>-0.32497860801434331</v>
      </c>
      <c r="C282" s="160">
        <v>-0.41883838362341369</v>
      </c>
    </row>
    <row r="283" spans="1:3" x14ac:dyDescent="0.3">
      <c r="A283" s="158">
        <v>41944</v>
      </c>
      <c r="B283" s="159">
        <v>-0.24373742000838966</v>
      </c>
      <c r="C283" s="160">
        <v>-0.30822061744318402</v>
      </c>
    </row>
    <row r="284" spans="1:3" x14ac:dyDescent="0.3">
      <c r="A284" s="158">
        <v>41974</v>
      </c>
      <c r="B284" s="159">
        <v>-0.35063449372225747</v>
      </c>
      <c r="C284" s="160">
        <v>-0.45377136326148554</v>
      </c>
    </row>
    <row r="285" spans="1:3" x14ac:dyDescent="0.3">
      <c r="A285" s="158">
        <v>42005</v>
      </c>
      <c r="B285" s="159">
        <v>-0.22817668018448087</v>
      </c>
      <c r="C285" s="160">
        <v>-0.28703315918855593</v>
      </c>
    </row>
    <row r="286" spans="1:3" x14ac:dyDescent="0.3">
      <c r="A286" s="158">
        <v>42036</v>
      </c>
      <c r="B286" s="159">
        <v>-0.27875582073132965</v>
      </c>
      <c r="C286" s="160">
        <v>-0.35590157039640624</v>
      </c>
    </row>
    <row r="287" spans="1:3" x14ac:dyDescent="0.3">
      <c r="A287" s="158">
        <v>42064</v>
      </c>
      <c r="B287" s="159">
        <v>-0.2424652302280742</v>
      </c>
      <c r="C287" s="160">
        <v>-0.30648840752466949</v>
      </c>
    </row>
    <row r="288" spans="1:3" x14ac:dyDescent="0.3">
      <c r="A288" s="158">
        <v>42095</v>
      </c>
      <c r="B288" s="159">
        <v>-0.21761329433683441</v>
      </c>
      <c r="C288" s="160">
        <v>-0.27265008362741483</v>
      </c>
    </row>
    <row r="289" spans="1:3" x14ac:dyDescent="0.3">
      <c r="A289" s="158">
        <v>42125</v>
      </c>
      <c r="B289" s="159">
        <v>-0.22096277208797407</v>
      </c>
      <c r="C289" s="160">
        <v>-0.27721072282774628</v>
      </c>
    </row>
    <row r="290" spans="1:3" x14ac:dyDescent="0.3">
      <c r="A290" s="158">
        <v>42156</v>
      </c>
      <c r="B290" s="159">
        <v>-0.26117777500168532</v>
      </c>
      <c r="C290" s="160">
        <v>-0.3319673542659789</v>
      </c>
    </row>
    <row r="291" spans="1:3" x14ac:dyDescent="0.3">
      <c r="A291" s="158">
        <v>42186</v>
      </c>
      <c r="B291" s="159">
        <v>-0.24411772229973139</v>
      </c>
      <c r="C291" s="160">
        <v>-0.30873843594109129</v>
      </c>
    </row>
    <row r="292" spans="1:3" x14ac:dyDescent="0.3">
      <c r="A292" s="158">
        <v>42217</v>
      </c>
      <c r="B292" s="159">
        <v>-0.17455148134938919</v>
      </c>
      <c r="C292" s="160">
        <v>-0.21401724384185045</v>
      </c>
    </row>
    <row r="293" spans="1:3" x14ac:dyDescent="0.3">
      <c r="A293" s="158">
        <v>42248</v>
      </c>
      <c r="B293" s="159">
        <v>-0.13236686431763645</v>
      </c>
      <c r="C293" s="160">
        <v>-0.15657879152774845</v>
      </c>
    </row>
    <row r="294" spans="1:3" x14ac:dyDescent="0.3">
      <c r="A294" s="158">
        <v>42278</v>
      </c>
      <c r="B294" s="159">
        <v>-9.7133962590251754E-2</v>
      </c>
      <c r="C294" s="160">
        <v>-0.10860577462842347</v>
      </c>
    </row>
    <row r="295" spans="1:3" x14ac:dyDescent="0.3">
      <c r="A295" s="158">
        <v>42309</v>
      </c>
      <c r="B295" s="159">
        <v>-0.13065049312612825</v>
      </c>
      <c r="C295" s="160">
        <v>-0.15424178548683701</v>
      </c>
    </row>
    <row r="296" spans="1:3" x14ac:dyDescent="0.3">
      <c r="A296" s="158">
        <v>42339</v>
      </c>
      <c r="B296" s="159">
        <v>-0.10078606372876338</v>
      </c>
      <c r="C296" s="160">
        <v>-0.11357846495610335</v>
      </c>
    </row>
    <row r="297" spans="1:3" x14ac:dyDescent="0.3">
      <c r="A297" s="158">
        <v>42370</v>
      </c>
      <c r="B297" s="159">
        <v>-0.131865703328849</v>
      </c>
      <c r="C297" s="160">
        <v>-0.15589641217760553</v>
      </c>
    </row>
    <row r="298" spans="1:3" x14ac:dyDescent="0.3">
      <c r="A298" s="158">
        <v>42401</v>
      </c>
      <c r="B298" s="159">
        <v>-4.7825927734502741E-2</v>
      </c>
      <c r="C298" s="160">
        <v>-4.1468097246352836E-2</v>
      </c>
    </row>
    <row r="299" spans="1:3" x14ac:dyDescent="0.3">
      <c r="A299" s="158">
        <v>42430</v>
      </c>
      <c r="B299" s="159">
        <v>-9.0212830528755922E-2</v>
      </c>
      <c r="C299" s="160">
        <v>-9.9181981268521693E-2</v>
      </c>
    </row>
    <row r="300" spans="1:3" x14ac:dyDescent="0.3">
      <c r="A300" s="158">
        <v>42461</v>
      </c>
      <c r="B300" s="159">
        <v>3.5962824718539052E-2</v>
      </c>
      <c r="C300" s="160">
        <v>7.2618425303077355E-2</v>
      </c>
    </row>
    <row r="301" spans="1:3" x14ac:dyDescent="0.3">
      <c r="A301" s="158">
        <v>42491</v>
      </c>
      <c r="B301" s="159">
        <v>-3.1078875520812135E-2</v>
      </c>
      <c r="C301" s="160">
        <v>-1.8665359479318133E-2</v>
      </c>
    </row>
    <row r="302" spans="1:3" x14ac:dyDescent="0.3">
      <c r="A302" s="158">
        <v>42522</v>
      </c>
      <c r="B302" s="159">
        <v>-0.17593305668760828</v>
      </c>
      <c r="C302" s="160">
        <v>-0.21589839281904524</v>
      </c>
    </row>
    <row r="303" spans="1:3" x14ac:dyDescent="0.3">
      <c r="A303" s="158">
        <v>42552</v>
      </c>
      <c r="B303" s="159">
        <v>-0.18844205308030598</v>
      </c>
      <c r="C303" s="160">
        <v>-0.23293060606062621</v>
      </c>
    </row>
    <row r="304" spans="1:3" x14ac:dyDescent="0.3">
      <c r="A304" s="158">
        <v>42583</v>
      </c>
      <c r="B304" s="159">
        <v>-0.17796189607833257</v>
      </c>
      <c r="C304" s="160">
        <v>-0.21866085465458529</v>
      </c>
    </row>
    <row r="305" spans="1:3" x14ac:dyDescent="0.3">
      <c r="A305" s="158">
        <v>42614</v>
      </c>
      <c r="B305" s="159">
        <v>-0.15964028902723587</v>
      </c>
      <c r="C305" s="160">
        <v>-0.19371420758345012</v>
      </c>
    </row>
    <row r="306" spans="1:3" x14ac:dyDescent="0.3">
      <c r="A306" s="158">
        <v>42644</v>
      </c>
      <c r="B306" s="159">
        <v>-0.11193775205057413</v>
      </c>
      <c r="C306" s="160">
        <v>-0.12876257146137085</v>
      </c>
    </row>
    <row r="307" spans="1:3" x14ac:dyDescent="0.3">
      <c r="A307" s="158">
        <v>42675</v>
      </c>
      <c r="B307" s="159">
        <v>-0.11426787430513055</v>
      </c>
      <c r="C307" s="160">
        <v>-0.13193525917129187</v>
      </c>
    </row>
    <row r="308" spans="1:3" x14ac:dyDescent="0.3">
      <c r="A308" s="158">
        <v>42705</v>
      </c>
      <c r="B308" s="159">
        <v>-0.2242220141157199</v>
      </c>
      <c r="C308" s="160">
        <v>-0.28164849732857639</v>
      </c>
    </row>
    <row r="309" spans="1:3" x14ac:dyDescent="0.3">
      <c r="A309" s="158">
        <v>42736</v>
      </c>
      <c r="B309" s="159">
        <v>-0.1339023791467987</v>
      </c>
      <c r="C309" s="160">
        <v>-0.15866954406974842</v>
      </c>
    </row>
    <row r="310" spans="1:3" x14ac:dyDescent="0.3">
      <c r="A310" s="158">
        <v>42767</v>
      </c>
      <c r="B310" s="159">
        <v>-0.19006994554096962</v>
      </c>
      <c r="C310" s="160">
        <v>-0.23514713971800025</v>
      </c>
    </row>
    <row r="311" spans="1:3" x14ac:dyDescent="0.3">
      <c r="A311" s="158">
        <v>42795</v>
      </c>
      <c r="B311" s="159">
        <v>-8.5994012756864774E-2</v>
      </c>
      <c r="C311" s="160">
        <v>-9.3437651214979725E-2</v>
      </c>
    </row>
    <row r="312" spans="1:3" x14ac:dyDescent="0.3">
      <c r="A312" s="158">
        <v>42826</v>
      </c>
      <c r="B312" s="159">
        <v>-0.13771148036187725</v>
      </c>
      <c r="C312" s="160">
        <v>-0.16385600524675029</v>
      </c>
    </row>
    <row r="313" spans="1:3" x14ac:dyDescent="0.3">
      <c r="A313" s="158">
        <v>42856</v>
      </c>
      <c r="B313" s="159">
        <v>3.8091746345720594E-2</v>
      </c>
      <c r="C313" s="160">
        <v>7.551715882177408E-2</v>
      </c>
    </row>
    <row r="314" spans="1:3" x14ac:dyDescent="0.3">
      <c r="A314" s="158">
        <v>42887</v>
      </c>
      <c r="B314" s="159">
        <v>9.5935757068254454E-2</v>
      </c>
      <c r="C314" s="160">
        <v>0.15427739620977293</v>
      </c>
    </row>
    <row r="315" spans="1:3" x14ac:dyDescent="0.3">
      <c r="A315" s="158">
        <v>42917</v>
      </c>
      <c r="B315" s="159">
        <v>0.10756410498396272</v>
      </c>
      <c r="C315" s="160">
        <v>0.17011052103689772</v>
      </c>
    </row>
    <row r="316" spans="1:3" x14ac:dyDescent="0.3">
      <c r="A316" s="158">
        <v>42948</v>
      </c>
      <c r="B316" s="159">
        <v>0.11043784460917061</v>
      </c>
      <c r="C316" s="160">
        <v>0.1740233965834839</v>
      </c>
    </row>
    <row r="317" spans="1:3" x14ac:dyDescent="0.3">
      <c r="A317" s="158">
        <v>42979</v>
      </c>
      <c r="B317" s="159">
        <v>0.18328962881212349</v>
      </c>
      <c r="C317" s="160">
        <v>0.27321817485511901</v>
      </c>
    </row>
    <row r="318" spans="1:3" x14ac:dyDescent="0.3">
      <c r="A318" s="158">
        <v>43009</v>
      </c>
      <c r="B318" s="159">
        <v>9.9787147603492776E-2</v>
      </c>
      <c r="C318" s="160">
        <v>0.15952143840256461</v>
      </c>
    </row>
    <row r="319" spans="1:3" x14ac:dyDescent="0.3">
      <c r="A319" s="158">
        <v>43040</v>
      </c>
      <c r="B319" s="159">
        <v>7.5760069112395106E-2</v>
      </c>
      <c r="C319" s="160">
        <v>0.12680623795119386</v>
      </c>
    </row>
    <row r="320" spans="1:3" x14ac:dyDescent="0.3">
      <c r="A320" s="158">
        <v>43070</v>
      </c>
      <c r="B320" s="159">
        <v>7.083028691903609E-2</v>
      </c>
      <c r="C320" s="160">
        <v>0.12009386080150861</v>
      </c>
    </row>
    <row r="321" spans="1:3" x14ac:dyDescent="0.3">
      <c r="A321" s="158">
        <v>43101</v>
      </c>
      <c r="B321" s="159">
        <v>0.14185219214318545</v>
      </c>
      <c r="C321" s="160">
        <v>0.21679708115795701</v>
      </c>
    </row>
    <row r="322" spans="1:3" x14ac:dyDescent="0.3">
      <c r="A322" s="158">
        <v>43132</v>
      </c>
      <c r="B322" s="159">
        <v>9.5012443414383696E-2</v>
      </c>
      <c r="C322" s="160">
        <v>0.15302021501410398</v>
      </c>
    </row>
    <row r="323" spans="1:3" x14ac:dyDescent="0.3">
      <c r="A323" s="161">
        <v>43160</v>
      </c>
      <c r="B323" s="159">
        <v>0.12139306044239379</v>
      </c>
      <c r="C323" s="160">
        <v>0.1889399867175994</v>
      </c>
    </row>
    <row r="324" spans="1:3" x14ac:dyDescent="0.3">
      <c r="A324" s="161">
        <v>43191</v>
      </c>
      <c r="B324" s="159">
        <v>0.15986459571603462</v>
      </c>
      <c r="C324" s="160">
        <v>0.24132271766907434</v>
      </c>
    </row>
    <row r="325" spans="1:3" x14ac:dyDescent="0.3">
      <c r="A325" s="161">
        <v>43221</v>
      </c>
      <c r="B325" s="159">
        <v>0.19730838210070673</v>
      </c>
      <c r="C325" s="160">
        <v>0.29230606871138792</v>
      </c>
    </row>
    <row r="326" spans="1:3" x14ac:dyDescent="0.3">
      <c r="A326" s="161">
        <v>43252</v>
      </c>
      <c r="B326" s="159">
        <v>0.14575189461632038</v>
      </c>
      <c r="C326" s="160">
        <v>0.22210690474539754</v>
      </c>
    </row>
    <row r="327" spans="1:3" x14ac:dyDescent="0.3">
      <c r="A327" s="161">
        <v>43282</v>
      </c>
      <c r="B327" s="159">
        <v>0.18063288034776784</v>
      </c>
      <c r="C327" s="160">
        <v>0.26960075384438442</v>
      </c>
    </row>
    <row r="328" spans="1:3" x14ac:dyDescent="0.3">
      <c r="A328" s="161">
        <v>43313</v>
      </c>
      <c r="B328" s="159">
        <v>0.24099536741188854</v>
      </c>
      <c r="C328" s="160">
        <v>0.35179014132142034</v>
      </c>
    </row>
    <row r="329" spans="1:3" x14ac:dyDescent="0.3">
      <c r="A329" s="161">
        <v>43344</v>
      </c>
      <c r="B329" s="159">
        <v>0.15857171017180796</v>
      </c>
      <c r="C329" s="160">
        <v>0.23956232845838749</v>
      </c>
    </row>
    <row r="330" spans="1:3" x14ac:dyDescent="0.3">
      <c r="A330" s="161">
        <v>43374</v>
      </c>
      <c r="B330" s="159">
        <v>0.15221257239087765</v>
      </c>
      <c r="C330" s="160">
        <v>0.23090374488243998</v>
      </c>
    </row>
    <row r="331" spans="1:3" x14ac:dyDescent="0.3">
      <c r="A331" s="161">
        <v>43405</v>
      </c>
      <c r="B331" s="159">
        <v>0.14332204270805365</v>
      </c>
      <c r="C331" s="160">
        <v>0.2187984254279664</v>
      </c>
    </row>
    <row r="332" spans="1:3" x14ac:dyDescent="0.3">
      <c r="A332" s="161">
        <v>43435</v>
      </c>
      <c r="B332" s="159">
        <v>0.11598541281801864</v>
      </c>
      <c r="C332" s="160">
        <v>0.18157694938173022</v>
      </c>
    </row>
    <row r="333" spans="1:3" x14ac:dyDescent="0.3">
      <c r="A333" s="161">
        <v>43466</v>
      </c>
      <c r="B333" s="159">
        <v>0.13213334055252926</v>
      </c>
      <c r="C333" s="160">
        <v>0.20356392099396761</v>
      </c>
    </row>
    <row r="334" spans="1:3" x14ac:dyDescent="0.3">
      <c r="A334" s="161">
        <v>43497</v>
      </c>
      <c r="B334" s="159">
        <v>0.11758838698863844</v>
      </c>
      <c r="C334" s="160">
        <v>0.18375955436758512</v>
      </c>
    </row>
  </sheetData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L303"/>
  <sheetViews>
    <sheetView view="pageBreakPreview" topLeftCell="B1" zoomScaleNormal="100" zoomScaleSheetLayoutView="100" workbookViewId="0">
      <pane ySplit="23" topLeftCell="A24" activePane="bottomLeft" state="frozen"/>
      <selection pane="bottomLeft" activeCell="D16" sqref="D16"/>
    </sheetView>
  </sheetViews>
  <sheetFormatPr baseColWidth="10" defaultRowHeight="16.5" x14ac:dyDescent="0.3"/>
  <cols>
    <col min="1" max="3" width="18.7109375" style="22" customWidth="1"/>
    <col min="4" max="4" width="12.5703125" style="22" bestFit="1" customWidth="1"/>
    <col min="5" max="16384" width="11.42578125" style="22"/>
  </cols>
  <sheetData>
    <row r="1" spans="1:12" ht="17.25" thickBot="1" x14ac:dyDescent="0.35">
      <c r="B1" s="22" t="s">
        <v>86</v>
      </c>
    </row>
    <row r="2" spans="1:12" ht="38.25" customHeight="1" thickBot="1" x14ac:dyDescent="0.35">
      <c r="A2" s="4" t="s">
        <v>5</v>
      </c>
      <c r="B2" s="5" t="s">
        <v>6</v>
      </c>
      <c r="C2" s="5" t="s">
        <v>2</v>
      </c>
      <c r="D2" s="23"/>
      <c r="E2" s="25" t="s">
        <v>7</v>
      </c>
      <c r="F2" s="26"/>
      <c r="G2" s="26"/>
      <c r="H2" s="26"/>
      <c r="I2" s="26"/>
      <c r="J2" s="26"/>
      <c r="K2" s="26"/>
      <c r="L2" s="26"/>
    </row>
    <row r="3" spans="1:12" x14ac:dyDescent="0.3">
      <c r="A3" s="8">
        <v>36130</v>
      </c>
      <c r="B3" s="209">
        <f>'[9]Activos '!K6/10^9</f>
        <v>24.333497216293384</v>
      </c>
      <c r="C3" s="24"/>
      <c r="E3" s="26"/>
      <c r="F3" s="26"/>
      <c r="G3" s="26"/>
      <c r="H3" s="26"/>
      <c r="I3" s="26"/>
      <c r="J3" s="26"/>
      <c r="K3" s="26"/>
      <c r="L3" s="26"/>
    </row>
    <row r="4" spans="1:12" x14ac:dyDescent="0.3">
      <c r="A4" s="8">
        <v>36161</v>
      </c>
      <c r="B4" s="209">
        <f>'[9]Activos '!K7/10^9</f>
        <v>24.799258142710364</v>
      </c>
      <c r="C4" s="24"/>
      <c r="E4" s="26"/>
      <c r="F4" s="26"/>
      <c r="G4" s="26"/>
      <c r="H4" s="26"/>
      <c r="I4" s="26"/>
      <c r="J4" s="26"/>
      <c r="K4" s="26"/>
      <c r="L4" s="26"/>
    </row>
    <row r="5" spans="1:12" x14ac:dyDescent="0.3">
      <c r="A5" s="8">
        <v>36192</v>
      </c>
      <c r="B5" s="209">
        <f>'[9]Activos '!K8/10^9</f>
        <v>24.30121738337666</v>
      </c>
      <c r="C5" s="24"/>
      <c r="E5" s="26"/>
      <c r="F5" s="26"/>
      <c r="G5" s="26"/>
      <c r="H5" s="26"/>
      <c r="I5" s="26"/>
      <c r="J5" s="26"/>
      <c r="K5" s="26"/>
      <c r="L5" s="26"/>
    </row>
    <row r="6" spans="1:12" x14ac:dyDescent="0.3">
      <c r="A6" s="8">
        <v>36220</v>
      </c>
      <c r="B6" s="209">
        <f>'[9]Activos '!K9/10^9</f>
        <v>21.868174971064246</v>
      </c>
      <c r="C6" s="24"/>
      <c r="E6" s="26"/>
      <c r="F6" s="26"/>
      <c r="G6" s="26"/>
      <c r="H6" s="26"/>
      <c r="I6" s="26"/>
      <c r="J6" s="26"/>
      <c r="K6" s="26"/>
      <c r="L6" s="26"/>
    </row>
    <row r="7" spans="1:12" x14ac:dyDescent="0.3">
      <c r="A7" s="8">
        <v>36251</v>
      </c>
      <c r="B7" s="209">
        <f>'[9]Activos '!K10/10^9</f>
        <v>23.504991929271451</v>
      </c>
      <c r="C7" s="24"/>
      <c r="E7" s="26"/>
      <c r="F7" s="26"/>
      <c r="G7" s="26"/>
      <c r="H7" s="26"/>
      <c r="I7" s="26"/>
      <c r="J7" s="26"/>
      <c r="K7" s="26"/>
      <c r="L7" s="26"/>
    </row>
    <row r="8" spans="1:12" x14ac:dyDescent="0.3">
      <c r="A8" s="8">
        <v>36281</v>
      </c>
      <c r="B8" s="209">
        <f>'[9]Activos '!K11/10^9</f>
        <v>21.568038378951453</v>
      </c>
      <c r="C8" s="24"/>
      <c r="E8" s="26"/>
      <c r="F8" s="26"/>
      <c r="G8" s="26"/>
      <c r="H8" s="26"/>
      <c r="I8" s="26"/>
      <c r="J8" s="26"/>
      <c r="K8" s="26"/>
      <c r="L8" s="26"/>
    </row>
    <row r="9" spans="1:12" x14ac:dyDescent="0.3">
      <c r="A9" s="8">
        <v>36312</v>
      </c>
      <c r="B9" s="209">
        <f>'[9]Activos '!K12/10^9</f>
        <v>20.004636780813296</v>
      </c>
      <c r="C9" s="24"/>
      <c r="E9" s="26"/>
      <c r="F9" s="26"/>
      <c r="G9" s="26"/>
      <c r="H9" s="26"/>
      <c r="I9" s="26"/>
      <c r="J9" s="26"/>
      <c r="K9" s="26"/>
      <c r="L9" s="26"/>
    </row>
    <row r="10" spans="1:12" x14ac:dyDescent="0.3">
      <c r="A10" s="8">
        <v>36342</v>
      </c>
      <c r="B10" s="209">
        <f>'[9]Activos '!K13/10^9</f>
        <v>21.345730846038851</v>
      </c>
      <c r="C10" s="24"/>
      <c r="E10" s="26"/>
      <c r="F10" s="26"/>
      <c r="G10" s="26"/>
      <c r="H10" s="26"/>
      <c r="I10" s="26"/>
      <c r="J10" s="26"/>
      <c r="K10" s="26"/>
      <c r="L10" s="26"/>
    </row>
    <row r="11" spans="1:12" x14ac:dyDescent="0.3">
      <c r="A11" s="8">
        <v>36373</v>
      </c>
      <c r="B11" s="209">
        <f>'[9]Activos '!K14/10^9</f>
        <v>24.428610564774093</v>
      </c>
      <c r="C11" s="24"/>
      <c r="E11" s="26"/>
      <c r="F11" s="26"/>
      <c r="G11" s="26"/>
      <c r="H11" s="26"/>
      <c r="I11" s="26"/>
      <c r="J11" s="26"/>
      <c r="K11" s="26"/>
      <c r="L11" s="26"/>
    </row>
    <row r="12" spans="1:12" x14ac:dyDescent="0.3">
      <c r="A12" s="8">
        <v>36404</v>
      </c>
      <c r="B12" s="209">
        <f>'[9]Activos '!K15/10^9</f>
        <v>26.375010047471996</v>
      </c>
      <c r="C12" s="24"/>
      <c r="E12" s="26"/>
      <c r="F12" s="26"/>
      <c r="G12" s="26"/>
      <c r="H12" s="26"/>
      <c r="I12" s="26"/>
      <c r="J12" s="26"/>
      <c r="K12" s="26"/>
      <c r="L12" s="26"/>
    </row>
    <row r="13" spans="1:12" ht="15.75" customHeight="1" x14ac:dyDescent="0.3">
      <c r="A13" s="8">
        <v>36434</v>
      </c>
      <c r="B13" s="209">
        <f>'[9]Activos '!K16/10^9</f>
        <v>27.117397020230158</v>
      </c>
      <c r="C13" s="24"/>
      <c r="E13" s="26"/>
      <c r="F13" s="26"/>
      <c r="G13" s="26"/>
      <c r="H13" s="26"/>
      <c r="I13" s="26"/>
      <c r="J13" s="26"/>
      <c r="K13" s="26"/>
      <c r="L13" s="26"/>
    </row>
    <row r="14" spans="1:12" x14ac:dyDescent="0.3">
      <c r="A14" s="8">
        <v>36465</v>
      </c>
      <c r="B14" s="209">
        <f>'[9]Activos '!K17/10^9</f>
        <v>28.032460676673107</v>
      </c>
      <c r="C14" s="24"/>
      <c r="E14" s="26"/>
      <c r="F14" s="26"/>
      <c r="G14" s="26"/>
      <c r="H14" s="26"/>
      <c r="I14" s="26"/>
      <c r="J14" s="26"/>
      <c r="K14" s="26"/>
      <c r="L14" s="26"/>
    </row>
    <row r="15" spans="1:12" x14ac:dyDescent="0.3">
      <c r="A15" s="8">
        <v>36495</v>
      </c>
      <c r="B15" s="209">
        <f>'[9]Activos '!K18/10^9</f>
        <v>28.481545725721126</v>
      </c>
      <c r="C15" s="12">
        <v>17.044886628134837</v>
      </c>
      <c r="E15" s="26"/>
      <c r="F15" s="26"/>
      <c r="G15" s="26"/>
      <c r="H15" s="26"/>
      <c r="I15" s="26"/>
      <c r="J15" s="26"/>
      <c r="K15" s="26"/>
      <c r="L15" s="26"/>
    </row>
    <row r="16" spans="1:12" x14ac:dyDescent="0.3">
      <c r="A16" s="8">
        <v>36526</v>
      </c>
      <c r="B16" s="209">
        <f>'[9]Activos '!K19/10^9</f>
        <v>31.147899334978852</v>
      </c>
      <c r="C16" s="12">
        <v>25.601254864752288</v>
      </c>
      <c r="E16" s="26"/>
      <c r="F16" s="26"/>
      <c r="G16" s="26"/>
      <c r="H16" s="26"/>
      <c r="I16" s="26"/>
      <c r="J16" s="26"/>
      <c r="K16" s="26"/>
      <c r="L16" s="26"/>
    </row>
    <row r="17" spans="1:12" x14ac:dyDescent="0.3">
      <c r="A17" s="8">
        <v>36557</v>
      </c>
      <c r="B17" s="209">
        <f>'[9]Activos '!K20/10^9</f>
        <v>28.098356144978581</v>
      </c>
      <c r="C17" s="12">
        <v>15.635302982024957</v>
      </c>
      <c r="E17" s="26"/>
      <c r="F17" s="26"/>
      <c r="G17" s="26"/>
      <c r="H17" s="26"/>
      <c r="I17" s="26"/>
      <c r="J17" s="26"/>
      <c r="K17" s="26"/>
      <c r="L17" s="26"/>
    </row>
    <row r="18" spans="1:12" x14ac:dyDescent="0.3">
      <c r="A18" s="8">
        <v>36586</v>
      </c>
      <c r="B18" s="209">
        <f>'[9]Activos '!K21/10^9</f>
        <v>29.637299379481775</v>
      </c>
      <c r="C18" s="12">
        <v>35.523828219820231</v>
      </c>
      <c r="E18" s="26"/>
      <c r="F18" s="26"/>
      <c r="G18" s="26"/>
      <c r="H18" s="26"/>
      <c r="I18" s="26"/>
      <c r="J18" s="26"/>
      <c r="K18" s="26"/>
      <c r="L18" s="26"/>
    </row>
    <row r="19" spans="1:12" x14ac:dyDescent="0.3">
      <c r="A19" s="8">
        <v>36617</v>
      </c>
      <c r="B19" s="209">
        <f>'[9]Activos '!K22/10^9</f>
        <v>31.077682896784925</v>
      </c>
      <c r="C19" s="12">
        <v>32.223415134678724</v>
      </c>
      <c r="E19" s="26"/>
      <c r="F19" s="26"/>
      <c r="G19" s="26"/>
      <c r="H19" s="26"/>
      <c r="I19" s="26"/>
      <c r="J19" s="26"/>
      <c r="K19" s="26"/>
      <c r="L19" s="26"/>
    </row>
    <row r="20" spans="1:12" x14ac:dyDescent="0.3">
      <c r="A20" s="8">
        <v>36647</v>
      </c>
      <c r="B20" s="209">
        <f>'[9]Activos '!K23/10^9</f>
        <v>32.105682426566922</v>
      </c>
      <c r="C20" s="12">
        <v>48.864494910932279</v>
      </c>
      <c r="E20" s="26"/>
      <c r="F20" s="26"/>
      <c r="G20" s="26"/>
      <c r="H20" s="26"/>
      <c r="I20" s="26"/>
      <c r="J20" s="26"/>
      <c r="K20" s="26"/>
      <c r="L20" s="26"/>
    </row>
    <row r="21" spans="1:12" x14ac:dyDescent="0.3">
      <c r="A21" s="8">
        <v>36678</v>
      </c>
      <c r="B21" s="209">
        <f>'[9]Activos '!K24/10^9</f>
        <v>31.027037027360112</v>
      </c>
      <c r="C21" s="12">
        <v>55.103025067347431</v>
      </c>
      <c r="E21" s="26"/>
      <c r="F21" s="26"/>
      <c r="G21" s="26"/>
      <c r="H21" s="26"/>
      <c r="I21" s="26"/>
      <c r="J21" s="26"/>
      <c r="K21" s="26"/>
      <c r="L21" s="26"/>
    </row>
    <row r="22" spans="1:12" x14ac:dyDescent="0.3">
      <c r="A22" s="8">
        <v>36708</v>
      </c>
      <c r="B22" s="209">
        <f>'[9]Activos '!K25/10^9</f>
        <v>31.945304875976792</v>
      </c>
      <c r="C22" s="12">
        <v>49.658744690868659</v>
      </c>
      <c r="E22" s="15" t="s">
        <v>4</v>
      </c>
      <c r="F22" s="26"/>
      <c r="G22" s="26"/>
      <c r="H22" s="26"/>
      <c r="I22" s="26"/>
      <c r="J22" s="26"/>
      <c r="K22" s="26"/>
      <c r="L22" s="26"/>
    </row>
    <row r="23" spans="1:12" x14ac:dyDescent="0.3">
      <c r="A23" s="8">
        <v>36739</v>
      </c>
      <c r="B23" s="209">
        <f>'[9]Activos '!K26/10^9</f>
        <v>33.219241382184819</v>
      </c>
      <c r="C23" s="12">
        <v>35.983957705597213</v>
      </c>
    </row>
    <row r="24" spans="1:12" x14ac:dyDescent="0.3">
      <c r="A24" s="8">
        <v>36770</v>
      </c>
      <c r="B24" s="209">
        <f>'[9]Activos '!K27/10^9</f>
        <v>33.245840874478418</v>
      </c>
      <c r="C24" s="12">
        <v>26.06182638035348</v>
      </c>
    </row>
    <row r="25" spans="1:12" x14ac:dyDescent="0.3">
      <c r="A25" s="8">
        <v>36800</v>
      </c>
      <c r="B25" s="209">
        <f>'[9]Activos '!K28/10^9</f>
        <v>36.08349556160853</v>
      </c>
      <c r="C25" s="12">
        <v>33.070058027130365</v>
      </c>
    </row>
    <row r="26" spans="1:12" x14ac:dyDescent="0.3">
      <c r="A26" s="8">
        <v>36831</v>
      </c>
      <c r="B26" s="209">
        <f>'[9]Activos '!K29/10^9</f>
        <v>35.440564364528143</v>
      </c>
      <c r="C26" s="12">
        <v>26.416903761621093</v>
      </c>
    </row>
    <row r="27" spans="1:12" x14ac:dyDescent="0.3">
      <c r="A27" s="8">
        <v>36861</v>
      </c>
      <c r="B27" s="209">
        <f>'[9]Activos '!K30/10^9</f>
        <v>36.4467479015251</v>
      </c>
      <c r="C27" s="12">
        <v>27.972933450014903</v>
      </c>
    </row>
    <row r="28" spans="1:12" x14ac:dyDescent="0.3">
      <c r="A28" s="8">
        <v>36892</v>
      </c>
      <c r="B28" s="209">
        <f>'[9]Activos '!K31/10^9</f>
        <v>36.633597202294467</v>
      </c>
      <c r="C28" s="12">
        <v>17.617528482426614</v>
      </c>
    </row>
    <row r="29" spans="1:12" x14ac:dyDescent="0.3">
      <c r="A29" s="8">
        <v>36923</v>
      </c>
      <c r="B29" s="209">
        <f>'[9]Activos '!K32/10^9</f>
        <v>36.401369880152835</v>
      </c>
      <c r="C29" s="12">
        <v>29.548513484492055</v>
      </c>
    </row>
    <row r="30" spans="1:12" x14ac:dyDescent="0.3">
      <c r="A30" s="8">
        <v>36951</v>
      </c>
      <c r="B30" s="209">
        <f>'[9]Activos '!K33/10^9</f>
        <v>36.765278480340356</v>
      </c>
      <c r="C30" s="12">
        <v>24.055398086416858</v>
      </c>
    </row>
    <row r="31" spans="1:12" x14ac:dyDescent="0.3">
      <c r="A31" s="8">
        <v>36982</v>
      </c>
      <c r="B31" s="209">
        <f>'[9]Activos '!K34/10^9</f>
        <v>37.340432798546978</v>
      </c>
      <c r="C31" s="12">
        <v>20.145638551226952</v>
      </c>
    </row>
    <row r="32" spans="1:12" x14ac:dyDescent="0.3">
      <c r="A32" s="8">
        <v>37012</v>
      </c>
      <c r="B32" s="209">
        <f>'[9]Activos '!K35/10^9</f>
        <v>37.684444880882864</v>
      </c>
      <c r="C32" s="12">
        <v>17.369063966679743</v>
      </c>
    </row>
    <row r="33" spans="1:3" x14ac:dyDescent="0.3">
      <c r="A33" s="8">
        <v>37043</v>
      </c>
      <c r="B33" s="209">
        <f>'[9]Activos '!K36/10^9</f>
        <v>37.075375608259172</v>
      </c>
      <c r="C33" s="12">
        <v>19.482217168804095</v>
      </c>
    </row>
    <row r="34" spans="1:3" x14ac:dyDescent="0.3">
      <c r="A34" s="8">
        <v>37073</v>
      </c>
      <c r="B34" s="209">
        <f>'[9]Activos '!K37/10^9</f>
        <v>37.211302558276962</v>
      </c>
      <c r="C34" s="12">
        <v>16.484002519739562</v>
      </c>
    </row>
    <row r="35" spans="1:3" x14ac:dyDescent="0.3">
      <c r="A35" s="8">
        <v>37104</v>
      </c>
      <c r="B35" s="209">
        <f>'[9]Activos '!K38/10^9</f>
        <v>38.367830218915024</v>
      </c>
      <c r="C35" s="12">
        <v>15.498137004390401</v>
      </c>
    </row>
    <row r="36" spans="1:3" x14ac:dyDescent="0.3">
      <c r="A36" s="8">
        <v>37135</v>
      </c>
      <c r="B36" s="209">
        <f>'[9]Activos '!K39/10^9</f>
        <v>39.78341920098795</v>
      </c>
      <c r="C36" s="12">
        <v>19.661470134876712</v>
      </c>
    </row>
    <row r="37" spans="1:3" x14ac:dyDescent="0.3">
      <c r="A37" s="8">
        <v>37165</v>
      </c>
      <c r="B37" s="209">
        <f>'[9]Activos '!K40/10^9</f>
        <v>41.175010821007454</v>
      </c>
      <c r="C37" s="12">
        <v>14.101020625616911</v>
      </c>
    </row>
    <row r="38" spans="1:3" x14ac:dyDescent="0.3">
      <c r="A38" s="8">
        <v>37196</v>
      </c>
      <c r="B38" s="209">
        <f>'[9]Activos '!K41/10^9</f>
        <v>42.475423998168971</v>
      </c>
      <c r="C38" s="12">
        <v>19.850537129290725</v>
      </c>
    </row>
    <row r="39" spans="1:3" x14ac:dyDescent="0.3">
      <c r="A39" s="8">
        <v>37226</v>
      </c>
      <c r="B39" s="209">
        <f>'[9]Activos '!K42/10^9</f>
        <v>44.672935929366552</v>
      </c>
      <c r="C39" s="12">
        <v>22.564367116187857</v>
      </c>
    </row>
    <row r="40" spans="1:3" x14ac:dyDescent="0.3">
      <c r="A40" s="8">
        <v>37257</v>
      </c>
      <c r="B40" s="209">
        <f>'[9]Activos '!K43/10^9</f>
        <v>44.194441107002966</v>
      </c>
      <c r="C40" s="12">
        <v>20.636189410059714</v>
      </c>
    </row>
    <row r="41" spans="1:3" x14ac:dyDescent="0.3">
      <c r="A41" s="8">
        <v>37288</v>
      </c>
      <c r="B41" s="209">
        <f>'[9]Activos '!K44/10^9</f>
        <v>45.179292117349398</v>
      </c>
      <c r="C41" s="12">
        <v>24.115202961710835</v>
      </c>
    </row>
    <row r="42" spans="1:3" x14ac:dyDescent="0.3">
      <c r="A42" s="8">
        <v>37316</v>
      </c>
      <c r="B42" s="209">
        <f>'[9]Activos '!K45/10^9</f>
        <v>45.010484548912103</v>
      </c>
      <c r="C42" s="12">
        <v>22.420739154749135</v>
      </c>
    </row>
    <row r="43" spans="1:3" x14ac:dyDescent="0.3">
      <c r="A43" s="8">
        <v>37347</v>
      </c>
      <c r="B43" s="209">
        <f>'[9]Activos '!K46/10^9</f>
        <v>45.011755769101271</v>
      </c>
      <c r="C43" s="12">
        <v>20.545311846657267</v>
      </c>
    </row>
    <row r="44" spans="1:3" x14ac:dyDescent="0.3">
      <c r="A44" s="8">
        <v>37377</v>
      </c>
      <c r="B44" s="209">
        <f>'[9]Activos '!K47/10^9</f>
        <v>47.206720998544583</v>
      </c>
      <c r="C44" s="12">
        <v>25.270612289538906</v>
      </c>
    </row>
    <row r="45" spans="1:3" x14ac:dyDescent="0.3">
      <c r="A45" s="8">
        <v>37408</v>
      </c>
      <c r="B45" s="209">
        <f>'[9]Activos '!K48/10^9</f>
        <v>47.637242882469025</v>
      </c>
      <c r="C45" s="12">
        <v>28.486404795383734</v>
      </c>
    </row>
    <row r="46" spans="1:3" x14ac:dyDescent="0.3">
      <c r="A46" s="8">
        <v>37438</v>
      </c>
      <c r="B46" s="209">
        <f>'[9]Activos '!K49/10^9</f>
        <v>45.044732298075786</v>
      </c>
      <c r="C46" s="12">
        <v>21.047859172226357</v>
      </c>
    </row>
    <row r="47" spans="1:3" x14ac:dyDescent="0.3">
      <c r="A47" s="8">
        <v>37469</v>
      </c>
      <c r="B47" s="209">
        <f>'[9]Activos '!K50/10^9</f>
        <v>44.51946315950029</v>
      </c>
      <c r="C47" s="12">
        <v>16.030672960542304</v>
      </c>
    </row>
    <row r="48" spans="1:3" x14ac:dyDescent="0.3">
      <c r="A48" s="8">
        <v>37500</v>
      </c>
      <c r="B48" s="209">
        <f>'[9]Activos '!K51/10^9</f>
        <v>44.336237088539818</v>
      </c>
      <c r="C48" s="12">
        <v>11.438207169597314</v>
      </c>
    </row>
    <row r="49" spans="1:3" x14ac:dyDescent="0.3">
      <c r="A49" s="8">
        <v>37530</v>
      </c>
      <c r="B49" s="209">
        <f>'[9]Activos '!K52/10^9</f>
        <v>44.480793302576927</v>
      </c>
      <c r="C49" s="12">
        <v>8.0253841132519543</v>
      </c>
    </row>
    <row r="50" spans="1:3" x14ac:dyDescent="0.3">
      <c r="A50" s="8">
        <v>37561</v>
      </c>
      <c r="B50" s="209">
        <f>'[9]Activos '!K53/10^9</f>
        <v>46.312718236034257</v>
      </c>
      <c r="C50" s="12">
        <v>9.0386467891140789</v>
      </c>
    </row>
    <row r="51" spans="1:3" x14ac:dyDescent="0.3">
      <c r="A51" s="8">
        <v>37591</v>
      </c>
      <c r="B51" s="209">
        <f>'[9]Activos '!K54/10^9</f>
        <v>47.934339733496742</v>
      </c>
      <c r="C51" s="12">
        <v>7.2984430363956854</v>
      </c>
    </row>
    <row r="52" spans="1:3" x14ac:dyDescent="0.3">
      <c r="A52" s="8">
        <v>37622</v>
      </c>
      <c r="B52" s="209">
        <f>'[9]Activos '!K55/10^9</f>
        <v>47.535807889936216</v>
      </c>
      <c r="C52" s="12">
        <v>7.56125091103661</v>
      </c>
    </row>
    <row r="53" spans="1:3" x14ac:dyDescent="0.3">
      <c r="A53" s="8">
        <v>37653</v>
      </c>
      <c r="B53" s="209">
        <f>'[9]Activos '!K56/10^9</f>
        <v>47.644735206684352</v>
      </c>
      <c r="C53" s="12">
        <v>5.4572985564047993</v>
      </c>
    </row>
    <row r="54" spans="1:3" x14ac:dyDescent="0.3">
      <c r="A54" s="8">
        <v>37681</v>
      </c>
      <c r="B54" s="209">
        <f>'[9]Activos '!K57/10^9</f>
        <v>46.765424473395868</v>
      </c>
      <c r="C54" s="12">
        <v>3.9013087259380574</v>
      </c>
    </row>
    <row r="55" spans="1:3" x14ac:dyDescent="0.3">
      <c r="A55" s="8">
        <v>37712</v>
      </c>
      <c r="B55" s="209">
        <f>'[9]Activos '!K58/10^9</f>
        <v>47.250805264184891</v>
      </c>
      <c r="C55" s="12">
        <v>4.970980388593893</v>
      </c>
    </row>
    <row r="56" spans="1:3" x14ac:dyDescent="0.3">
      <c r="A56" s="8">
        <v>37742</v>
      </c>
      <c r="B56" s="209">
        <f>'[9]Activos '!K59/10^9</f>
        <v>47.408597682260208</v>
      </c>
      <c r="C56" s="12">
        <v>0.41973607127523405</v>
      </c>
    </row>
    <row r="57" spans="1:3" x14ac:dyDescent="0.3">
      <c r="A57" s="8">
        <v>37773</v>
      </c>
      <c r="B57" s="209">
        <f>'[9]Activos '!K60/10^9</f>
        <v>47.577675680807417</v>
      </c>
      <c r="C57" s="12">
        <v>-0.11860378107040326</v>
      </c>
    </row>
    <row r="58" spans="1:3" x14ac:dyDescent="0.3">
      <c r="A58" s="8">
        <v>37803</v>
      </c>
      <c r="B58" s="209">
        <f>'[9]Activos '!K61/10^9</f>
        <v>47.910090770627797</v>
      </c>
      <c r="C58" s="12">
        <v>6.3599249581000716</v>
      </c>
    </row>
    <row r="59" spans="1:3" x14ac:dyDescent="0.3">
      <c r="A59" s="8">
        <v>37834</v>
      </c>
      <c r="B59" s="209">
        <f>'[9]Activos '!K62/10^9</f>
        <v>48.01227053998938</v>
      </c>
      <c r="C59" s="12">
        <v>7.8402026717442119</v>
      </c>
    </row>
    <row r="60" spans="1:3" x14ac:dyDescent="0.3">
      <c r="A60" s="8">
        <v>37865</v>
      </c>
      <c r="B60" s="209">
        <f>'[9]Activos '!K63/10^9</f>
        <v>47.513920898627475</v>
      </c>
      <c r="C60" s="12">
        <v>7.1666844072104219</v>
      </c>
    </row>
    <row r="61" spans="1:3" x14ac:dyDescent="0.3">
      <c r="A61" s="8">
        <v>37895</v>
      </c>
      <c r="B61" s="209">
        <f>'[9]Activos '!K64/10^9</f>
        <v>47.426390255677873</v>
      </c>
      <c r="C61" s="12">
        <v>6.6304980524410695</v>
      </c>
    </row>
    <row r="62" spans="1:3" x14ac:dyDescent="0.3">
      <c r="A62" s="8">
        <v>37926</v>
      </c>
      <c r="B62" s="209">
        <f>'[9]Activos '!K65/10^9</f>
        <v>50.342568938054818</v>
      </c>
      <c r="C62" s="12">
        <v>8.6990973353197276</v>
      </c>
    </row>
    <row r="63" spans="1:3" x14ac:dyDescent="0.3">
      <c r="A63" s="8">
        <v>37956</v>
      </c>
      <c r="B63" s="209">
        <f>'[9]Activos '!K66/10^9</f>
        <v>51.755532809942792</v>
      </c>
      <c r="C63" s="12">
        <v>7.9732855874449005</v>
      </c>
    </row>
    <row r="64" spans="1:3" x14ac:dyDescent="0.3">
      <c r="A64" s="8">
        <v>37987</v>
      </c>
      <c r="B64" s="209">
        <f>'[9]Activos '!K67/10^9</f>
        <v>51.913520151577934</v>
      </c>
      <c r="C64" s="12">
        <v>9.2016716562736143</v>
      </c>
    </row>
    <row r="65" spans="1:3" x14ac:dyDescent="0.3">
      <c r="A65" s="8">
        <v>38018</v>
      </c>
      <c r="B65" s="209">
        <f>'[9]Activos '!K68/10^9</f>
        <v>53.482189142567179</v>
      </c>
      <c r="C65" s="12">
        <v>12.250473121002958</v>
      </c>
    </row>
    <row r="66" spans="1:3" x14ac:dyDescent="0.3">
      <c r="A66" s="8">
        <v>38047</v>
      </c>
      <c r="B66" s="209">
        <f>'[9]Activos '!K69/10^9</f>
        <v>54.84387766445375</v>
      </c>
      <c r="C66" s="12">
        <v>17.274343586253771</v>
      </c>
    </row>
    <row r="67" spans="1:3" x14ac:dyDescent="0.3">
      <c r="A67" s="8">
        <v>38078</v>
      </c>
      <c r="B67" s="209">
        <f>'[9]Activos '!K70/10^9</f>
        <v>54.933421205974184</v>
      </c>
      <c r="C67" s="12">
        <v>16.272566654325615</v>
      </c>
    </row>
    <row r="68" spans="1:3" x14ac:dyDescent="0.3">
      <c r="A68" s="8">
        <v>38108</v>
      </c>
      <c r="B68" s="209">
        <f>'[9]Activos '!K71/10^9</f>
        <v>52.163817603579538</v>
      </c>
      <c r="C68" s="12">
        <v>10.037599357892169</v>
      </c>
    </row>
    <row r="69" spans="1:3" x14ac:dyDescent="0.3">
      <c r="A69" s="8">
        <v>38139</v>
      </c>
      <c r="B69" s="209">
        <f>'[9]Activos '!K72/10^9</f>
        <v>53.248034542104797</v>
      </c>
      <c r="C69" s="12">
        <v>11.907221116853828</v>
      </c>
    </row>
    <row r="70" spans="1:3" x14ac:dyDescent="0.3">
      <c r="A70" s="8">
        <v>38169</v>
      </c>
      <c r="B70" s="209">
        <f>'[9]Activos '!K73/10^9</f>
        <v>53.650096562969026</v>
      </c>
      <c r="C70" s="12">
        <v>11.986023946473679</v>
      </c>
    </row>
    <row r="71" spans="1:3" x14ac:dyDescent="0.3">
      <c r="A71" s="8">
        <v>38200</v>
      </c>
      <c r="B71" s="209">
        <f>'[9]Activos '!K74/10^9</f>
        <v>55.044380169901778</v>
      </c>
      <c r="C71" s="12">
        <v>14.645028339032805</v>
      </c>
    </row>
    <row r="72" spans="1:3" x14ac:dyDescent="0.3">
      <c r="A72" s="8">
        <v>38231</v>
      </c>
      <c r="B72" s="209">
        <f>'[9]Activos '!K75/10^9</f>
        <v>57.747881787312508</v>
      </c>
      <c r="C72" s="12">
        <v>21.534855625256299</v>
      </c>
    </row>
    <row r="73" spans="1:3" x14ac:dyDescent="0.3">
      <c r="A73" s="8">
        <v>38261</v>
      </c>
      <c r="B73" s="209">
        <f>'[9]Activos '!K76/10^9</f>
        <v>59.196974899980319</v>
      </c>
      <c r="C73" s="12">
        <v>24.812477823542167</v>
      </c>
    </row>
    <row r="74" spans="1:3" x14ac:dyDescent="0.3">
      <c r="A74" s="8">
        <v>38292</v>
      </c>
      <c r="B74" s="209">
        <f>'[9]Activos '!K77/10^9</f>
        <v>60.142293217738001</v>
      </c>
      <c r="C74" s="12">
        <v>19.461924761130646</v>
      </c>
    </row>
    <row r="75" spans="1:3" x14ac:dyDescent="0.3">
      <c r="A75" s="8">
        <v>38322</v>
      </c>
      <c r="B75" s="209">
        <f>'[9]Activos '!K78/10^9</f>
        <v>62.877322211178992</v>
      </c>
      <c r="C75" s="12">
        <v>21.488372489025821</v>
      </c>
    </row>
    <row r="76" spans="1:3" x14ac:dyDescent="0.3">
      <c r="A76" s="8">
        <v>38353</v>
      </c>
      <c r="B76" s="209">
        <f>'[9]Activos '!K79/10^9</f>
        <v>64.546686184668047</v>
      </c>
      <c r="C76" s="12">
        <v>24.344452447210173</v>
      </c>
    </row>
    <row r="77" spans="1:3" x14ac:dyDescent="0.3">
      <c r="A77" s="8">
        <v>38384</v>
      </c>
      <c r="B77" s="209">
        <f>'[9]Activos '!K80/10^9</f>
        <v>61.58182668149562</v>
      </c>
      <c r="C77" s="12">
        <v>15.139509685327024</v>
      </c>
    </row>
    <row r="78" spans="1:3" x14ac:dyDescent="0.3">
      <c r="A78" s="8">
        <v>38412</v>
      </c>
      <c r="B78" s="209">
        <f>'[9]Activos '!K81/10^9</f>
        <v>59.443628791562233</v>
      </c>
      <c r="C78" s="12">
        <v>8.38555945672368</v>
      </c>
    </row>
    <row r="79" spans="1:3" x14ac:dyDescent="0.3">
      <c r="A79" s="8">
        <v>38443</v>
      </c>
      <c r="B79" s="209">
        <f>'[9]Activos '!K82/10^9</f>
        <v>63.261383954284561</v>
      </c>
      <c r="C79" s="12">
        <v>15.151720648535383</v>
      </c>
    </row>
    <row r="80" spans="1:3" x14ac:dyDescent="0.3">
      <c r="A80" s="8">
        <v>38473</v>
      </c>
      <c r="B80" s="209">
        <f>'[9]Activos '!K83/10^9</f>
        <v>62.702695704610754</v>
      </c>
      <c r="C80" s="12">
        <v>20.203234060947061</v>
      </c>
    </row>
    <row r="81" spans="1:3" x14ac:dyDescent="0.3">
      <c r="A81" s="8">
        <v>38504</v>
      </c>
      <c r="B81" s="209">
        <f>'[9]Activos '!K84/10^9</f>
        <v>64.658045488863138</v>
      </c>
      <c r="C81" s="12">
        <v>21.437742661481309</v>
      </c>
    </row>
    <row r="82" spans="1:3" x14ac:dyDescent="0.3">
      <c r="A82" s="8">
        <v>38534</v>
      </c>
      <c r="B82" s="209">
        <f>'[9]Activos '!K85/10^9</f>
        <v>64.270043777680925</v>
      </c>
      <c r="C82" s="12">
        <v>19.78674432902794</v>
      </c>
    </row>
    <row r="83" spans="1:3" x14ac:dyDescent="0.3">
      <c r="A83" s="8">
        <v>38565</v>
      </c>
      <c r="B83" s="209">
        <f>'[9]Activos '!K86/10^9</f>
        <v>65.092515585087071</v>
      </c>
      <c r="C83" s="12">
        <v>18.263533668135558</v>
      </c>
    </row>
    <row r="84" spans="1:3" x14ac:dyDescent="0.3">
      <c r="A84" s="8">
        <v>38596</v>
      </c>
      <c r="B84" s="209">
        <f>'[9]Activos '!K87/10^9</f>
        <v>66.410120678475465</v>
      </c>
      <c r="C84" s="12">
        <v>15.004386473087262</v>
      </c>
    </row>
    <row r="85" spans="1:3" x14ac:dyDescent="0.3">
      <c r="A85" s="8">
        <v>38626</v>
      </c>
      <c r="B85" s="209">
        <f>'[9]Activos '!K88/10^9</f>
        <v>67.802615706448776</v>
      </c>
      <c r="C85" s="12">
        <v>14.536695224823127</v>
      </c>
    </row>
    <row r="86" spans="1:3" x14ac:dyDescent="0.3">
      <c r="A86" s="8">
        <v>38657</v>
      </c>
      <c r="B86" s="209">
        <f>'[9]Activos '!K89/10^9</f>
        <v>69.508317651718642</v>
      </c>
      <c r="C86" s="12">
        <v>15.57198077274322</v>
      </c>
    </row>
    <row r="87" spans="1:3" x14ac:dyDescent="0.3">
      <c r="A87" s="8">
        <v>38687</v>
      </c>
      <c r="B87" s="209">
        <f>'[9]Activos '!K90/10^9</f>
        <v>71.849190777874782</v>
      </c>
      <c r="C87" s="12">
        <v>14.269080261242983</v>
      </c>
    </row>
    <row r="88" spans="1:3" x14ac:dyDescent="0.3">
      <c r="A88" s="8">
        <v>38718</v>
      </c>
      <c r="B88" s="209">
        <f>'[9]Activos '!K91/10^9</f>
        <v>73.066128520368466</v>
      </c>
      <c r="C88" s="12">
        <v>13.19715543914568</v>
      </c>
    </row>
    <row r="89" spans="1:3" x14ac:dyDescent="0.3">
      <c r="A89" s="8">
        <v>38749</v>
      </c>
      <c r="B89" s="209">
        <f>'[9]Activos '!K92/10^9</f>
        <v>72.614466419630077</v>
      </c>
      <c r="C89" s="12">
        <v>17.913776117697132</v>
      </c>
    </row>
    <row r="90" spans="1:3" x14ac:dyDescent="0.3">
      <c r="A90" s="8">
        <v>38777</v>
      </c>
      <c r="B90" s="209">
        <f>'[9]Activos '!K93/10^9</f>
        <v>73.423636718789169</v>
      </c>
      <c r="C90" s="12">
        <v>23.521024474027598</v>
      </c>
    </row>
    <row r="91" spans="1:3" x14ac:dyDescent="0.3">
      <c r="A91" s="8">
        <v>38808</v>
      </c>
      <c r="B91" s="209">
        <f>'[9]Activos '!K94/10^9</f>
        <v>68.566527625186779</v>
      </c>
      <c r="C91" s="12">
        <v>8.384800632195045</v>
      </c>
    </row>
    <row r="92" spans="1:3" x14ac:dyDescent="0.3">
      <c r="A92" s="8">
        <v>38838</v>
      </c>
      <c r="B92" s="209">
        <f>'[9]Activos '!K95/10^9</f>
        <v>66.287572969375304</v>
      </c>
      <c r="C92" s="12">
        <v>5.7133606795301883</v>
      </c>
    </row>
    <row r="93" spans="1:3" x14ac:dyDescent="0.3">
      <c r="A93" s="8">
        <v>38869</v>
      </c>
      <c r="B93" s="209">
        <f>'[9]Activos '!K96/10^9</f>
        <v>64.95216604128143</v>
      </c>
      <c r="C93" s="12">
        <v>0.45503448669121926</v>
      </c>
    </row>
    <row r="94" spans="1:3" x14ac:dyDescent="0.3">
      <c r="A94" s="8">
        <v>38899</v>
      </c>
      <c r="B94" s="209">
        <f>'[9]Activos '!K97/10^9</f>
        <v>61.415106447615443</v>
      </c>
      <c r="C94" s="12">
        <v>-4.4414076137382459</v>
      </c>
    </row>
    <row r="95" spans="1:3" x14ac:dyDescent="0.3">
      <c r="A95" s="8">
        <v>38930</v>
      </c>
      <c r="B95" s="209">
        <f>'[9]Activos '!K98/10^9</f>
        <v>61.649015285670636</v>
      </c>
      <c r="C95" s="12">
        <v>-5.290881939056824</v>
      </c>
    </row>
    <row r="96" spans="1:3" x14ac:dyDescent="0.3">
      <c r="A96" s="8">
        <v>38961</v>
      </c>
      <c r="B96" s="209">
        <f>'[9]Activos '!K99/10^9</f>
        <v>57.399084501168424</v>
      </c>
      <c r="C96" s="12">
        <v>-13.566468912723096</v>
      </c>
    </row>
    <row r="97" spans="1:3" x14ac:dyDescent="0.3">
      <c r="A97" s="8">
        <v>38991</v>
      </c>
      <c r="B97" s="209">
        <f>'[9]Activos '!K100/10^9</f>
        <v>59.215362509301606</v>
      </c>
      <c r="C97" s="12">
        <v>-12.666541554484311</v>
      </c>
    </row>
    <row r="98" spans="1:3" x14ac:dyDescent="0.3">
      <c r="A98" s="8">
        <v>39022</v>
      </c>
      <c r="B98" s="209">
        <f>'[9]Activos '!K101/10^9</f>
        <v>58.059616228759644</v>
      </c>
      <c r="C98" s="12">
        <v>-16.467826698379227</v>
      </c>
    </row>
    <row r="99" spans="1:3" x14ac:dyDescent="0.3">
      <c r="A99" s="8">
        <v>39052</v>
      </c>
      <c r="B99" s="209">
        <f>'[9]Activos '!K102/10^9</f>
        <v>59.231537692661547</v>
      </c>
      <c r="C99" s="12">
        <v>-17.559194279618694</v>
      </c>
    </row>
    <row r="100" spans="1:3" x14ac:dyDescent="0.3">
      <c r="A100" s="8">
        <v>39083</v>
      </c>
      <c r="B100" s="209">
        <f>'[9]Activos '!K103/10^9</f>
        <v>55.958183632563902</v>
      </c>
      <c r="C100" s="12">
        <v>-23.417501363997996</v>
      </c>
    </row>
    <row r="101" spans="1:3" x14ac:dyDescent="0.3">
      <c r="A101" s="8">
        <v>39114</v>
      </c>
      <c r="B101" s="209">
        <f>'[9]Activos '!K104/10^9</f>
        <v>55.882689730302111</v>
      </c>
      <c r="C101" s="12">
        <v>-23.039431776629581</v>
      </c>
    </row>
    <row r="102" spans="1:3" x14ac:dyDescent="0.3">
      <c r="A102" s="8">
        <v>39142</v>
      </c>
      <c r="B102" s="209">
        <f>'[9]Activos '!K105/10^9</f>
        <v>53.694783412430489</v>
      </c>
      <c r="C102" s="12">
        <v>-26.872613609258465</v>
      </c>
    </row>
    <row r="103" spans="1:3" x14ac:dyDescent="0.3">
      <c r="A103" s="8">
        <v>39173</v>
      </c>
      <c r="B103" s="209">
        <f>'[9]Activos '!K106/10^9</f>
        <v>52.325227284893437</v>
      </c>
      <c r="C103" s="12">
        <v>-23.687947882039118</v>
      </c>
    </row>
    <row r="104" spans="1:3" x14ac:dyDescent="0.3">
      <c r="A104" s="8">
        <v>39203</v>
      </c>
      <c r="B104" s="209">
        <f>'[9]Activos '!K107/10^9</f>
        <v>52.779981872730211</v>
      </c>
      <c r="C104" s="12">
        <v>-20.3754453188131</v>
      </c>
    </row>
    <row r="105" spans="1:3" x14ac:dyDescent="0.3">
      <c r="A105" s="8">
        <v>39234</v>
      </c>
      <c r="B105" s="209">
        <f>'[9]Activos '!K108/10^9</f>
        <v>53.076837298403369</v>
      </c>
      <c r="C105" s="12">
        <v>-18.282040372161557</v>
      </c>
    </row>
    <row r="106" spans="1:3" x14ac:dyDescent="0.3">
      <c r="A106" s="8">
        <v>39264</v>
      </c>
      <c r="B106" s="209">
        <f>'[9]Activos '!K109/10^9</f>
        <v>53.749655429206754</v>
      </c>
      <c r="C106" s="12">
        <v>-12.477096001934774</v>
      </c>
    </row>
    <row r="107" spans="1:3" x14ac:dyDescent="0.3">
      <c r="A107" s="8">
        <v>39295</v>
      </c>
      <c r="B107" s="209">
        <f>'[9]Activos '!K110/10^9</f>
        <v>52.693908823062159</v>
      </c>
      <c r="C107" s="12">
        <v>-14.527964488781453</v>
      </c>
    </row>
    <row r="108" spans="1:3" x14ac:dyDescent="0.3">
      <c r="A108" s="8">
        <v>39326</v>
      </c>
      <c r="B108" s="209">
        <f>'[9]Activos '!K111/10^9</f>
        <v>50.360061370680796</v>
      </c>
      <c r="C108" s="12">
        <v>-12.263866813181501</v>
      </c>
    </row>
    <row r="109" spans="1:3" x14ac:dyDescent="0.3">
      <c r="A109" s="8">
        <v>39356</v>
      </c>
      <c r="B109" s="209">
        <f>'[9]Activos '!K112/10^9</f>
        <v>51.019010438787291</v>
      </c>
      <c r="C109" s="12">
        <v>-13.83675164828151</v>
      </c>
    </row>
    <row r="110" spans="1:3" x14ac:dyDescent="0.3">
      <c r="A110" s="8">
        <v>39387</v>
      </c>
      <c r="B110" s="209">
        <f>'[9]Activos '!K113/10^9</f>
        <v>50.546062775654974</v>
      </c>
      <c r="C110" s="12">
        <v>-12.942138784232748</v>
      </c>
    </row>
    <row r="111" spans="1:3" x14ac:dyDescent="0.3">
      <c r="A111" s="8">
        <v>39417</v>
      </c>
      <c r="B111" s="209">
        <f>'[9]Activos '!K114/10^9</f>
        <v>52.659100961253237</v>
      </c>
      <c r="C111" s="12">
        <v>-11.096042451103061</v>
      </c>
    </row>
    <row r="112" spans="1:3" x14ac:dyDescent="0.3">
      <c r="A112" s="8">
        <v>39448</v>
      </c>
      <c r="B112" s="209">
        <f>'[9]Activos '!K115/10^9</f>
        <v>52.387589046321814</v>
      </c>
      <c r="C112" s="12">
        <v>-6.3773903149218487</v>
      </c>
    </row>
    <row r="113" spans="1:3" x14ac:dyDescent="0.3">
      <c r="A113" s="8">
        <v>39479</v>
      </c>
      <c r="B113" s="209">
        <f>'[9]Activos '!K116/10^9</f>
        <v>51.376373946306771</v>
      </c>
      <c r="C113" s="12">
        <v>-8.068094375821854</v>
      </c>
    </row>
    <row r="114" spans="1:3" x14ac:dyDescent="0.3">
      <c r="A114" s="8">
        <v>39508</v>
      </c>
      <c r="B114" s="209">
        <f>'[9]Activos '!K117/10^9</f>
        <v>51.742841370520232</v>
      </c>
      <c r="C114" s="12">
        <v>-3.6317882999496676</v>
      </c>
    </row>
    <row r="115" spans="1:3" x14ac:dyDescent="0.3">
      <c r="A115" s="8">
        <v>39539</v>
      </c>
      <c r="B115" s="209">
        <f>'[9]Activos '!K118/10^9</f>
        <v>51.511753091290963</v>
      </c>
      <c r="C115" s="12">
        <v>-1.547643124085285</v>
      </c>
    </row>
    <row r="116" spans="1:3" x14ac:dyDescent="0.3">
      <c r="A116" s="8">
        <v>39569</v>
      </c>
      <c r="B116" s="209">
        <f>'[9]Activos '!K119/10^9</f>
        <v>52.08267413505245</v>
      </c>
      <c r="C116" s="12">
        <v>-1.3237893597116579</v>
      </c>
    </row>
    <row r="117" spans="1:3" x14ac:dyDescent="0.3">
      <c r="A117" s="8">
        <v>39600</v>
      </c>
      <c r="B117" s="209">
        <f>'[9]Activos '!K120/10^9</f>
        <v>51.736540976297725</v>
      </c>
      <c r="C117" s="12">
        <v>-2.5262457687892925</v>
      </c>
    </row>
    <row r="118" spans="1:3" x14ac:dyDescent="0.3">
      <c r="A118" s="8">
        <v>39630</v>
      </c>
      <c r="B118" s="209">
        <f>'[9]Activos '!K121/10^9</f>
        <v>51.000587773409045</v>
      </c>
      <c r="C118" s="12">
        <v>-5.1131461436466852</v>
      </c>
    </row>
    <row r="119" spans="1:3" x14ac:dyDescent="0.3">
      <c r="A119" s="8">
        <v>39661</v>
      </c>
      <c r="B119" s="209">
        <f>'[9]Activos '!K122/10^9</f>
        <v>49.536849213362345</v>
      </c>
      <c r="C119" s="12">
        <v>-5.9911888543161211</v>
      </c>
    </row>
    <row r="120" spans="1:3" x14ac:dyDescent="0.3">
      <c r="A120" s="8">
        <v>39692</v>
      </c>
      <c r="B120" s="209">
        <f>'[9]Activos '!K123/10^9</f>
        <v>49.779813093504529</v>
      </c>
      <c r="C120" s="12">
        <v>-1.1504017866126315</v>
      </c>
    </row>
    <row r="121" spans="1:3" x14ac:dyDescent="0.3">
      <c r="A121" s="8">
        <v>39722</v>
      </c>
      <c r="B121" s="209">
        <f>'[9]Activos '!K124/10^9</f>
        <v>49.050539257835581</v>
      </c>
      <c r="C121" s="12">
        <v>-3.8630649547384599</v>
      </c>
    </row>
    <row r="122" spans="1:3" x14ac:dyDescent="0.3">
      <c r="A122" s="8">
        <v>39753</v>
      </c>
      <c r="B122" s="209">
        <f>'[9]Activos '!K125/10^9</f>
        <v>50.789554758178099</v>
      </c>
      <c r="C122" s="12">
        <v>0.48138410463871573</v>
      </c>
    </row>
    <row r="123" spans="1:3" x14ac:dyDescent="0.3">
      <c r="A123" s="8">
        <v>39783</v>
      </c>
      <c r="B123" s="209">
        <f>'[9]Activos '!K126/10^9</f>
        <v>55.543037069337565</v>
      </c>
      <c r="C123" s="12">
        <v>5.478539296976126</v>
      </c>
    </row>
    <row r="124" spans="1:3" x14ac:dyDescent="0.3">
      <c r="A124" s="8">
        <v>39814</v>
      </c>
      <c r="B124" s="209">
        <f>'[9]Activos '!K127/10^9</f>
        <v>58.430058917339849</v>
      </c>
      <c r="C124" s="12">
        <v>11.534814955484428</v>
      </c>
    </row>
    <row r="125" spans="1:3" x14ac:dyDescent="0.3">
      <c r="A125" s="8">
        <v>39845</v>
      </c>
      <c r="B125" s="209">
        <f>'[9]Activos '!K128/10^9</f>
        <v>59.672690904471885</v>
      </c>
      <c r="C125" s="12">
        <v>16.155134342862176</v>
      </c>
    </row>
    <row r="126" spans="1:3" x14ac:dyDescent="0.3">
      <c r="A126" s="8">
        <v>39873</v>
      </c>
      <c r="B126" s="209">
        <f>'[9]Activos '!K129/10^9</f>
        <v>61.930005817300049</v>
      </c>
      <c r="C126" s="12">
        <v>19.688407205799319</v>
      </c>
    </row>
    <row r="127" spans="1:3" x14ac:dyDescent="0.3">
      <c r="A127" s="8">
        <v>39904</v>
      </c>
      <c r="B127" s="209">
        <f>'[9]Activos '!K130/10^9</f>
        <v>63.587452178532395</v>
      </c>
      <c r="C127" s="12">
        <v>23.443272672798621</v>
      </c>
    </row>
    <row r="128" spans="1:3" x14ac:dyDescent="0.3">
      <c r="A128" s="8">
        <v>39934</v>
      </c>
      <c r="B128" s="209">
        <f>'[9]Activos '!K131/10^9</f>
        <v>62.489741951226442</v>
      </c>
      <c r="C128" s="12">
        <v>19.98841104407143</v>
      </c>
    </row>
    <row r="129" spans="1:3" x14ac:dyDescent="0.3">
      <c r="A129" s="8">
        <v>39965</v>
      </c>
      <c r="B129" s="209">
        <f>'[9]Activos '!K132/10^9</f>
        <v>63.753699252807557</v>
      </c>
      <c r="C129" s="12">
        <v>23.22599865072894</v>
      </c>
    </row>
    <row r="130" spans="1:3" x14ac:dyDescent="0.3">
      <c r="A130" s="8">
        <v>39995</v>
      </c>
      <c r="B130" s="209">
        <f>'[9]Activos '!K133/10^9</f>
        <v>63.143978634521872</v>
      </c>
      <c r="C130" s="12">
        <v>23.809234453830051</v>
      </c>
    </row>
    <row r="131" spans="1:3" x14ac:dyDescent="0.3">
      <c r="A131" s="8">
        <v>40026</v>
      </c>
      <c r="B131" s="209">
        <f>'[9]Activos '!K134/10^9</f>
        <v>64.657972854644555</v>
      </c>
      <c r="C131" s="12">
        <v>30.52653671719494</v>
      </c>
    </row>
    <row r="132" spans="1:3" x14ac:dyDescent="0.3">
      <c r="A132" s="8">
        <v>40057</v>
      </c>
      <c r="B132" s="209">
        <f>'[9]Activos '!K135/10^9</f>
        <v>66.118735136522361</v>
      </c>
      <c r="C132" s="12">
        <v>32.819968035313174</v>
      </c>
    </row>
    <row r="133" spans="1:3" x14ac:dyDescent="0.3">
      <c r="A133" s="8">
        <v>40087</v>
      </c>
      <c r="B133" s="209">
        <f>'[9]Activos '!K136/10^9</f>
        <v>69.411445240412064</v>
      </c>
      <c r="C133" s="12">
        <v>41.516569573227649</v>
      </c>
    </row>
    <row r="134" spans="1:3" x14ac:dyDescent="0.3">
      <c r="A134" s="8">
        <v>40118</v>
      </c>
      <c r="B134" s="209">
        <f>'[9]Activos '!K137/10^9</f>
        <v>70.161433799075169</v>
      </c>
      <c r="C134" s="12">
        <v>38.149520418169772</v>
      </c>
    </row>
    <row r="135" spans="1:3" x14ac:dyDescent="0.3">
      <c r="A135" s="8">
        <v>40148</v>
      </c>
      <c r="B135" s="209">
        <f>'[9]Activos '!K138/10^9</f>
        <v>70.706117477227224</v>
      </c>
      <c r="C135" s="12">
        <v>27.299890678330605</v>
      </c>
    </row>
    <row r="136" spans="1:3" x14ac:dyDescent="0.3">
      <c r="A136" s="8">
        <v>40179</v>
      </c>
      <c r="B136" s="209">
        <f>'[9]Activos '!K139/10^9</f>
        <v>71.564352011533757</v>
      </c>
      <c r="C136" s="12">
        <v>22.477669478565133</v>
      </c>
    </row>
    <row r="137" spans="1:3" x14ac:dyDescent="0.3">
      <c r="A137" s="8">
        <v>40210</v>
      </c>
      <c r="B137" s="209">
        <f>'[9]Activos '!K140/10^9</f>
        <v>69.882505347540487</v>
      </c>
      <c r="C137" s="12">
        <v>17.108382076178195</v>
      </c>
    </row>
    <row r="138" spans="1:3" x14ac:dyDescent="0.3">
      <c r="A138" s="8">
        <v>40238</v>
      </c>
      <c r="B138" s="209">
        <f>'[9]Activos '!K141/10^9</f>
        <v>73.029748754139035</v>
      </c>
      <c r="C138" s="12">
        <v>17.923792793522075</v>
      </c>
    </row>
    <row r="139" spans="1:3" x14ac:dyDescent="0.3">
      <c r="A139" s="8">
        <v>40269</v>
      </c>
      <c r="B139" s="209">
        <f>'[9]Activos '!K142/10^9</f>
        <v>76.234974371270482</v>
      </c>
      <c r="C139" s="12">
        <v>19.887817955690146</v>
      </c>
    </row>
    <row r="140" spans="1:3" x14ac:dyDescent="0.3">
      <c r="A140" s="8">
        <v>40299</v>
      </c>
      <c r="B140" s="209">
        <f>'[9]Activos '!K143/10^9</f>
        <v>73.25990522960663</v>
      </c>
      <c r="C140" s="12">
        <v>17.235166415875103</v>
      </c>
    </row>
    <row r="141" spans="1:3" x14ac:dyDescent="0.3">
      <c r="A141" s="8">
        <v>40330</v>
      </c>
      <c r="B141" s="209">
        <f>'[9]Activos '!K144/10^9</f>
        <v>74.205124868981841</v>
      </c>
      <c r="C141" s="12">
        <v>16.394148899887284</v>
      </c>
    </row>
    <row r="142" spans="1:3" x14ac:dyDescent="0.3">
      <c r="A142" s="8">
        <v>40360</v>
      </c>
      <c r="B142" s="209">
        <f>'[9]Activos '!K145/10^9</f>
        <v>77.468627104297568</v>
      </c>
      <c r="C142" s="12">
        <v>22.68636846913703</v>
      </c>
    </row>
    <row r="143" spans="1:3" x14ac:dyDescent="0.3">
      <c r="A143" s="8">
        <v>40391</v>
      </c>
      <c r="B143" s="209">
        <f>'[9]Activos '!K146/10^9</f>
        <v>78.360419791508846</v>
      </c>
      <c r="C143" s="12">
        <v>21.193724138108049</v>
      </c>
    </row>
    <row r="144" spans="1:3" x14ac:dyDescent="0.3">
      <c r="A144" s="8">
        <v>40422</v>
      </c>
      <c r="B144" s="209">
        <f>'[9]Activos '!K147/10^9</f>
        <v>75.749503559453998</v>
      </c>
      <c r="C144" s="12">
        <v>14.566723209406174</v>
      </c>
    </row>
    <row r="145" spans="1:3" x14ac:dyDescent="0.3">
      <c r="A145" s="8">
        <v>40452</v>
      </c>
      <c r="B145" s="209">
        <f>'[9]Activos '!K148/10^9</f>
        <v>77.51694949445907</v>
      </c>
      <c r="C145" s="12">
        <v>11.676907419166781</v>
      </c>
    </row>
    <row r="146" spans="1:3" x14ac:dyDescent="0.3">
      <c r="A146" s="8">
        <v>40483</v>
      </c>
      <c r="B146" s="209">
        <f>'[9]Activos '!K149/10^9</f>
        <v>76.099942540554721</v>
      </c>
      <c r="C146" s="12">
        <v>8.4630450011238914</v>
      </c>
    </row>
    <row r="147" spans="1:3" x14ac:dyDescent="0.3">
      <c r="A147" s="8">
        <v>40513</v>
      </c>
      <c r="B147" s="209">
        <f>'[9]Activos '!K150/10^9</f>
        <v>81.729191357771882</v>
      </c>
      <c r="C147" s="12">
        <v>15.589809954256605</v>
      </c>
    </row>
    <row r="148" spans="1:3" x14ac:dyDescent="0.3">
      <c r="A148" s="8">
        <v>40544</v>
      </c>
      <c r="B148" s="209">
        <f>'[9]Activos '!K151/10^9</f>
        <v>82.973173447782045</v>
      </c>
      <c r="C148" s="12">
        <v>15.942981409578415</v>
      </c>
    </row>
    <row r="149" spans="1:3" x14ac:dyDescent="0.3">
      <c r="A149" s="8">
        <v>40575</v>
      </c>
      <c r="B149" s="209">
        <f>'[9]Activos '!K152/10^9</f>
        <v>85.41643375221264</v>
      </c>
      <c r="C149" s="12">
        <v>22.230006365395983</v>
      </c>
    </row>
    <row r="150" spans="1:3" x14ac:dyDescent="0.3">
      <c r="A150" s="8">
        <v>40603</v>
      </c>
      <c r="B150" s="209">
        <f>'[9]Activos '!K153/10^9</f>
        <v>86.126324314334866</v>
      </c>
      <c r="C150" s="12">
        <v>17.933258243730464</v>
      </c>
    </row>
    <row r="151" spans="1:3" x14ac:dyDescent="0.3">
      <c r="A151" s="8">
        <v>40634</v>
      </c>
      <c r="B151" s="209">
        <f>'[9]Activos '!K154/10^9</f>
        <v>86.28285916548937</v>
      </c>
      <c r="C151" s="12">
        <v>13.181353771379323</v>
      </c>
    </row>
    <row r="152" spans="1:3" x14ac:dyDescent="0.3">
      <c r="A152" s="8">
        <v>40664</v>
      </c>
      <c r="B152" s="209">
        <f>'[9]Activos '!K155/10^9</f>
        <v>80.191607282440955</v>
      </c>
      <c r="C152" s="12">
        <v>9.4624454134200278</v>
      </c>
    </row>
    <row r="153" spans="1:3" x14ac:dyDescent="0.3">
      <c r="A153" s="8">
        <v>40695</v>
      </c>
      <c r="B153" s="209">
        <f>'[9]Activos '!K156/10^9</f>
        <v>82.527247948621365</v>
      </c>
      <c r="C153" s="12">
        <v>11.215286127921065</v>
      </c>
    </row>
    <row r="154" spans="1:3" x14ac:dyDescent="0.3">
      <c r="A154" s="8">
        <v>40725</v>
      </c>
      <c r="B154" s="209">
        <f>'[9]Activos '!K157/10^9</f>
        <v>81.191638903882136</v>
      </c>
      <c r="C154" s="12">
        <v>4.8050062869381849</v>
      </c>
    </row>
    <row r="155" spans="1:3" x14ac:dyDescent="0.3">
      <c r="A155" s="8">
        <v>40756</v>
      </c>
      <c r="B155" s="209">
        <f>'[9]Activos '!K158/10^9</f>
        <v>84.989810268594411</v>
      </c>
      <c r="C155" s="12">
        <v>8.4601019669354294</v>
      </c>
    </row>
    <row r="156" spans="1:3" x14ac:dyDescent="0.3">
      <c r="A156" s="8">
        <v>40787</v>
      </c>
      <c r="B156" s="209">
        <f>'[9]Activos '!K159/10^9</f>
        <v>84.75803213433548</v>
      </c>
      <c r="C156" s="12">
        <v>11.892221272075631</v>
      </c>
    </row>
    <row r="157" spans="1:3" x14ac:dyDescent="0.3">
      <c r="A157" s="8">
        <v>40817</v>
      </c>
      <c r="B157" s="209">
        <f>'[9]Activos '!K160/10^9</f>
        <v>83.890212557915333</v>
      </c>
      <c r="C157" s="12">
        <v>8.22277677531169</v>
      </c>
    </row>
    <row r="158" spans="1:3" x14ac:dyDescent="0.3">
      <c r="A158" s="8">
        <v>40848</v>
      </c>
      <c r="B158" s="209">
        <f>'[9]Activos '!K161/10^9</f>
        <v>84.989034636267064</v>
      </c>
      <c r="C158" s="12">
        <v>11.680812618803538</v>
      </c>
    </row>
    <row r="159" spans="1:3" x14ac:dyDescent="0.3">
      <c r="A159" s="8">
        <v>40878</v>
      </c>
      <c r="B159" s="209">
        <f>'[9]Activos '!K162/10^9</f>
        <v>84.054389375512415</v>
      </c>
      <c r="C159" s="12">
        <v>2.8450029190917547</v>
      </c>
    </row>
    <row r="160" spans="1:3" x14ac:dyDescent="0.3">
      <c r="A160" s="8">
        <v>40909</v>
      </c>
      <c r="B160" s="209">
        <f>'[9]Activos '!K163/10^9</f>
        <v>84.876650750923176</v>
      </c>
      <c r="C160" s="12">
        <v>2.2940871283291697</v>
      </c>
    </row>
    <row r="161" spans="1:3" x14ac:dyDescent="0.3">
      <c r="A161" s="8">
        <v>40940</v>
      </c>
      <c r="B161" s="209">
        <f>'[9]Activos '!K164/10^9</f>
        <v>84.159875696135444</v>
      </c>
      <c r="C161" s="12">
        <v>-1.4710975200868504</v>
      </c>
    </row>
    <row r="162" spans="1:3" x14ac:dyDescent="0.3">
      <c r="A162" s="8">
        <v>40969</v>
      </c>
      <c r="B162" s="209">
        <f>'[9]Activos '!K165/10^9</f>
        <v>85.407302542327884</v>
      </c>
      <c r="C162" s="12">
        <v>-0.83484583271151713</v>
      </c>
    </row>
    <row r="163" spans="1:3" x14ac:dyDescent="0.3">
      <c r="A163" s="8">
        <v>41000</v>
      </c>
      <c r="B163" s="209">
        <f>'[9]Activos '!K166/10^9</f>
        <v>85.023858234981461</v>
      </c>
      <c r="C163" s="12">
        <v>-1.4591560706664231</v>
      </c>
    </row>
    <row r="164" spans="1:3" x14ac:dyDescent="0.3">
      <c r="A164" s="8">
        <v>41030</v>
      </c>
      <c r="B164" s="209">
        <f>'[9]Activos '!K167/10^9</f>
        <v>85.873219809569463</v>
      </c>
      <c r="C164" s="12">
        <v>7.0850460328197196</v>
      </c>
    </row>
    <row r="165" spans="1:3" x14ac:dyDescent="0.3">
      <c r="A165" s="8">
        <v>41061</v>
      </c>
      <c r="B165" s="209">
        <f>'[9]Activos '!K168/10^9</f>
        <v>87.246535818007004</v>
      </c>
      <c r="C165" s="12">
        <v>5.7184592969066861</v>
      </c>
    </row>
    <row r="166" spans="1:3" x14ac:dyDescent="0.3">
      <c r="A166" s="8">
        <v>41091</v>
      </c>
      <c r="B166" s="209">
        <f>'[9]Activos '!K169/10^9</f>
        <v>88.358871629873292</v>
      </c>
      <c r="C166" s="12">
        <v>8.8275496284116564</v>
      </c>
    </row>
    <row r="167" spans="1:3" x14ac:dyDescent="0.3">
      <c r="A167" s="8">
        <v>41122</v>
      </c>
      <c r="B167" s="209">
        <f>'[9]Activos '!K170/10^9</f>
        <v>87.652164185254847</v>
      </c>
      <c r="C167" s="12">
        <v>3.1325569230134409</v>
      </c>
    </row>
    <row r="168" spans="1:3" x14ac:dyDescent="0.3">
      <c r="A168" s="8">
        <v>41153</v>
      </c>
      <c r="B168" s="209">
        <f>'[9]Activos '!K171/10^9</f>
        <v>89.36477091245969</v>
      </c>
      <c r="C168" s="12">
        <v>5.435165015713217</v>
      </c>
    </row>
    <row r="169" spans="1:3" x14ac:dyDescent="0.3">
      <c r="A169" s="8">
        <v>41183</v>
      </c>
      <c r="B169" s="209">
        <f>'[9]Activos '!K172/10^9</f>
        <v>89.014736085812544</v>
      </c>
      <c r="C169" s="12">
        <v>6.1086072600904817</v>
      </c>
    </row>
    <row r="170" spans="1:3" x14ac:dyDescent="0.3">
      <c r="A170" s="8">
        <v>41214</v>
      </c>
      <c r="B170" s="209">
        <f>'[9]Activos '!K173/10^9</f>
        <v>90.98966914787573</v>
      </c>
      <c r="C170" s="12">
        <v>7.0604809702988547</v>
      </c>
    </row>
    <row r="171" spans="1:3" x14ac:dyDescent="0.3">
      <c r="A171" s="8">
        <v>41244</v>
      </c>
      <c r="B171" s="209">
        <f>'[9]Activos '!K174/10^9</f>
        <v>93.054399418611325</v>
      </c>
      <c r="C171" s="12">
        <v>10.707364585893675</v>
      </c>
    </row>
    <row r="172" spans="1:3" x14ac:dyDescent="0.3">
      <c r="A172" s="8">
        <v>41275</v>
      </c>
      <c r="B172" s="209">
        <f>'[9]Activos '!K175/10^9</f>
        <v>95.560274722520901</v>
      </c>
      <c r="C172" s="12">
        <v>12.587235318070267</v>
      </c>
    </row>
    <row r="173" spans="1:3" x14ac:dyDescent="0.3">
      <c r="A173" s="8">
        <v>41306</v>
      </c>
      <c r="B173" s="209">
        <f>'[9]Activos '!K176/10^9</f>
        <v>97.71090022327077</v>
      </c>
      <c r="C173" s="12">
        <v>16.101526367697417</v>
      </c>
    </row>
    <row r="174" spans="1:3" x14ac:dyDescent="0.3">
      <c r="A174" s="8">
        <v>41334</v>
      </c>
      <c r="B174" s="209">
        <f>'[9]Activos '!K177/10^9</f>
        <v>96.94456005084669</v>
      </c>
      <c r="C174" s="12">
        <v>13.508514668633897</v>
      </c>
    </row>
    <row r="175" spans="1:3" x14ac:dyDescent="0.3">
      <c r="A175" s="8">
        <v>41365</v>
      </c>
      <c r="B175" s="209">
        <f>'[9]Activos '!K178/10^9</f>
        <v>101.00048732145231</v>
      </c>
      <c r="C175" s="12">
        <v>18.790760203671432</v>
      </c>
    </row>
    <row r="176" spans="1:3" x14ac:dyDescent="0.3">
      <c r="A176" s="8">
        <v>41395</v>
      </c>
      <c r="B176" s="209">
        <f>'[9]Activos '!K179/10^9</f>
        <v>100.9568537821369</v>
      </c>
      <c r="C176" s="12">
        <v>17.565003380314991</v>
      </c>
    </row>
    <row r="177" spans="1:3" x14ac:dyDescent="0.3">
      <c r="A177" s="8">
        <v>41426</v>
      </c>
      <c r="B177" s="209">
        <f>'[9]Activos '!K180/10^9</f>
        <v>97.990402618769778</v>
      </c>
      <c r="C177" s="12">
        <v>12.314377236313923</v>
      </c>
    </row>
    <row r="178" spans="1:3" x14ac:dyDescent="0.3">
      <c r="A178" s="8">
        <v>41456</v>
      </c>
      <c r="B178" s="209">
        <f>'[9]Activos '!K181/10^9</f>
        <v>100.29000237806083</v>
      </c>
      <c r="C178" s="12">
        <v>13.503035764648018</v>
      </c>
    </row>
    <row r="179" spans="1:3" x14ac:dyDescent="0.3">
      <c r="A179" s="8">
        <v>41487</v>
      </c>
      <c r="B179" s="209">
        <f>'[9]Activos '!K182/10^9</f>
        <v>103.09694626757957</v>
      </c>
      <c r="C179" s="12">
        <v>17.620537749269481</v>
      </c>
    </row>
    <row r="180" spans="1:3" x14ac:dyDescent="0.3">
      <c r="A180" s="8">
        <v>41518</v>
      </c>
      <c r="B180" s="209">
        <f>'[9]Activos '!K183/10^9</f>
        <v>104.15421041755485</v>
      </c>
      <c r="C180" s="12">
        <v>16.549518190773217</v>
      </c>
    </row>
    <row r="181" spans="1:3" x14ac:dyDescent="0.3">
      <c r="A181" s="8">
        <v>41548</v>
      </c>
      <c r="B181" s="209">
        <f>'[9]Activos '!K184/10^9</f>
        <v>101.49629401004755</v>
      </c>
      <c r="C181" s="12">
        <v>14.021900897229811</v>
      </c>
    </row>
    <row r="182" spans="1:3" x14ac:dyDescent="0.3">
      <c r="A182" s="8">
        <v>41579</v>
      </c>
      <c r="B182" s="209">
        <f>'[9]Activos '!K185/10^9</f>
        <v>101.13774236227596</v>
      </c>
      <c r="C182" s="12">
        <v>11.152994668292116</v>
      </c>
    </row>
    <row r="183" spans="1:3" x14ac:dyDescent="0.3">
      <c r="A183" s="8">
        <v>41609</v>
      </c>
      <c r="B183" s="209">
        <f>'[9]Activos '!K186/10^9</f>
        <v>104.96025643332635</v>
      </c>
      <c r="C183" s="12">
        <v>12.794513342144963</v>
      </c>
    </row>
    <row r="184" spans="1:3" x14ac:dyDescent="0.3">
      <c r="A184" s="8">
        <v>41640</v>
      </c>
      <c r="B184" s="209">
        <f>'[9]Activos '!K187/10^9</f>
        <v>107.0554372658795</v>
      </c>
      <c r="C184" s="12">
        <v>12.029227367027961</v>
      </c>
    </row>
    <row r="185" spans="1:3" x14ac:dyDescent="0.3">
      <c r="A185" s="8">
        <v>41671</v>
      </c>
      <c r="B185" s="209">
        <f>'[9]Activos '!K188/10^9</f>
        <v>109.11743944672843</v>
      </c>
      <c r="C185" s="12">
        <v>11.673763852042928</v>
      </c>
    </row>
    <row r="186" spans="1:3" x14ac:dyDescent="0.3">
      <c r="A186" s="8">
        <v>41699</v>
      </c>
      <c r="B186" s="209">
        <f>'[9]Activos '!K189/10^9</f>
        <v>111.47914175242951</v>
      </c>
      <c r="C186" s="12">
        <v>14.99267306494505</v>
      </c>
    </row>
    <row r="187" spans="1:3" x14ac:dyDescent="0.3">
      <c r="A187" s="8">
        <v>41730</v>
      </c>
      <c r="B187" s="209">
        <f>'[9]Activos '!K190/10^9</f>
        <v>110.3362730392483</v>
      </c>
      <c r="C187" s="12">
        <v>9.2433078634825527</v>
      </c>
    </row>
    <row r="188" spans="1:3" x14ac:dyDescent="0.3">
      <c r="A188" s="8">
        <v>41760</v>
      </c>
      <c r="B188" s="209">
        <f>'[9]Activos '!K191/10^9</f>
        <v>101.32185538506003</v>
      </c>
      <c r="C188" s="12">
        <v>0.36154211314733953</v>
      </c>
    </row>
    <row r="189" spans="1:3" x14ac:dyDescent="0.3">
      <c r="A189" s="8">
        <v>41791</v>
      </c>
      <c r="B189" s="209">
        <f>'[9]Activos '!K192/10^9</f>
        <v>98.46557181943804</v>
      </c>
      <c r="C189" s="12">
        <v>0.48491320018659856</v>
      </c>
    </row>
    <row r="190" spans="1:3" x14ac:dyDescent="0.3">
      <c r="A190" s="8">
        <v>41821</v>
      </c>
      <c r="B190" s="209">
        <f>'[9]Activos '!K193/10^9</f>
        <v>94.359087947984463</v>
      </c>
      <c r="C190" s="12">
        <v>-5.9137632753705427</v>
      </c>
    </row>
    <row r="191" spans="1:3" x14ac:dyDescent="0.3">
      <c r="A191" s="8">
        <v>41852</v>
      </c>
      <c r="B191" s="209">
        <f>'[9]Activos '!K194/10^9</f>
        <v>98.127999956575451</v>
      </c>
      <c r="C191" s="12">
        <v>-4.8196834557136086</v>
      </c>
    </row>
    <row r="192" spans="1:3" x14ac:dyDescent="0.3">
      <c r="A192" s="8">
        <v>41883</v>
      </c>
      <c r="B192" s="209">
        <f>'[9]Activos '!K195/10^9</f>
        <v>97.451843064747521</v>
      </c>
      <c r="C192" s="12">
        <v>-6.435042297547156</v>
      </c>
    </row>
    <row r="193" spans="1:3" x14ac:dyDescent="0.3">
      <c r="A193" s="8">
        <v>41913</v>
      </c>
      <c r="B193" s="209">
        <f>'[9]Activos '!K196/10^9</f>
        <v>101.37151288316484</v>
      </c>
      <c r="C193" s="12">
        <v>-0.12294128596808118</v>
      </c>
    </row>
    <row r="194" spans="1:3" x14ac:dyDescent="0.3">
      <c r="A194" s="8">
        <v>41944</v>
      </c>
      <c r="B194" s="209">
        <f>'[9]Activos '!K197/10^9</f>
        <v>105.58511081660694</v>
      </c>
      <c r="C194" s="12">
        <v>4.3973391112983595</v>
      </c>
    </row>
    <row r="195" spans="1:3" x14ac:dyDescent="0.3">
      <c r="A195" s="8">
        <v>41974</v>
      </c>
      <c r="B195" s="209">
        <f>'[9]Activos '!K198/10^9</f>
        <v>105.47509550538246</v>
      </c>
      <c r="C195" s="12">
        <v>0.49050864425250751</v>
      </c>
    </row>
    <row r="196" spans="1:3" x14ac:dyDescent="0.3">
      <c r="A196" s="8">
        <v>42005</v>
      </c>
      <c r="B196" s="209">
        <f>'[9]Activos '!K199/10^9</f>
        <v>118.53029919997083</v>
      </c>
      <c r="C196" s="12">
        <v>10.718617817298682</v>
      </c>
    </row>
    <row r="197" spans="1:3" x14ac:dyDescent="0.3">
      <c r="A197" s="8">
        <v>42036</v>
      </c>
      <c r="B197" s="209">
        <f>'[9]Activos '!K200/10^9</f>
        <v>117.62485679938713</v>
      </c>
      <c r="C197" s="12">
        <v>7.7965699962233792</v>
      </c>
    </row>
    <row r="198" spans="1:3" x14ac:dyDescent="0.3">
      <c r="A198" s="8">
        <v>42064</v>
      </c>
      <c r="B198" s="209">
        <f>'[9]Activos '!K201/10^9</f>
        <v>120.48525374977386</v>
      </c>
      <c r="C198" s="12">
        <v>8.0787414526555033</v>
      </c>
    </row>
    <row r="199" spans="1:3" x14ac:dyDescent="0.3">
      <c r="A199" s="8">
        <v>42095</v>
      </c>
      <c r="B199" s="209">
        <f>'[9]Activos '!K202/10^9</f>
        <v>121.72236796155212</v>
      </c>
      <c r="C199" s="12">
        <v>10.319447269974313</v>
      </c>
    </row>
    <row r="200" spans="1:3" x14ac:dyDescent="0.3">
      <c r="A200" s="8">
        <v>42125</v>
      </c>
      <c r="B200" s="209">
        <f>'[9]Activos '!K203/10^9</f>
        <v>118.89726162809271</v>
      </c>
      <c r="C200" s="12">
        <v>17.346116342695538</v>
      </c>
    </row>
    <row r="201" spans="1:3" x14ac:dyDescent="0.3">
      <c r="A201" s="8">
        <v>42156</v>
      </c>
      <c r="B201" s="209">
        <f>'[9]Activos '!K204/10^9</f>
        <v>120.40761040907961</v>
      </c>
      <c r="C201" s="12">
        <v>22.283970995728673</v>
      </c>
    </row>
    <row r="202" spans="1:3" x14ac:dyDescent="0.3">
      <c r="A202" s="8">
        <v>42186</v>
      </c>
      <c r="B202" s="209">
        <f>'[9]Activos '!K205/10^9</f>
        <v>119.92043100991845</v>
      </c>
      <c r="C202" s="12">
        <v>27.089435509723092</v>
      </c>
    </row>
    <row r="203" spans="1:3" x14ac:dyDescent="0.3">
      <c r="A203" s="8">
        <v>42217</v>
      </c>
      <c r="B203" s="209">
        <f>'[9]Activos '!K206/10^9</f>
        <v>122.60742217339053</v>
      </c>
      <c r="C203" s="12">
        <v>24.946417389360455</v>
      </c>
    </row>
    <row r="204" spans="1:3" x14ac:dyDescent="0.3">
      <c r="A204" s="8">
        <v>42248</v>
      </c>
      <c r="B204" s="209">
        <f>'[9]Activos '!K207/10^9</f>
        <v>121.02583386671893</v>
      </c>
      <c r="C204" s="12">
        <v>24.19039893861634</v>
      </c>
    </row>
    <row r="205" spans="1:3" x14ac:dyDescent="0.3">
      <c r="A205" s="8">
        <v>42278</v>
      </c>
      <c r="B205" s="209">
        <f>'[9]Activos '!K208/10^9</f>
        <v>117.28280530874392</v>
      </c>
      <c r="C205" s="12">
        <v>15.696017637693416</v>
      </c>
    </row>
    <row r="206" spans="1:3" x14ac:dyDescent="0.3">
      <c r="A206" s="8">
        <v>42309</v>
      </c>
      <c r="B206" s="209">
        <f>'[9]Activos '!K209/10^9</f>
        <v>117.74373170646072</v>
      </c>
      <c r="C206" s="12">
        <v>11.515469622860653</v>
      </c>
    </row>
    <row r="207" spans="1:3" x14ac:dyDescent="0.3">
      <c r="A207" s="8">
        <v>42339</v>
      </c>
      <c r="B207" s="209">
        <f>'[9]Activos '!K210/10^9</f>
        <v>118.27554882097233</v>
      </c>
      <c r="C207" s="12">
        <v>12.135994495097302</v>
      </c>
    </row>
    <row r="208" spans="1:3" x14ac:dyDescent="0.3">
      <c r="A208" s="8">
        <v>42370</v>
      </c>
      <c r="B208" s="209">
        <f>'[9]Activos '!K211/10^9</f>
        <v>119.08927672408484</v>
      </c>
      <c r="C208" s="12">
        <v>0.47158863091920633</v>
      </c>
    </row>
    <row r="209" spans="1:3" x14ac:dyDescent="0.3">
      <c r="A209" s="8">
        <v>42401</v>
      </c>
      <c r="B209" s="209">
        <f>'[9]Activos '!K212/10^9</f>
        <v>120.84028534463582</v>
      </c>
      <c r="C209" s="12">
        <v>2.7336301046514411</v>
      </c>
    </row>
    <row r="210" spans="1:3" x14ac:dyDescent="0.3">
      <c r="A210" s="8">
        <v>42430</v>
      </c>
      <c r="B210" s="209">
        <f>'[9]Activos '!K213/10^9</f>
        <v>121.44655958627509</v>
      </c>
      <c r="C210" s="12">
        <v>0.79786363622065259</v>
      </c>
    </row>
    <row r="211" spans="1:3" x14ac:dyDescent="0.3">
      <c r="A211" s="8">
        <v>42461</v>
      </c>
      <c r="B211" s="209">
        <f>'[9]Activos '!K214/10^9</f>
        <v>120.04266950241644</v>
      </c>
      <c r="C211" s="12">
        <v>-1.3799421208398055</v>
      </c>
    </row>
    <row r="212" spans="1:3" x14ac:dyDescent="0.3">
      <c r="A212" s="8">
        <v>42491</v>
      </c>
      <c r="B212" s="209">
        <f>'[9]Activos '!K215/10^9</f>
        <v>116.82769476475582</v>
      </c>
      <c r="C212" s="12">
        <v>-1.7406343928542012</v>
      </c>
    </row>
    <row r="213" spans="1:3" x14ac:dyDescent="0.3">
      <c r="A213" s="8">
        <v>42522</v>
      </c>
      <c r="B213" s="209">
        <f>'[9]Activos '!K216/10^9</f>
        <v>113.55655195244574</v>
      </c>
      <c r="C213" s="12">
        <v>-5.6898883106824556</v>
      </c>
    </row>
    <row r="214" spans="1:3" x14ac:dyDescent="0.3">
      <c r="A214" s="8">
        <v>42552</v>
      </c>
      <c r="B214" s="209">
        <f>'[9]Activos '!K217/10^9</f>
        <v>111.63983161136139</v>
      </c>
      <c r="C214" s="12">
        <v>-6.9050796778918571</v>
      </c>
    </row>
    <row r="215" spans="1:3" x14ac:dyDescent="0.3">
      <c r="A215" s="8">
        <v>42583</v>
      </c>
      <c r="B215" s="209">
        <f>'[9]Activos '!K218/10^9</f>
        <v>112.59988081372262</v>
      </c>
      <c r="C215" s="12">
        <v>-8.1622629053359148</v>
      </c>
    </row>
    <row r="216" spans="1:3" x14ac:dyDescent="0.3">
      <c r="A216" s="8">
        <v>42614</v>
      </c>
      <c r="B216" s="209">
        <f>'[9]Activos '!K219/10^9</f>
        <v>113.17017915679241</v>
      </c>
      <c r="C216" s="12">
        <v>-6.4908895571058949</v>
      </c>
    </row>
    <row r="217" spans="1:3" x14ac:dyDescent="0.3">
      <c r="A217" s="8">
        <v>42644</v>
      </c>
      <c r="B217" s="209">
        <f>'[9]Activos '!K220/10^9</f>
        <v>108.56263958410995</v>
      </c>
      <c r="C217" s="12">
        <v>-7.4351614327467956</v>
      </c>
    </row>
    <row r="218" spans="1:3" x14ac:dyDescent="0.3">
      <c r="A218" s="8">
        <v>42675</v>
      </c>
      <c r="B218" s="209">
        <f>'[9]Activos '!K221/10^9</f>
        <v>111.00326718207883</v>
      </c>
      <c r="C218" s="12">
        <v>-5.7246924692994527</v>
      </c>
    </row>
    <row r="219" spans="1:3" x14ac:dyDescent="0.3">
      <c r="A219" s="8">
        <v>42705</v>
      </c>
      <c r="B219" s="209">
        <f>'[9]Activos '!K222/10^9</f>
        <v>109.63923113880166</v>
      </c>
      <c r="C219" s="12">
        <v>-7.3018623352302692</v>
      </c>
    </row>
    <row r="220" spans="1:3" x14ac:dyDescent="0.3">
      <c r="A220" s="8">
        <v>42736</v>
      </c>
      <c r="B220" s="209">
        <f>'[9]Activos '!K223/10^9</f>
        <v>111.60312879006563</v>
      </c>
      <c r="C220" s="12">
        <v>-6.2861635845598673</v>
      </c>
    </row>
    <row r="221" spans="1:3" x14ac:dyDescent="0.3">
      <c r="A221" s="8">
        <v>42767</v>
      </c>
      <c r="B221" s="209">
        <f>'[9]Activos '!K224/10^9</f>
        <v>111.59349023934826</v>
      </c>
      <c r="C221" s="12">
        <v>-7.6520797169704284</v>
      </c>
    </row>
    <row r="222" spans="1:3" x14ac:dyDescent="0.3">
      <c r="A222" s="8">
        <v>42795</v>
      </c>
      <c r="B222" s="209">
        <f>'[9]Activos '!K225/10^9</f>
        <v>111.02316725527263</v>
      </c>
      <c r="C222" s="12">
        <v>-8.5826987875892495</v>
      </c>
    </row>
    <row r="223" spans="1:3" x14ac:dyDescent="0.3">
      <c r="A223" s="8">
        <v>42826</v>
      </c>
      <c r="B223" s="209">
        <f>'[9]Activos '!K226/10^9</f>
        <v>110.79248155787032</v>
      </c>
      <c r="C223" s="12">
        <v>-7.7057486792330483</v>
      </c>
    </row>
    <row r="224" spans="1:3" x14ac:dyDescent="0.3">
      <c r="A224" s="8">
        <v>42856</v>
      </c>
      <c r="B224" s="209">
        <f>'[9]Activos '!K227/10^9</f>
        <v>108.99154547237633</v>
      </c>
      <c r="C224" s="12">
        <v>-6.7074417555194721</v>
      </c>
    </row>
    <row r="225" spans="1:3" x14ac:dyDescent="0.3">
      <c r="A225" s="8">
        <v>42887</v>
      </c>
      <c r="B225" s="209">
        <f>'[9]Activos '!K228/10^9</f>
        <v>109.11046643577244</v>
      </c>
      <c r="C225" s="12">
        <v>-3.9153051501721658</v>
      </c>
    </row>
    <row r="226" spans="1:3" x14ac:dyDescent="0.3">
      <c r="A226" s="8">
        <v>42917</v>
      </c>
      <c r="B226" s="209">
        <f>'[9]Activos '!K229/10^9</f>
        <v>111.68803576023363</v>
      </c>
      <c r="C226" s="12">
        <v>4.3179197933929103E-2</v>
      </c>
    </row>
    <row r="227" spans="1:3" x14ac:dyDescent="0.3">
      <c r="A227" s="8">
        <v>42948</v>
      </c>
      <c r="B227" s="209">
        <f>'[9]Activos '!K230/10^9</f>
        <v>112.58336080318023</v>
      </c>
      <c r="C227" s="12">
        <v>-1.4669825275626103E-2</v>
      </c>
    </row>
    <row r="228" spans="1:3" x14ac:dyDescent="0.3">
      <c r="A228" s="8">
        <v>42979</v>
      </c>
      <c r="B228" s="209">
        <f>'[9]Activos '!K231/10^9</f>
        <v>109.3198254475554</v>
      </c>
      <c r="C228" s="12">
        <v>-3.4022690702932734</v>
      </c>
    </row>
    <row r="229" spans="1:3" x14ac:dyDescent="0.3">
      <c r="A229" s="8">
        <v>43009</v>
      </c>
      <c r="B229" s="209">
        <f>'[9]Activos '!K232/10^9</f>
        <v>113.91338146638186</v>
      </c>
      <c r="C229" s="12">
        <v>4.9287143851989512</v>
      </c>
    </row>
    <row r="230" spans="1:3" x14ac:dyDescent="0.3">
      <c r="A230" s="8">
        <v>43040</v>
      </c>
      <c r="B230" s="209">
        <f>'[9]Activos '!K233/10^9</f>
        <v>115.86624033465458</v>
      </c>
      <c r="C230" s="12">
        <v>4.3809281593316873</v>
      </c>
    </row>
    <row r="231" spans="1:3" x14ac:dyDescent="0.3">
      <c r="A231" s="8">
        <v>43070</v>
      </c>
      <c r="B231" s="209">
        <f>'[9]Activos '!K234/10^9</f>
        <v>115.5895577630599</v>
      </c>
      <c r="C231" s="12">
        <v>5.4271871305365815</v>
      </c>
    </row>
    <row r="232" spans="1:3" x14ac:dyDescent="0.3">
      <c r="A232" s="8">
        <v>43101</v>
      </c>
      <c r="B232" s="209">
        <f>'[9]Activos '!K235/10^9</f>
        <v>117.79587715486893</v>
      </c>
      <c r="C232" s="12">
        <v>5.5489022902425411</v>
      </c>
    </row>
    <row r="233" spans="1:3" x14ac:dyDescent="0.3">
      <c r="A233" s="8">
        <v>43132</v>
      </c>
      <c r="B233" s="209">
        <f>'[9]Activos '!K236/10^9</f>
        <v>116.59894571507974</v>
      </c>
      <c r="C233" s="28">
        <v>4.4854363027814204</v>
      </c>
    </row>
    <row r="234" spans="1:3" x14ac:dyDescent="0.3">
      <c r="A234" s="8">
        <v>43160</v>
      </c>
      <c r="B234" s="209">
        <f>'[9]Activos '!K237/10^9</f>
        <v>115.06684554587056</v>
      </c>
      <c r="C234" s="28">
        <v>3.6421924406989215</v>
      </c>
    </row>
    <row r="235" spans="1:3" x14ac:dyDescent="0.3">
      <c r="A235" s="8">
        <v>43191</v>
      </c>
      <c r="B235" s="209">
        <f>'[9]Activos '!K238/10^9</f>
        <v>115.25142106583873</v>
      </c>
      <c r="C235" s="28">
        <v>4.024586177576106</v>
      </c>
    </row>
    <row r="236" spans="1:3" x14ac:dyDescent="0.3">
      <c r="A236" s="8">
        <v>43221</v>
      </c>
      <c r="B236" s="209">
        <f>'[9]Activos '!K239/10^9</f>
        <v>115.92883418419588</v>
      </c>
      <c r="C236" s="28">
        <v>6.3649778106266597</v>
      </c>
    </row>
    <row r="237" spans="1:3" x14ac:dyDescent="0.3">
      <c r="A237" s="8">
        <v>43252</v>
      </c>
      <c r="B237" s="209">
        <f>'[9]Activos '!K240/10^9</f>
        <v>116.18254199705872</v>
      </c>
      <c r="C237" s="28">
        <v>6.4815740920766807</v>
      </c>
    </row>
    <row r="238" spans="1:3" x14ac:dyDescent="0.3">
      <c r="A238" s="8">
        <v>43282</v>
      </c>
      <c r="B238" s="209">
        <f>'[9]Activos '!K241/10^9</f>
        <v>119.86152201948427</v>
      </c>
      <c r="C238" s="29">
        <v>7.3181393544498707</v>
      </c>
    </row>
    <row r="239" spans="1:3" x14ac:dyDescent="0.3">
      <c r="A239" s="8">
        <v>43313</v>
      </c>
      <c r="B239" s="209">
        <f>'[9]Activos '!K242/10^9</f>
        <v>122.49061898434437</v>
      </c>
      <c r="C239" s="29">
        <v>8.7999298649403137</v>
      </c>
    </row>
    <row r="240" spans="1:3" x14ac:dyDescent="0.3">
      <c r="A240" s="8">
        <v>43344</v>
      </c>
      <c r="B240" s="209">
        <f>'[9]Activos '!K243/10^9</f>
        <v>120.50958576273494</v>
      </c>
      <c r="C240" s="29">
        <v>8.7999298649403137</v>
      </c>
    </row>
    <row r="241" spans="1:3" x14ac:dyDescent="0.3">
      <c r="A241" s="8">
        <v>43374</v>
      </c>
      <c r="B241" s="209">
        <f>'[9]Activos '!K244/10^9</f>
        <v>125.27260876225503</v>
      </c>
      <c r="C241" s="29">
        <v>8.7999298649403137</v>
      </c>
    </row>
    <row r="242" spans="1:3" x14ac:dyDescent="0.3">
      <c r="A242" s="8">
        <v>43405</v>
      </c>
      <c r="B242" s="209">
        <f>'[9]Activos '!K245/10^9</f>
        <v>126.20990630428741</v>
      </c>
      <c r="C242" s="29">
        <v>8.7999298649403137</v>
      </c>
    </row>
    <row r="243" spans="1:3" x14ac:dyDescent="0.3">
      <c r="A243" s="8">
        <v>43435</v>
      </c>
      <c r="B243" s="209">
        <f>'[9]Activos '!K246/10^9</f>
        <v>126.05939744882394</v>
      </c>
      <c r="C243" s="29">
        <v>8.7999298649403137</v>
      </c>
    </row>
    <row r="244" spans="1:3" x14ac:dyDescent="0.3">
      <c r="A244" s="8">
        <v>43466</v>
      </c>
      <c r="B244" s="209">
        <f>'[9]Activos '!K247/10^9</f>
        <v>129.24596078894268</v>
      </c>
      <c r="C244" s="29">
        <v>9.7999298649403102</v>
      </c>
    </row>
    <row r="245" spans="1:3" x14ac:dyDescent="0.3">
      <c r="A245" s="8">
        <v>43497</v>
      </c>
      <c r="B245" s="209">
        <f>'[9]Activos '!K248/10^9</f>
        <v>128.16033859150886</v>
      </c>
      <c r="C245" s="29">
        <v>10.799929864940299</v>
      </c>
    </row>
    <row r="246" spans="1:3" x14ac:dyDescent="0.3">
      <c r="A246" s="20"/>
      <c r="B246" s="29"/>
      <c r="C246" s="29"/>
    </row>
    <row r="247" spans="1:3" x14ac:dyDescent="0.3">
      <c r="A247" s="20"/>
      <c r="B247" s="29"/>
      <c r="C247" s="29"/>
    </row>
    <row r="248" spans="1:3" x14ac:dyDescent="0.3">
      <c r="A248" s="20"/>
      <c r="B248" s="29"/>
      <c r="C248" s="29"/>
    </row>
    <row r="249" spans="1:3" x14ac:dyDescent="0.3">
      <c r="A249" s="20"/>
      <c r="B249" s="29"/>
      <c r="C249" s="29"/>
    </row>
    <row r="250" spans="1:3" x14ac:dyDescent="0.3">
      <c r="A250" s="20"/>
      <c r="B250" s="29"/>
      <c r="C250" s="29"/>
    </row>
    <row r="251" spans="1:3" x14ac:dyDescent="0.3">
      <c r="A251" s="20"/>
      <c r="B251" s="29"/>
      <c r="C251" s="29"/>
    </row>
    <row r="252" spans="1:3" x14ac:dyDescent="0.3">
      <c r="A252" s="20"/>
      <c r="B252" s="29"/>
      <c r="C252" s="29"/>
    </row>
    <row r="253" spans="1:3" x14ac:dyDescent="0.3">
      <c r="A253" s="20"/>
      <c r="B253" s="29"/>
      <c r="C253" s="29"/>
    </row>
    <row r="254" spans="1:3" x14ac:dyDescent="0.3">
      <c r="A254" s="20"/>
      <c r="B254" s="29"/>
      <c r="C254" s="29"/>
    </row>
    <row r="255" spans="1:3" x14ac:dyDescent="0.3">
      <c r="A255" s="20"/>
      <c r="B255" s="29"/>
      <c r="C255" s="29"/>
    </row>
    <row r="256" spans="1:3" x14ac:dyDescent="0.3">
      <c r="A256" s="20"/>
      <c r="B256" s="29"/>
      <c r="C256" s="29"/>
    </row>
    <row r="257" spans="1:3" x14ac:dyDescent="0.3">
      <c r="A257" s="20"/>
      <c r="B257" s="29"/>
      <c r="C257" s="29"/>
    </row>
    <row r="258" spans="1:3" x14ac:dyDescent="0.3">
      <c r="A258" s="20"/>
      <c r="B258" s="29"/>
      <c r="C258" s="29"/>
    </row>
    <row r="259" spans="1:3" x14ac:dyDescent="0.3">
      <c r="A259" s="20"/>
      <c r="B259" s="29"/>
      <c r="C259" s="29"/>
    </row>
    <row r="260" spans="1:3" x14ac:dyDescent="0.3">
      <c r="A260" s="20"/>
      <c r="B260" s="29"/>
      <c r="C260" s="29"/>
    </row>
    <row r="261" spans="1:3" x14ac:dyDescent="0.3">
      <c r="A261" s="20"/>
      <c r="B261" s="29"/>
      <c r="C261" s="29"/>
    </row>
    <row r="262" spans="1:3" x14ac:dyDescent="0.3">
      <c r="A262" s="20"/>
      <c r="B262" s="29"/>
      <c r="C262" s="29"/>
    </row>
    <row r="263" spans="1:3" x14ac:dyDescent="0.3">
      <c r="A263" s="20"/>
      <c r="B263" s="29"/>
      <c r="C263" s="29"/>
    </row>
    <row r="264" spans="1:3" x14ac:dyDescent="0.3">
      <c r="A264" s="20"/>
      <c r="B264" s="29"/>
      <c r="C264" s="29"/>
    </row>
    <row r="265" spans="1:3" x14ac:dyDescent="0.3">
      <c r="A265" s="20"/>
      <c r="B265" s="29"/>
      <c r="C265" s="29"/>
    </row>
    <row r="266" spans="1:3" x14ac:dyDescent="0.3">
      <c r="A266" s="20"/>
      <c r="B266" s="29"/>
      <c r="C266" s="29"/>
    </row>
    <row r="267" spans="1:3" x14ac:dyDescent="0.3">
      <c r="A267" s="20"/>
      <c r="B267" s="29"/>
      <c r="C267" s="29"/>
    </row>
    <row r="268" spans="1:3" x14ac:dyDescent="0.3">
      <c r="A268" s="20"/>
      <c r="B268" s="29"/>
      <c r="C268" s="29"/>
    </row>
    <row r="269" spans="1:3" x14ac:dyDescent="0.3">
      <c r="A269" s="20"/>
      <c r="B269" s="29"/>
      <c r="C269" s="29"/>
    </row>
    <row r="270" spans="1:3" x14ac:dyDescent="0.3">
      <c r="A270" s="20"/>
      <c r="B270" s="29"/>
      <c r="C270" s="29"/>
    </row>
    <row r="271" spans="1:3" x14ac:dyDescent="0.3">
      <c r="A271" s="20"/>
      <c r="B271" s="29"/>
      <c r="C271" s="29"/>
    </row>
    <row r="272" spans="1:3" x14ac:dyDescent="0.3">
      <c r="A272" s="20"/>
      <c r="B272" s="29"/>
      <c r="C272" s="29"/>
    </row>
    <row r="273" spans="1:3" x14ac:dyDescent="0.3">
      <c r="A273" s="20"/>
      <c r="B273" s="29"/>
      <c r="C273" s="29"/>
    </row>
    <row r="274" spans="1:3" x14ac:dyDescent="0.3">
      <c r="A274" s="20"/>
      <c r="B274" s="29"/>
      <c r="C274" s="29"/>
    </row>
    <row r="275" spans="1:3" x14ac:dyDescent="0.3">
      <c r="A275" s="20"/>
      <c r="B275" s="29"/>
      <c r="C275" s="29"/>
    </row>
    <row r="276" spans="1:3" x14ac:dyDescent="0.3">
      <c r="A276" s="20"/>
      <c r="B276" s="29"/>
      <c r="C276" s="29"/>
    </row>
    <row r="277" spans="1:3" x14ac:dyDescent="0.3">
      <c r="A277" s="20"/>
      <c r="B277" s="29"/>
      <c r="C277" s="29"/>
    </row>
    <row r="278" spans="1:3" x14ac:dyDescent="0.3">
      <c r="A278" s="20"/>
      <c r="B278" s="29"/>
      <c r="C278" s="29"/>
    </row>
    <row r="279" spans="1:3" x14ac:dyDescent="0.3">
      <c r="A279" s="20"/>
      <c r="B279" s="29"/>
      <c r="C279" s="29"/>
    </row>
    <row r="280" spans="1:3" x14ac:dyDescent="0.3">
      <c r="A280" s="20"/>
      <c r="B280" s="29"/>
      <c r="C280" s="29"/>
    </row>
    <row r="281" spans="1:3" x14ac:dyDescent="0.3">
      <c r="A281" s="20"/>
      <c r="B281" s="29"/>
      <c r="C281" s="29"/>
    </row>
    <row r="282" spans="1:3" x14ac:dyDescent="0.3">
      <c r="A282" s="20"/>
      <c r="B282" s="29"/>
      <c r="C282" s="29"/>
    </row>
    <row r="283" spans="1:3" x14ac:dyDescent="0.3">
      <c r="A283" s="20"/>
      <c r="B283" s="29"/>
      <c r="C283" s="29"/>
    </row>
    <row r="284" spans="1:3" x14ac:dyDescent="0.3">
      <c r="A284" s="20"/>
      <c r="B284" s="29"/>
      <c r="C284" s="29"/>
    </row>
    <row r="285" spans="1:3" x14ac:dyDescent="0.3">
      <c r="A285" s="20"/>
      <c r="B285" s="29"/>
      <c r="C285" s="29"/>
    </row>
    <row r="286" spans="1:3" x14ac:dyDescent="0.3">
      <c r="A286" s="20"/>
      <c r="B286" s="29"/>
      <c r="C286" s="29"/>
    </row>
    <row r="287" spans="1:3" x14ac:dyDescent="0.3">
      <c r="A287" s="20"/>
      <c r="B287" s="29"/>
      <c r="C287" s="29"/>
    </row>
    <row r="288" spans="1:3" x14ac:dyDescent="0.3">
      <c r="A288" s="20"/>
      <c r="B288" s="29"/>
      <c r="C288" s="29"/>
    </row>
    <row r="289" spans="1:12" x14ac:dyDescent="0.3">
      <c r="A289" s="20"/>
      <c r="B289" s="29"/>
      <c r="C289" s="29"/>
    </row>
    <row r="290" spans="1:12" x14ac:dyDescent="0.3">
      <c r="A290" s="20"/>
      <c r="B290" s="29"/>
      <c r="C290" s="29"/>
    </row>
    <row r="291" spans="1:12" x14ac:dyDescent="0.3">
      <c r="A291" s="20"/>
      <c r="B291" s="29"/>
      <c r="C291" s="29"/>
    </row>
    <row r="292" spans="1:12" x14ac:dyDescent="0.3">
      <c r="A292" s="20"/>
      <c r="B292" s="29"/>
      <c r="C292" s="29"/>
    </row>
    <row r="293" spans="1:12" x14ac:dyDescent="0.3">
      <c r="A293" s="20"/>
      <c r="B293" s="29"/>
      <c r="C293" s="29"/>
    </row>
    <row r="294" spans="1:12" x14ac:dyDescent="0.3">
      <c r="A294" s="20"/>
      <c r="B294" s="29"/>
      <c r="C294" s="29"/>
    </row>
    <row r="295" spans="1:12" x14ac:dyDescent="0.3">
      <c r="A295" s="20"/>
      <c r="B295" s="29"/>
      <c r="C295" s="29"/>
      <c r="E295" s="3"/>
      <c r="F295" s="3"/>
      <c r="G295" s="3"/>
      <c r="H295" s="3"/>
      <c r="I295" s="3"/>
      <c r="J295" s="3"/>
      <c r="K295" s="3"/>
      <c r="L295" s="3"/>
    </row>
    <row r="296" spans="1:12" x14ac:dyDescent="0.3">
      <c r="A296" s="20"/>
      <c r="B296" s="29"/>
      <c r="C296" s="29"/>
    </row>
    <row r="297" spans="1:12" s="3" customFormat="1" x14ac:dyDescent="0.3">
      <c r="A297" s="20"/>
      <c r="B297" s="29"/>
      <c r="C297" s="29"/>
      <c r="E297" s="22"/>
      <c r="F297" s="22"/>
      <c r="G297" s="22"/>
      <c r="H297" s="22"/>
      <c r="I297" s="22"/>
      <c r="J297" s="22"/>
      <c r="K297" s="22"/>
      <c r="L297" s="22"/>
    </row>
    <row r="298" spans="1:12" x14ac:dyDescent="0.3">
      <c r="A298" s="20"/>
      <c r="B298" s="29"/>
      <c r="C298" s="29"/>
    </row>
    <row r="299" spans="1:12" x14ac:dyDescent="0.3">
      <c r="A299" s="20"/>
      <c r="B299" s="29"/>
      <c r="C299" s="29"/>
    </row>
    <row r="300" spans="1:12" x14ac:dyDescent="0.3">
      <c r="A300" s="20"/>
      <c r="B300" s="29"/>
      <c r="C300" s="29"/>
    </row>
    <row r="301" spans="1:12" x14ac:dyDescent="0.3">
      <c r="A301" s="20"/>
      <c r="B301" s="29"/>
      <c r="C301" s="29"/>
    </row>
    <row r="302" spans="1:12" x14ac:dyDescent="0.3">
      <c r="A302" s="20"/>
      <c r="B302" s="29"/>
      <c r="C302" s="29"/>
    </row>
    <row r="303" spans="1:12" x14ac:dyDescent="0.3">
      <c r="A303" s="20"/>
      <c r="B303" s="29"/>
      <c r="C303" s="29"/>
    </row>
  </sheetData>
  <pageMargins left="0.7" right="0.7" top="0.75" bottom="0.75" header="0.3" footer="0.3"/>
  <pageSetup scale="9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308"/>
  <sheetViews>
    <sheetView view="pageBreakPreview" zoomScaleNormal="100" zoomScaleSheetLayoutView="100" workbookViewId="0">
      <pane ySplit="24" topLeftCell="A221" activePane="bottomLeft" state="frozen"/>
      <selection pane="bottomLeft" activeCell="D20" sqref="D20"/>
    </sheetView>
  </sheetViews>
  <sheetFormatPr baseColWidth="10" defaultRowHeight="16.5" x14ac:dyDescent="0.3"/>
  <cols>
    <col min="1" max="3" width="18.7109375" style="3" customWidth="1"/>
    <col min="4" max="4" width="16.7109375" style="3" customWidth="1"/>
    <col min="5" max="5" width="60.5703125" style="3" customWidth="1"/>
    <col min="6" max="6" width="14.28515625" style="3" bestFit="1" customWidth="1"/>
    <col min="7" max="10" width="11.42578125" style="3"/>
    <col min="11" max="11" width="15.7109375" style="3" customWidth="1"/>
    <col min="12" max="16384" width="11.42578125" style="3"/>
  </cols>
  <sheetData>
    <row r="1" spans="1:11" s="22" customFormat="1" ht="30" customHeight="1" thickBot="1" x14ac:dyDescent="0.35">
      <c r="A1" s="164" t="s">
        <v>5</v>
      </c>
      <c r="B1" s="30" t="s">
        <v>8</v>
      </c>
      <c r="C1" s="30" t="s">
        <v>9</v>
      </c>
      <c r="D1" s="23"/>
    </row>
    <row r="2" spans="1:11" s="22" customFormat="1" x14ac:dyDescent="0.3">
      <c r="A2" s="8">
        <v>36130</v>
      </c>
      <c r="B2" s="24">
        <f>+[8]Cartera!G3/[8]Activo!B3*100</f>
        <v>67.284770115269012</v>
      </c>
      <c r="C2" s="24">
        <f>+[8]Inversiones!B3/[8]Activo!B3*100</f>
        <v>11.791856902135635</v>
      </c>
      <c r="D2" s="31"/>
    </row>
    <row r="3" spans="1:11" s="22" customFormat="1" x14ac:dyDescent="0.3">
      <c r="A3" s="8">
        <v>36161</v>
      </c>
      <c r="B3" s="24">
        <f>+[8]Cartera!G4/[8]Activo!B4*100</f>
        <v>66.833988821290149</v>
      </c>
      <c r="C3" s="24">
        <f>+[8]Inversiones!B4/[8]Activo!B4*100</f>
        <v>12.069669292582356</v>
      </c>
      <c r="D3" s="31"/>
    </row>
    <row r="4" spans="1:11" s="22" customFormat="1" x14ac:dyDescent="0.3">
      <c r="A4" s="8">
        <v>36192</v>
      </c>
      <c r="B4" s="24">
        <f>+[8]Cartera!G5/[8]Activo!B5*100</f>
        <v>66.479604502676068</v>
      </c>
      <c r="C4" s="24">
        <f>+[8]Inversiones!B5/[8]Activo!B5*100</f>
        <v>12.112209299553614</v>
      </c>
      <c r="D4" s="31"/>
      <c r="E4" s="168" t="s">
        <v>10</v>
      </c>
      <c r="F4" s="168"/>
      <c r="G4" s="168"/>
      <c r="H4" s="168"/>
      <c r="I4" s="168"/>
      <c r="J4" s="168"/>
      <c r="K4" s="168"/>
    </row>
    <row r="5" spans="1:11" s="22" customFormat="1" x14ac:dyDescent="0.3">
      <c r="A5" s="8">
        <v>36220</v>
      </c>
      <c r="B5" s="24">
        <f>+[8]Cartera!G6/[8]Activo!B6*100</f>
        <v>67.366561917813058</v>
      </c>
      <c r="C5" s="24">
        <f>+[8]Inversiones!B6/[8]Activo!B6*100</f>
        <v>11.178014393944562</v>
      </c>
      <c r="D5" s="31"/>
      <c r="E5" s="26"/>
      <c r="F5" s="26"/>
      <c r="G5" s="26"/>
      <c r="H5" s="26"/>
      <c r="I5" s="26"/>
      <c r="J5" s="26"/>
      <c r="K5" s="26"/>
    </row>
    <row r="6" spans="1:11" s="22" customFormat="1" x14ac:dyDescent="0.3">
      <c r="A6" s="8">
        <v>36251</v>
      </c>
      <c r="B6" s="24">
        <f>+[8]Cartera!G7/[8]Activo!B7*100</f>
        <v>66.819889206369666</v>
      </c>
      <c r="C6" s="24">
        <f>+[8]Inversiones!B7/[8]Activo!B7*100</f>
        <v>12.085371876001538</v>
      </c>
      <c r="D6" s="31"/>
      <c r="E6" s="26"/>
      <c r="F6" s="26"/>
      <c r="G6" s="26"/>
      <c r="H6" s="26"/>
      <c r="I6" s="26"/>
      <c r="J6" s="26"/>
      <c r="K6" s="26"/>
    </row>
    <row r="7" spans="1:11" s="22" customFormat="1" x14ac:dyDescent="0.3">
      <c r="A7" s="8">
        <v>36281</v>
      </c>
      <c r="B7" s="24">
        <f>+[8]Cartera!G8/[8]Activo!B8*100</f>
        <v>67.596589349458213</v>
      </c>
      <c r="C7" s="24">
        <f>+[8]Inversiones!B8/[8]Activo!B8*100</f>
        <v>11.318803921271222</v>
      </c>
      <c r="D7" s="31"/>
      <c r="E7" s="26"/>
      <c r="F7" s="26"/>
      <c r="G7" s="26"/>
      <c r="H7" s="26"/>
      <c r="I7" s="26"/>
      <c r="J7" s="26"/>
      <c r="K7" s="26"/>
    </row>
    <row r="8" spans="1:11" s="22" customFormat="1" x14ac:dyDescent="0.3">
      <c r="A8" s="8">
        <v>36312</v>
      </c>
      <c r="B8" s="24">
        <f>+[8]Cartera!G9/[8]Activo!B9*100</f>
        <v>67.021347126246695</v>
      </c>
      <c r="C8" s="24">
        <f>+[8]Inversiones!B9/[8]Activo!B9*100</f>
        <v>10.59991868049668</v>
      </c>
      <c r="D8" s="31"/>
      <c r="E8" s="26"/>
      <c r="F8" s="26"/>
      <c r="G8" s="26"/>
      <c r="H8" s="26"/>
      <c r="I8" s="26"/>
      <c r="J8" s="26"/>
      <c r="K8" s="26"/>
    </row>
    <row r="9" spans="1:11" s="22" customFormat="1" x14ac:dyDescent="0.3">
      <c r="A9" s="8">
        <v>36342</v>
      </c>
      <c r="B9" s="24">
        <f>+[8]Cartera!G10/[8]Activo!B10*100</f>
        <v>66.774176275979983</v>
      </c>
      <c r="C9" s="24">
        <f>+[8]Inversiones!B10/[8]Activo!B10*100</f>
        <v>11.343680467337567</v>
      </c>
      <c r="D9" s="31"/>
      <c r="E9" s="26"/>
      <c r="F9" s="26"/>
      <c r="G9" s="26"/>
      <c r="H9" s="26"/>
      <c r="I9" s="26"/>
      <c r="J9" s="26"/>
      <c r="K9" s="26"/>
    </row>
    <row r="10" spans="1:11" s="22" customFormat="1" x14ac:dyDescent="0.3">
      <c r="A10" s="8">
        <v>36373</v>
      </c>
      <c r="B10" s="24">
        <f>+[8]Cartera!G11/[8]Activo!B11*100</f>
        <v>64.975640534460567</v>
      </c>
      <c r="C10" s="24">
        <f>+[8]Inversiones!B11/[8]Activo!B11*100</f>
        <v>12.844216961988275</v>
      </c>
      <c r="D10" s="31"/>
      <c r="E10" s="26"/>
      <c r="F10" s="26"/>
      <c r="G10" s="26"/>
      <c r="H10" s="26"/>
      <c r="I10" s="26"/>
      <c r="J10" s="26"/>
      <c r="K10" s="26"/>
    </row>
    <row r="11" spans="1:11" s="22" customFormat="1" x14ac:dyDescent="0.3">
      <c r="A11" s="8">
        <v>36404</v>
      </c>
      <c r="B11" s="24">
        <f>+[8]Cartera!G12/[8]Activo!B12*100</f>
        <v>64.730765426624103</v>
      </c>
      <c r="C11" s="24">
        <f>+[8]Inversiones!B12/[8]Activo!B12*100</f>
        <v>13.665603241810942</v>
      </c>
      <c r="D11" s="31"/>
      <c r="E11" s="26"/>
      <c r="F11" s="26"/>
      <c r="G11" s="26"/>
      <c r="H11" s="26"/>
      <c r="I11" s="26"/>
      <c r="J11" s="26"/>
      <c r="K11" s="26"/>
    </row>
    <row r="12" spans="1:11" s="22" customFormat="1" x14ac:dyDescent="0.3">
      <c r="A12" s="8">
        <v>36434</v>
      </c>
      <c r="B12" s="24">
        <f>+[8]Cartera!G13/[8]Activo!B13*100</f>
        <v>64.411699963513797</v>
      </c>
      <c r="C12" s="24">
        <f>+[8]Inversiones!B13/[8]Activo!B13*100</f>
        <v>14.2655106264342</v>
      </c>
      <c r="D12" s="31"/>
      <c r="E12" s="26"/>
      <c r="F12" s="26"/>
      <c r="G12" s="26"/>
      <c r="H12" s="26"/>
      <c r="I12" s="26"/>
      <c r="J12" s="26"/>
      <c r="K12" s="26"/>
    </row>
    <row r="13" spans="1:11" s="22" customFormat="1" x14ac:dyDescent="0.3">
      <c r="A13" s="8">
        <v>36465</v>
      </c>
      <c r="B13" s="24">
        <f>+[8]Cartera!G14/[8]Activo!B14*100</f>
        <v>64.458734799115675</v>
      </c>
      <c r="C13" s="24">
        <f>+[8]Inversiones!B14/[8]Activo!B14*100</f>
        <v>14.696204686473029</v>
      </c>
      <c r="D13" s="31"/>
      <c r="E13" s="26"/>
      <c r="F13" s="26"/>
      <c r="G13" s="26"/>
      <c r="H13" s="26"/>
      <c r="I13" s="26"/>
      <c r="J13" s="26"/>
      <c r="K13" s="26"/>
    </row>
    <row r="14" spans="1:11" s="22" customFormat="1" x14ac:dyDescent="0.3">
      <c r="A14" s="8">
        <v>36495</v>
      </c>
      <c r="B14" s="24">
        <f>+[8]Cartera!G15/[8]Activo!B15*100</f>
        <v>64.085745268994643</v>
      </c>
      <c r="C14" s="24">
        <f>+[8]Inversiones!B15/[8]Activo!B15*100</f>
        <v>15.077352851357828</v>
      </c>
      <c r="D14" s="31"/>
      <c r="E14" s="26"/>
      <c r="F14" s="26"/>
      <c r="G14" s="26"/>
      <c r="H14" s="26"/>
      <c r="I14" s="26"/>
      <c r="J14" s="26"/>
      <c r="K14" s="26"/>
    </row>
    <row r="15" spans="1:11" s="22" customFormat="1" x14ac:dyDescent="0.3">
      <c r="A15" s="8">
        <v>36526</v>
      </c>
      <c r="B15" s="24">
        <f>+[8]Cartera!G16/[8]Activo!B16*100</f>
        <v>62.485426016274268</v>
      </c>
      <c r="C15" s="24">
        <f>+[8]Inversiones!B16/[8]Activo!B16*100</f>
        <v>16.552886802165705</v>
      </c>
      <c r="D15" s="31"/>
      <c r="E15" s="26"/>
      <c r="F15" s="26"/>
      <c r="G15" s="26"/>
      <c r="H15" s="26"/>
      <c r="I15" s="26"/>
      <c r="J15" s="26"/>
      <c r="K15" s="26"/>
    </row>
    <row r="16" spans="1:11" s="22" customFormat="1" x14ac:dyDescent="0.3">
      <c r="A16" s="8">
        <v>36557</v>
      </c>
      <c r="B16" s="24">
        <f>+[8]Cartera!G17/[8]Activo!B17*100</f>
        <v>62.782238997897444</v>
      </c>
      <c r="C16" s="24">
        <f>+[8]Inversiones!B17/[8]Activo!B17*100</f>
        <v>15.871998982876129</v>
      </c>
      <c r="D16" s="31"/>
      <c r="E16" s="26"/>
      <c r="F16" s="26"/>
      <c r="G16" s="26"/>
      <c r="H16" s="26"/>
      <c r="I16" s="26"/>
      <c r="J16" s="26"/>
      <c r="K16" s="26"/>
    </row>
    <row r="17" spans="1:11" s="22" customFormat="1" x14ac:dyDescent="0.3">
      <c r="A17" s="8">
        <v>36586</v>
      </c>
      <c r="B17" s="24">
        <f>+[8]Cartera!G18/[8]Activo!B18*100</f>
        <v>62.070127011999908</v>
      </c>
      <c r="C17" s="24">
        <f>+[8]Inversiones!B18/[8]Activo!B18*100</f>
        <v>17.006319396217169</v>
      </c>
      <c r="D17" s="31"/>
      <c r="E17" s="26"/>
      <c r="F17" s="26"/>
      <c r="G17" s="26"/>
      <c r="H17" s="26"/>
      <c r="I17" s="26"/>
      <c r="J17" s="26"/>
      <c r="K17" s="26"/>
    </row>
    <row r="18" spans="1:11" s="22" customFormat="1" x14ac:dyDescent="0.3">
      <c r="A18" s="8">
        <v>36617</v>
      </c>
      <c r="B18" s="24">
        <f>+[8]Cartera!G19/[8]Activo!B19*100</f>
        <v>61.695891574178319</v>
      </c>
      <c r="C18" s="24">
        <f>+[8]Inversiones!B19/[8]Activo!B19*100</f>
        <v>17.860020384077398</v>
      </c>
      <c r="D18" s="31"/>
      <c r="E18" s="26"/>
      <c r="F18" s="26"/>
      <c r="G18" s="26"/>
      <c r="H18" s="26"/>
      <c r="I18" s="26"/>
      <c r="J18" s="26"/>
      <c r="K18" s="26"/>
    </row>
    <row r="19" spans="1:11" s="22" customFormat="1" x14ac:dyDescent="0.3">
      <c r="A19" s="8">
        <v>36647</v>
      </c>
      <c r="B19" s="24">
        <f>+[8]Cartera!G20/[8]Activo!B20*100</f>
        <v>61.930068161243234</v>
      </c>
      <c r="C19" s="24">
        <f>+[8]Inversiones!B20/[8]Activo!B20*100</f>
        <v>18.545269647042051</v>
      </c>
      <c r="D19" s="31"/>
      <c r="E19" s="26"/>
      <c r="F19" s="26"/>
      <c r="G19" s="26"/>
      <c r="H19" s="26"/>
      <c r="I19" s="26"/>
      <c r="J19" s="26"/>
      <c r="K19" s="26"/>
    </row>
    <row r="20" spans="1:11" s="22" customFormat="1" x14ac:dyDescent="0.3">
      <c r="A20" s="8">
        <v>36678</v>
      </c>
      <c r="B20" s="24">
        <f>+[8]Cartera!G21/[8]Activo!B21*100</f>
        <v>62.247215061713035</v>
      </c>
      <c r="C20" s="24">
        <f>+[8]Inversiones!B21/[8]Activo!B21*100</f>
        <v>18.078507269156855</v>
      </c>
      <c r="D20" s="31"/>
      <c r="E20" s="26"/>
      <c r="F20" s="26"/>
      <c r="G20" s="26"/>
      <c r="H20" s="26"/>
      <c r="I20" s="26"/>
      <c r="J20" s="26"/>
      <c r="K20" s="26"/>
    </row>
    <row r="21" spans="1:11" s="22" customFormat="1" x14ac:dyDescent="0.3">
      <c r="A21" s="8">
        <v>36708</v>
      </c>
      <c r="B21" s="24">
        <f>+[8]Cartera!G22/[8]Activo!B22*100</f>
        <v>62.041113083589217</v>
      </c>
      <c r="C21" s="24">
        <f>+[8]Inversiones!B22/[8]Activo!B22*100</f>
        <v>18.685629545044229</v>
      </c>
      <c r="D21" s="31"/>
      <c r="E21" s="26"/>
      <c r="F21" s="26"/>
      <c r="G21" s="26"/>
      <c r="H21" s="26"/>
      <c r="I21" s="26"/>
      <c r="J21" s="26"/>
      <c r="K21" s="26"/>
    </row>
    <row r="22" spans="1:11" s="22" customFormat="1" x14ac:dyDescent="0.3">
      <c r="A22" s="8">
        <v>36739</v>
      </c>
      <c r="B22" s="24">
        <f>+[8]Cartera!G23/[8]Activo!B23*100</f>
        <v>61.691640641875743</v>
      </c>
      <c r="C22" s="24">
        <f>+[8]Inversiones!B23/[8]Activo!B23*100</f>
        <v>19.623843979360949</v>
      </c>
      <c r="D22" s="31"/>
      <c r="E22" s="26"/>
      <c r="F22" s="26"/>
      <c r="G22" s="26"/>
      <c r="H22" s="26"/>
      <c r="I22" s="26"/>
      <c r="J22" s="26"/>
      <c r="K22" s="26"/>
    </row>
    <row r="23" spans="1:11" s="22" customFormat="1" x14ac:dyDescent="0.3">
      <c r="A23" s="8">
        <v>36770</v>
      </c>
      <c r="B23" s="24">
        <f>+[8]Cartera!G24/[8]Activo!B24*100</f>
        <v>61.782623124245326</v>
      </c>
      <c r="C23" s="24">
        <f>+[8]Inversiones!B24/[8]Activo!B24*100</f>
        <v>19.663524188355655</v>
      </c>
      <c r="D23" s="31"/>
      <c r="E23" s="26"/>
      <c r="F23" s="26"/>
      <c r="G23" s="26"/>
      <c r="H23" s="26"/>
      <c r="I23" s="26"/>
      <c r="J23" s="26"/>
      <c r="K23" s="26"/>
    </row>
    <row r="24" spans="1:11" s="22" customFormat="1" x14ac:dyDescent="0.3">
      <c r="A24" s="8">
        <v>36800</v>
      </c>
      <c r="B24" s="24">
        <f>+[8]Cartera!G25/[8]Activo!B25*100</f>
        <v>60.002345246637809</v>
      </c>
      <c r="C24" s="24">
        <f>+[8]Inversiones!B25/[8]Activo!B25*100</f>
        <v>21.173744289212173</v>
      </c>
      <c r="D24" s="31"/>
      <c r="E24" s="15" t="s">
        <v>4</v>
      </c>
      <c r="F24" s="26"/>
      <c r="G24" s="26"/>
      <c r="H24" s="26"/>
      <c r="I24" s="26"/>
      <c r="J24" s="26"/>
      <c r="K24" s="26"/>
    </row>
    <row r="25" spans="1:11" s="22" customFormat="1" x14ac:dyDescent="0.3">
      <c r="A25" s="8">
        <v>36831</v>
      </c>
      <c r="B25" s="24">
        <f>+[8]Cartera!G26/[8]Activo!B26*100</f>
        <v>59.691918387907037</v>
      </c>
      <c r="C25" s="24">
        <f>+[8]Inversiones!B26/[8]Activo!B26*100</f>
        <v>20.738848046663325</v>
      </c>
      <c r="D25" s="31"/>
    </row>
    <row r="26" spans="1:11" s="22" customFormat="1" x14ac:dyDescent="0.3">
      <c r="A26" s="8">
        <v>36861</v>
      </c>
      <c r="B26" s="24">
        <f>+[8]Cartera!G27/[8]Activo!B27*100</f>
        <v>59.434655048540975</v>
      </c>
      <c r="C26" s="24">
        <f>+[8]Inversiones!B27/[8]Activo!B27*100</f>
        <v>21.200732629706632</v>
      </c>
      <c r="D26" s="31"/>
    </row>
    <row r="27" spans="1:11" s="22" customFormat="1" x14ac:dyDescent="0.3">
      <c r="A27" s="8">
        <v>36892</v>
      </c>
      <c r="B27" s="24">
        <f>+[8]Cartera!G28/[8]Activo!B28*100</f>
        <v>59.210246040251079</v>
      </c>
      <c r="C27" s="24">
        <f>+[8]Inversiones!B28/[8]Activo!B28*100</f>
        <v>21.543578154937268</v>
      </c>
      <c r="D27" s="31"/>
    </row>
    <row r="28" spans="1:11" s="22" customFormat="1" x14ac:dyDescent="0.3">
      <c r="A28" s="8">
        <v>36923</v>
      </c>
      <c r="B28" s="24">
        <f>+[8]Cartera!G29/[8]Activo!B29*100</f>
        <v>59.838415221973619</v>
      </c>
      <c r="C28" s="24">
        <f>+[8]Inversiones!B29/[8]Activo!B29*100</f>
        <v>21.885958379139485</v>
      </c>
      <c r="D28" s="31"/>
    </row>
    <row r="29" spans="1:11" s="22" customFormat="1" x14ac:dyDescent="0.3">
      <c r="A29" s="8">
        <v>36951</v>
      </c>
      <c r="B29" s="24">
        <f>+[8]Cartera!G30/[8]Activo!B30*100</f>
        <v>60.003088159838072</v>
      </c>
      <c r="C29" s="24">
        <f>+[8]Inversiones!B30/[8]Activo!B30*100</f>
        <v>22.389480192305687</v>
      </c>
      <c r="D29" s="31"/>
      <c r="E29" s="32"/>
    </row>
    <row r="30" spans="1:11" s="22" customFormat="1" x14ac:dyDescent="0.3">
      <c r="A30" s="8">
        <v>36982</v>
      </c>
      <c r="B30" s="24">
        <f>+[8]Cartera!G31/[8]Activo!B31*100</f>
        <v>59.045148389312097</v>
      </c>
      <c r="C30" s="24">
        <f>+[8]Inversiones!B31/[8]Activo!B31*100</f>
        <v>22.762003595800635</v>
      </c>
      <c r="D30" s="31"/>
      <c r="E30" s="32"/>
    </row>
    <row r="31" spans="1:11" s="22" customFormat="1" x14ac:dyDescent="0.3">
      <c r="A31" s="8">
        <v>37012</v>
      </c>
      <c r="B31" s="24">
        <f>+[8]Cartera!G32/[8]Activo!B32*100</f>
        <v>59.205065582461337</v>
      </c>
      <c r="C31" s="24">
        <f>+[8]Inversiones!B32/[8]Activo!B32*100</f>
        <v>22.985823965177232</v>
      </c>
      <c r="D31" s="31"/>
    </row>
    <row r="32" spans="1:11" s="22" customFormat="1" x14ac:dyDescent="0.3">
      <c r="A32" s="8">
        <v>37043</v>
      </c>
      <c r="B32" s="24">
        <f>+[8]Cartera!G33/[8]Activo!B33*100</f>
        <v>59.300211850891294</v>
      </c>
      <c r="C32" s="24">
        <f>+[8]Inversiones!B33/[8]Activo!B33*100</f>
        <v>22.513797191520339</v>
      </c>
      <c r="D32" s="31"/>
    </row>
    <row r="33" spans="1:4" s="22" customFormat="1" x14ac:dyDescent="0.3">
      <c r="A33" s="8">
        <v>37073</v>
      </c>
      <c r="B33" s="24">
        <f>+[8]Cartera!G34/[8]Activo!B34*100</f>
        <v>59.468334180500882</v>
      </c>
      <c r="C33" s="24">
        <f>+[8]Inversiones!B34/[8]Activo!B34*100</f>
        <v>22.762583719970298</v>
      </c>
      <c r="D33" s="31"/>
    </row>
    <row r="34" spans="1:4" s="22" customFormat="1" x14ac:dyDescent="0.3">
      <c r="A34" s="8">
        <v>37104</v>
      </c>
      <c r="B34" s="24">
        <f>+[8]Cartera!G35/[8]Activo!B35*100</f>
        <v>59.292809215511767</v>
      </c>
      <c r="C34" s="24">
        <f>+[8]Inversiones!B35/[8]Activo!B35*100</f>
        <v>23.459246672019646</v>
      </c>
      <c r="D34" s="31"/>
    </row>
    <row r="35" spans="1:4" s="22" customFormat="1" x14ac:dyDescent="0.3">
      <c r="A35" s="8">
        <v>37135</v>
      </c>
      <c r="B35" s="24">
        <f>+[8]Cartera!G36/[8]Activo!B36*100</f>
        <v>58.739545588066292</v>
      </c>
      <c r="C35" s="24">
        <f>+[8]Inversiones!B36/[8]Activo!B36*100</f>
        <v>24.123509063082047</v>
      </c>
      <c r="D35" s="31"/>
    </row>
    <row r="36" spans="1:4" s="22" customFormat="1" x14ac:dyDescent="0.3">
      <c r="A36" s="8">
        <v>37165</v>
      </c>
      <c r="B36" s="24">
        <f>+[8]Cartera!G37/[8]Activo!B37*100</f>
        <v>58.356759635803321</v>
      </c>
      <c r="C36" s="24">
        <f>+[8]Inversiones!B37/[8]Activo!B37*100</f>
        <v>24.808782191624125</v>
      </c>
      <c r="D36" s="31"/>
    </row>
    <row r="37" spans="1:4" s="22" customFormat="1" x14ac:dyDescent="0.3">
      <c r="A37" s="8">
        <v>37196</v>
      </c>
      <c r="B37" s="24">
        <f>+[8]Cartera!G38/[8]Activo!B38*100</f>
        <v>57.395936336638286</v>
      </c>
      <c r="C37" s="24">
        <f>+[8]Inversiones!B38/[8]Activo!B38*100</f>
        <v>25.036673031114105</v>
      </c>
      <c r="D37" s="31"/>
    </row>
    <row r="38" spans="1:4" s="22" customFormat="1" x14ac:dyDescent="0.3">
      <c r="A38" s="8">
        <v>37226</v>
      </c>
      <c r="B38" s="24">
        <f>+[8]Cartera!G39/[8]Activo!B39*100</f>
        <v>56.852888816958014</v>
      </c>
      <c r="C38" s="24">
        <f>+[8]Inversiones!B39/[8]Activo!B39*100</f>
        <v>26.255279436648738</v>
      </c>
      <c r="D38" s="31"/>
    </row>
    <row r="39" spans="1:4" s="22" customFormat="1" x14ac:dyDescent="0.3">
      <c r="A39" s="8">
        <v>37257</v>
      </c>
      <c r="B39" s="24">
        <f>+[8]Cartera!G40/[8]Activo!B40*100</f>
        <v>56.993014647255691</v>
      </c>
      <c r="C39" s="24">
        <f>+[8]Inversiones!B40/[8]Activo!B40*100</f>
        <v>26.490558058517678</v>
      </c>
      <c r="D39" s="31"/>
    </row>
    <row r="40" spans="1:4" s="22" customFormat="1" x14ac:dyDescent="0.3">
      <c r="A40" s="8">
        <v>37288</v>
      </c>
      <c r="B40" s="24">
        <f>+[8]Cartera!G41/[8]Activo!B41*100</f>
        <v>56.771303895181582</v>
      </c>
      <c r="C40" s="24">
        <f>+[8]Inversiones!B41/[8]Activo!B41*100</f>
        <v>27.130253099681468</v>
      </c>
      <c r="D40" s="31"/>
    </row>
    <row r="41" spans="1:4" s="22" customFormat="1" x14ac:dyDescent="0.3">
      <c r="A41" s="8">
        <v>37316</v>
      </c>
      <c r="B41" s="24">
        <f>+[8]Cartera!G42/[8]Activo!B42*100</f>
        <v>56.729048442237506</v>
      </c>
      <c r="C41" s="24">
        <f>+[8]Inversiones!B42/[8]Activo!B42*100</f>
        <v>27.207470329705213</v>
      </c>
      <c r="D41" s="31"/>
    </row>
    <row r="42" spans="1:4" s="22" customFormat="1" x14ac:dyDescent="0.3">
      <c r="A42" s="8">
        <v>37347</v>
      </c>
      <c r="B42" s="24">
        <f>+[8]Cartera!G43/[8]Activo!B43*100</f>
        <v>56.026580438725361</v>
      </c>
      <c r="C42" s="24">
        <f>+[8]Inversiones!B43/[8]Activo!B43*100</f>
        <v>27.048014525434262</v>
      </c>
      <c r="D42" s="31"/>
    </row>
    <row r="43" spans="1:4" s="22" customFormat="1" x14ac:dyDescent="0.3">
      <c r="A43" s="8">
        <v>37377</v>
      </c>
      <c r="B43" s="24">
        <f>+[8]Cartera!G44/[8]Activo!B44*100</f>
        <v>55.858452896420211</v>
      </c>
      <c r="C43" s="24">
        <f>+[8]Inversiones!B44/[8]Activo!B44*100</f>
        <v>28.448332631134477</v>
      </c>
      <c r="D43" s="31"/>
    </row>
    <row r="44" spans="1:4" s="22" customFormat="1" x14ac:dyDescent="0.3">
      <c r="A44" s="8">
        <v>37408</v>
      </c>
      <c r="B44" s="24">
        <f>+[8]Cartera!G45/[8]Activo!B45*100</f>
        <v>56.076178277976773</v>
      </c>
      <c r="C44" s="24">
        <f>+[8]Inversiones!B45/[8]Activo!B45*100</f>
        <v>28.626256195902872</v>
      </c>
      <c r="D44" s="31"/>
    </row>
    <row r="45" spans="1:4" s="22" customFormat="1" x14ac:dyDescent="0.3">
      <c r="A45" s="8">
        <v>37438</v>
      </c>
      <c r="B45" s="24">
        <f>+[8]Cartera!G46/[8]Activo!B46*100</f>
        <v>56.751208512479522</v>
      </c>
      <c r="C45" s="24">
        <f>+[8]Inversiones!B46/[8]Activo!B46*100</f>
        <v>27.017073061531725</v>
      </c>
      <c r="D45" s="31"/>
    </row>
    <row r="46" spans="1:4" s="22" customFormat="1" x14ac:dyDescent="0.3">
      <c r="A46" s="8">
        <v>37469</v>
      </c>
      <c r="B46" s="24">
        <f>+[8]Cartera!G47/[8]Activo!B47*100</f>
        <v>56.670130063327342</v>
      </c>
      <c r="C46" s="24">
        <f>+[8]Inversiones!B47/[8]Activo!B47*100</f>
        <v>26.602596949337247</v>
      </c>
      <c r="D46" s="31"/>
    </row>
    <row r="47" spans="1:4" s="22" customFormat="1" x14ac:dyDescent="0.3">
      <c r="A47" s="8">
        <v>37500</v>
      </c>
      <c r="B47" s="24">
        <f>+[8]Cartera!G48/[8]Activo!B48*100</f>
        <v>57.094169836525708</v>
      </c>
      <c r="C47" s="24">
        <f>+[8]Inversiones!B48/[8]Activo!B48*100</f>
        <v>26.360753488016258</v>
      </c>
      <c r="D47" s="31"/>
    </row>
    <row r="48" spans="1:4" s="22" customFormat="1" x14ac:dyDescent="0.3">
      <c r="A48" s="8">
        <v>37530</v>
      </c>
      <c r="B48" s="24">
        <f>+[8]Cartera!G49/[8]Activo!B49*100</f>
        <v>57.614902711905557</v>
      </c>
      <c r="C48" s="24">
        <f>+[8]Inversiones!B49/[8]Activo!B49*100</f>
        <v>26.660043156403219</v>
      </c>
      <c r="D48" s="31"/>
    </row>
    <row r="49" spans="1:4" s="22" customFormat="1" x14ac:dyDescent="0.3">
      <c r="A49" s="8">
        <v>37561</v>
      </c>
      <c r="B49" s="24">
        <f>+[8]Cartera!G50/[8]Activo!B50*100</f>
        <v>56.526022877874773</v>
      </c>
      <c r="C49" s="24">
        <f>+[8]Inversiones!B50/[8]Activo!B50*100</f>
        <v>27.256153890073048</v>
      </c>
      <c r="D49" s="31"/>
    </row>
    <row r="50" spans="1:4" s="22" customFormat="1" x14ac:dyDescent="0.3">
      <c r="A50" s="8">
        <v>37591</v>
      </c>
      <c r="B50" s="24">
        <f>+[8]Cartera!G51/[8]Activo!B51*100</f>
        <v>56.720149116166539</v>
      </c>
      <c r="C50" s="24">
        <f>+[8]Inversiones!B51/[8]Activo!B51*100</f>
        <v>28.030219063398341</v>
      </c>
      <c r="D50" s="31"/>
    </row>
    <row r="51" spans="1:4" s="22" customFormat="1" x14ac:dyDescent="0.3">
      <c r="A51" s="8">
        <v>37622</v>
      </c>
      <c r="B51" s="24">
        <f>+[8]Cartera!G52/[8]Activo!B52*100</f>
        <v>56.788720973750031</v>
      </c>
      <c r="C51" s="24">
        <f>+[8]Inversiones!B52/[8]Activo!B52*100</f>
        <v>28.053537481596592</v>
      </c>
      <c r="D51" s="31"/>
    </row>
    <row r="52" spans="1:4" s="22" customFormat="1" x14ac:dyDescent="0.3">
      <c r="A52" s="8">
        <v>37653</v>
      </c>
      <c r="B52" s="24">
        <f>+[8]Cartera!G53/[8]Activo!B53*100</f>
        <v>56.510229649594322</v>
      </c>
      <c r="C52" s="24">
        <f>+[8]Inversiones!B53/[8]Activo!B53*100</f>
        <v>28.156638568139915</v>
      </c>
      <c r="D52" s="31"/>
    </row>
    <row r="53" spans="1:4" s="22" customFormat="1" x14ac:dyDescent="0.3">
      <c r="A53" s="8">
        <v>37681</v>
      </c>
      <c r="B53" s="24">
        <f>+[8]Cartera!G54/[8]Activo!B54*100</f>
        <v>56.933484983160284</v>
      </c>
      <c r="C53" s="24">
        <f>+[8]Inversiones!B54/[8]Activo!B54*100</f>
        <v>27.898484069654817</v>
      </c>
      <c r="D53" s="31"/>
    </row>
    <row r="54" spans="1:4" s="22" customFormat="1" x14ac:dyDescent="0.3">
      <c r="A54" s="8">
        <v>37712</v>
      </c>
      <c r="B54" s="24">
        <f>+[8]Cartera!G55/[8]Activo!B55*100</f>
        <v>57.460197404217418</v>
      </c>
      <c r="C54" s="24">
        <f>+[8]Inversiones!B55/[8]Activo!B55*100</f>
        <v>28.354601861943618</v>
      </c>
      <c r="D54" s="31"/>
    </row>
    <row r="55" spans="1:4" s="22" customFormat="1" x14ac:dyDescent="0.3">
      <c r="A55" s="8">
        <v>37742</v>
      </c>
      <c r="B55" s="24">
        <f>+[8]Cartera!G56/[8]Activo!B56*100</f>
        <v>56.955078386778482</v>
      </c>
      <c r="C55" s="24">
        <f>+[8]Inversiones!B56/[8]Activo!B56*100</f>
        <v>28.109973222193858</v>
      </c>
      <c r="D55" s="31"/>
    </row>
    <row r="56" spans="1:4" s="22" customFormat="1" x14ac:dyDescent="0.3">
      <c r="A56" s="8">
        <v>37773</v>
      </c>
      <c r="B56" s="24">
        <f>+[8]Cartera!G57/[8]Activo!B57*100</f>
        <v>55.992207747118528</v>
      </c>
      <c r="C56" s="24">
        <f>+[8]Inversiones!B57/[8]Activo!B57*100</f>
        <v>28.243674847589141</v>
      </c>
      <c r="D56" s="31"/>
    </row>
    <row r="57" spans="1:4" s="22" customFormat="1" x14ac:dyDescent="0.3">
      <c r="A57" s="8">
        <v>37803</v>
      </c>
      <c r="B57" s="24">
        <f>+[8]Cartera!G58/[8]Activo!B58*100</f>
        <v>56.654088726535967</v>
      </c>
      <c r="C57" s="24">
        <f>+[8]Inversiones!B58/[8]Activo!B58*100</f>
        <v>28.701850939099295</v>
      </c>
      <c r="D57" s="31"/>
    </row>
    <row r="58" spans="1:4" s="22" customFormat="1" x14ac:dyDescent="0.3">
      <c r="A58" s="8">
        <v>37834</v>
      </c>
      <c r="B58" s="24">
        <f>+[8]Cartera!G59/[8]Activo!B59*100</f>
        <v>56.821020193262996</v>
      </c>
      <c r="C58" s="24">
        <f>+[8]Inversiones!B59/[8]Activo!B59*100</f>
        <v>28.712273066193937</v>
      </c>
      <c r="D58" s="31"/>
    </row>
    <row r="59" spans="1:4" s="22" customFormat="1" x14ac:dyDescent="0.3">
      <c r="A59" s="8">
        <v>37865</v>
      </c>
      <c r="B59" s="24">
        <f>+[8]Cartera!G60/[8]Activo!B60*100</f>
        <v>56.877747335029682</v>
      </c>
      <c r="C59" s="24">
        <f>+[8]Inversiones!B60/[8]Activo!B60*100</f>
        <v>28.286956074841452</v>
      </c>
      <c r="D59" s="31"/>
    </row>
    <row r="60" spans="1:4" s="22" customFormat="1" x14ac:dyDescent="0.3">
      <c r="A60" s="8">
        <v>37895</v>
      </c>
      <c r="B60" s="24">
        <f>+[8]Cartera!G61/[8]Activo!B61*100</f>
        <v>57.164421609762861</v>
      </c>
      <c r="C60" s="24">
        <f>+[8]Inversiones!B61/[8]Activo!B61*100</f>
        <v>27.998335370216331</v>
      </c>
      <c r="D60" s="31"/>
    </row>
    <row r="61" spans="1:4" s="22" customFormat="1" x14ac:dyDescent="0.3">
      <c r="A61" s="8">
        <v>37926</v>
      </c>
      <c r="B61" s="24">
        <f>+[8]Cartera!G62/[8]Activo!B62*100</f>
        <v>56.007364644604465</v>
      </c>
      <c r="C61" s="24">
        <f>+[8]Inversiones!B62/[8]Activo!B62*100</f>
        <v>29.157376927418959</v>
      </c>
      <c r="D61" s="31"/>
    </row>
    <row r="62" spans="1:4" s="22" customFormat="1" x14ac:dyDescent="0.3">
      <c r="A62" s="8">
        <v>37956</v>
      </c>
      <c r="B62" s="24">
        <f>+[8]Cartera!G63/[8]Activo!B63*100</f>
        <v>55.10963083524301</v>
      </c>
      <c r="C62" s="24">
        <f>+[8]Inversiones!B63/[8]Activo!B63*100</f>
        <v>29.603526949470176</v>
      </c>
      <c r="D62" s="31"/>
    </row>
    <row r="63" spans="1:4" s="22" customFormat="1" x14ac:dyDescent="0.3">
      <c r="A63" s="8">
        <v>37987</v>
      </c>
      <c r="B63" s="24">
        <f>+[8]Cartera!G64/[8]Activo!B64*100</f>
        <v>57.742116030324162</v>
      </c>
      <c r="C63" s="24">
        <f>+[8]Inversiones!B64/[8]Activo!B64*100</f>
        <v>29.818046364319017</v>
      </c>
      <c r="D63" s="31"/>
    </row>
    <row r="64" spans="1:4" s="22" customFormat="1" x14ac:dyDescent="0.3">
      <c r="A64" s="8">
        <v>38018</v>
      </c>
      <c r="B64" s="24">
        <f>+[8]Cartera!G65/[8]Activo!B65*100</f>
        <v>57.856009554887201</v>
      </c>
      <c r="C64" s="24">
        <f>+[8]Inversiones!B65/[8]Activo!B65*100</f>
        <v>30.770516886378623</v>
      </c>
      <c r="D64" s="31"/>
    </row>
    <row r="65" spans="1:4" s="22" customFormat="1" x14ac:dyDescent="0.3">
      <c r="A65" s="8">
        <v>38047</v>
      </c>
      <c r="B65" s="24">
        <f>+[8]Cartera!G66/[8]Activo!B66*100</f>
        <v>56.750857701203351</v>
      </c>
      <c r="C65" s="24">
        <f>+[8]Inversiones!B66/[8]Activo!B66*100</f>
        <v>31.349580505713014</v>
      </c>
      <c r="D65" s="31"/>
    </row>
    <row r="66" spans="1:4" s="22" customFormat="1" x14ac:dyDescent="0.3">
      <c r="A66" s="8">
        <v>38078</v>
      </c>
      <c r="B66" s="24">
        <f>+[8]Cartera!G67/[8]Activo!B67*100</f>
        <v>57.209049811862258</v>
      </c>
      <c r="C66" s="24">
        <f>+[8]Inversiones!B67/[8]Activo!B67*100</f>
        <v>31.424588263233154</v>
      </c>
      <c r="D66" s="31"/>
    </row>
    <row r="67" spans="1:4" s="22" customFormat="1" x14ac:dyDescent="0.3">
      <c r="A67" s="8">
        <v>38108</v>
      </c>
      <c r="B67" s="24">
        <f>+[8]Cartera!G68/[8]Activo!B68*100</f>
        <v>58.054291876720484</v>
      </c>
      <c r="C67" s="24">
        <f>+[8]Inversiones!B68/[8]Activo!B68*100</f>
        <v>29.911187638881653</v>
      </c>
      <c r="D67" s="31"/>
    </row>
    <row r="68" spans="1:4" s="22" customFormat="1" x14ac:dyDescent="0.3">
      <c r="A68" s="8">
        <v>38139</v>
      </c>
      <c r="B68" s="24">
        <f>+[8]Cartera!G69/[8]Activo!B69*100</f>
        <v>57.550568859642439</v>
      </c>
      <c r="C68" s="24">
        <f>+[8]Inversiones!B69/[8]Activo!B69*100</f>
        <v>30.043410726946227</v>
      </c>
      <c r="D68" s="31"/>
    </row>
    <row r="69" spans="1:4" s="22" customFormat="1" x14ac:dyDescent="0.3">
      <c r="A69" s="8">
        <v>38169</v>
      </c>
      <c r="B69" s="24">
        <f>+[8]Cartera!G70/[8]Activo!B70*100</f>
        <v>58.202351815871353</v>
      </c>
      <c r="C69" s="24">
        <f>+[8]Inversiones!B70/[8]Activo!B70*100</f>
        <v>30.188258742651936</v>
      </c>
      <c r="D69" s="31"/>
    </row>
    <row r="70" spans="1:4" s="22" customFormat="1" x14ac:dyDescent="0.3">
      <c r="A70" s="8">
        <v>38200</v>
      </c>
      <c r="B70" s="24">
        <f>+[8]Cartera!G71/[8]Activo!B71*100</f>
        <v>57.393855542612194</v>
      </c>
      <c r="C70" s="24">
        <f>+[8]Inversiones!B71/[8]Activo!B71*100</f>
        <v>30.276415018497126</v>
      </c>
      <c r="D70" s="31"/>
    </row>
    <row r="71" spans="1:4" s="22" customFormat="1" x14ac:dyDescent="0.3">
      <c r="A71" s="8">
        <v>38231</v>
      </c>
      <c r="B71" s="24">
        <f>+[8]Cartera!G72/[8]Activo!B72*100</f>
        <v>57.422451676887285</v>
      </c>
      <c r="C71" s="24">
        <f>+[8]Inversiones!B72/[8]Activo!B72*100</f>
        <v>31.434616895753752</v>
      </c>
      <c r="D71" s="31"/>
    </row>
    <row r="72" spans="1:4" s="22" customFormat="1" x14ac:dyDescent="0.3">
      <c r="A72" s="8">
        <v>38261</v>
      </c>
      <c r="B72" s="24">
        <f>+[8]Cartera!G73/[8]Activo!B73*100</f>
        <v>56.819494282792448</v>
      </c>
      <c r="C72" s="24">
        <f>+[8]Inversiones!B73/[8]Activo!B73*100</f>
        <v>31.53353937239925</v>
      </c>
      <c r="D72" s="31"/>
    </row>
    <row r="73" spans="1:4" s="22" customFormat="1" x14ac:dyDescent="0.3">
      <c r="A73" s="8">
        <v>38292</v>
      </c>
      <c r="B73" s="24">
        <f>+[8]Cartera!G74/[8]Activo!B74*100</f>
        <v>56.428436536537419</v>
      </c>
      <c r="C73" s="24">
        <f>+[8]Inversiones!B74/[8]Activo!B74*100</f>
        <v>31.445212315778704</v>
      </c>
      <c r="D73" s="31"/>
    </row>
    <row r="74" spans="1:4" s="22" customFormat="1" x14ac:dyDescent="0.3">
      <c r="A74" s="8">
        <v>38322</v>
      </c>
      <c r="B74" s="24">
        <f>+[8]Cartera!G75/[8]Activo!B75*100</f>
        <v>55.202167893152897</v>
      </c>
      <c r="C74" s="24">
        <f>+[8]Inversiones!B75/[8]Activo!B75*100</f>
        <v>32.144074587169314</v>
      </c>
      <c r="D74" s="31"/>
    </row>
    <row r="75" spans="1:4" s="22" customFormat="1" x14ac:dyDescent="0.3">
      <c r="A75" s="8">
        <v>38353</v>
      </c>
      <c r="B75" s="24">
        <f>+[8]Cartera!G76/[8]Activo!B76*100</f>
        <v>55.124241284799481</v>
      </c>
      <c r="C75" s="24">
        <f>+[8]Inversiones!B76/[8]Activo!B76*100</f>
        <v>33.006065513429533</v>
      </c>
      <c r="D75" s="31"/>
    </row>
    <row r="76" spans="1:4" s="22" customFormat="1" x14ac:dyDescent="0.3">
      <c r="A76" s="8">
        <v>38384</v>
      </c>
      <c r="B76" s="24">
        <f>+[8]Cartera!G77/[8]Activo!B77*100</f>
        <v>56.02323852642197</v>
      </c>
      <c r="C76" s="24">
        <f>+[8]Inversiones!B77/[8]Activo!B77*100</f>
        <v>31.9649850091335</v>
      </c>
      <c r="D76" s="31"/>
    </row>
    <row r="77" spans="1:4" s="22" customFormat="1" x14ac:dyDescent="0.3">
      <c r="A77" s="8">
        <v>38412</v>
      </c>
      <c r="B77" s="24">
        <f>+[8]Cartera!G78/[8]Activo!B78*100</f>
        <v>56.75032047533972</v>
      </c>
      <c r="C77" s="24">
        <f>+[8]Inversiones!B78/[8]Activo!B78*100</f>
        <v>30.890833445297648</v>
      </c>
      <c r="D77" s="31"/>
    </row>
    <row r="78" spans="1:4" s="22" customFormat="1" x14ac:dyDescent="0.3">
      <c r="A78" s="8">
        <v>38443</v>
      </c>
      <c r="B78" s="24">
        <f>+[8]Cartera!G79/[8]Activo!B79*100</f>
        <v>56.169100691451902</v>
      </c>
      <c r="C78" s="24">
        <f>+[8]Inversiones!B79/[8]Activo!B79*100</f>
        <v>32.18864329477676</v>
      </c>
      <c r="D78" s="31"/>
    </row>
    <row r="79" spans="1:4" s="22" customFormat="1" x14ac:dyDescent="0.3">
      <c r="A79" s="8">
        <v>38473</v>
      </c>
      <c r="B79" s="24">
        <f>+[8]Cartera!G80/[8]Activo!B80*100</f>
        <v>56.327456954972654</v>
      </c>
      <c r="C79" s="24">
        <f>+[8]Inversiones!B80/[8]Activo!B80*100</f>
        <v>31.650835247795506</v>
      </c>
      <c r="D79" s="31"/>
    </row>
    <row r="80" spans="1:4" s="22" customFormat="1" x14ac:dyDescent="0.3">
      <c r="A80" s="8">
        <v>38504</v>
      </c>
      <c r="B80" s="24">
        <f>+[8]Cartera!G81/[8]Activo!B81*100</f>
        <v>56.311971667627795</v>
      </c>
      <c r="C80" s="24">
        <f>+[8]Inversiones!B81/[8]Activo!B81*100</f>
        <v>32.064560439481831</v>
      </c>
      <c r="D80" s="31"/>
    </row>
    <row r="81" spans="1:4" s="22" customFormat="1" x14ac:dyDescent="0.3">
      <c r="A81" s="8">
        <v>38534</v>
      </c>
      <c r="B81" s="24">
        <f>+[8]Cartera!G82/[8]Activo!B82*100</f>
        <v>56.903863654738331</v>
      </c>
      <c r="C81" s="24">
        <f>+[8]Inversiones!B82/[8]Activo!B82*100</f>
        <v>31.969761823971133</v>
      </c>
      <c r="D81" s="31"/>
    </row>
    <row r="82" spans="1:4" s="22" customFormat="1" x14ac:dyDescent="0.3">
      <c r="A82" s="8">
        <v>38565</v>
      </c>
      <c r="B82" s="24">
        <f>+[8]Cartera!G83/[8]Activo!B83*100</f>
        <v>56.749267430043957</v>
      </c>
      <c r="C82" s="24">
        <f>+[8]Inversiones!B83/[8]Activo!B83*100</f>
        <v>32.239902134822479</v>
      </c>
      <c r="D82" s="31"/>
    </row>
    <row r="83" spans="1:4" s="22" customFormat="1" x14ac:dyDescent="0.3">
      <c r="A83" s="8">
        <v>38596</v>
      </c>
      <c r="B83" s="24">
        <f>+[8]Cartera!G84/[8]Activo!B84*100</f>
        <v>56.184097207833247</v>
      </c>
      <c r="C83" s="24">
        <f>+[8]Inversiones!B84/[8]Activo!B84*100</f>
        <v>32.287506375320817</v>
      </c>
      <c r="D83" s="31"/>
    </row>
    <row r="84" spans="1:4" s="22" customFormat="1" x14ac:dyDescent="0.3">
      <c r="A84" s="8">
        <v>38626</v>
      </c>
      <c r="B84" s="24">
        <f>+[8]Cartera!G85/[8]Activo!B85*100</f>
        <v>56.109744051146762</v>
      </c>
      <c r="C84" s="24">
        <f>+[8]Inversiones!B85/[8]Activo!B85*100</f>
        <v>32.449986769774533</v>
      </c>
      <c r="D84" s="31"/>
    </row>
    <row r="85" spans="1:4" s="22" customFormat="1" x14ac:dyDescent="0.3">
      <c r="A85" s="8">
        <v>38657</v>
      </c>
      <c r="B85" s="24">
        <f>+[8]Cartera!G86/[8]Activo!B86*100</f>
        <v>55.732710371931503</v>
      </c>
      <c r="C85" s="24">
        <f>+[8]Inversiones!B86/[8]Activo!B86*100</f>
        <v>32.543078328475723</v>
      </c>
      <c r="D85" s="31"/>
    </row>
    <row r="86" spans="1:4" s="22" customFormat="1" x14ac:dyDescent="0.3">
      <c r="A86" s="8">
        <v>38687</v>
      </c>
      <c r="B86" s="24">
        <f>+[8]Cartera!G87/[8]Activo!B87*100</f>
        <v>55.118625277540708</v>
      </c>
      <c r="C86" s="24">
        <f>+[8]Inversiones!B87/[8]Activo!B87*100</f>
        <v>32.577257821684583</v>
      </c>
      <c r="D86" s="31"/>
    </row>
    <row r="87" spans="1:4" s="22" customFormat="1" x14ac:dyDescent="0.3">
      <c r="A87" s="8">
        <v>38718</v>
      </c>
      <c r="B87" s="24">
        <f>+[8]Cartera!G88/[8]Activo!B88*100</f>
        <v>55.687893739140371</v>
      </c>
      <c r="C87" s="24">
        <f>+[8]Inversiones!B88/[8]Activo!B88*100</f>
        <v>33.082360504176656</v>
      </c>
      <c r="D87" s="31"/>
    </row>
    <row r="88" spans="1:4" s="22" customFormat="1" x14ac:dyDescent="0.3">
      <c r="A88" s="8">
        <v>38749</v>
      </c>
      <c r="B88" s="24">
        <f>+[8]Cartera!G89/[8]Activo!B89*100</f>
        <v>56.440652684117509</v>
      </c>
      <c r="C88" s="24">
        <f>+[8]Inversiones!B89/[8]Activo!B89*100</f>
        <v>32.799994814060938</v>
      </c>
      <c r="D88" s="31"/>
    </row>
    <row r="89" spans="1:4" s="22" customFormat="1" x14ac:dyDescent="0.3">
      <c r="A89" s="8">
        <v>38777</v>
      </c>
      <c r="B89" s="24">
        <f>+[8]Cartera!G90/[8]Activo!B90*100</f>
        <v>56.157888431831971</v>
      </c>
      <c r="C89" s="24">
        <f>+[8]Inversiones!B90/[8]Activo!B90*100</f>
        <v>32.935263602996862</v>
      </c>
      <c r="D89" s="31"/>
    </row>
    <row r="90" spans="1:4" s="22" customFormat="1" x14ac:dyDescent="0.3">
      <c r="A90" s="8">
        <v>38808</v>
      </c>
      <c r="B90" s="24">
        <f>+[8]Cartera!G91/[8]Activo!B91*100</f>
        <v>57.725569266908295</v>
      </c>
      <c r="C90" s="24">
        <f>+[8]Inversiones!B91/[8]Activo!B91*100</f>
        <v>30.645627637811874</v>
      </c>
      <c r="D90" s="31"/>
    </row>
    <row r="91" spans="1:4" s="22" customFormat="1" x14ac:dyDescent="0.3">
      <c r="A91" s="8">
        <v>38838</v>
      </c>
      <c r="B91" s="24">
        <f>+[8]Cartera!G92/[8]Activo!B92*100</f>
        <v>59.575926799191848</v>
      </c>
      <c r="C91" s="24">
        <f>+[8]Inversiones!B92/[8]Activo!B92*100</f>
        <v>29.600513296857368</v>
      </c>
      <c r="D91" s="31"/>
    </row>
    <row r="92" spans="1:4" s="22" customFormat="1" x14ac:dyDescent="0.3">
      <c r="A92" s="8">
        <v>38869</v>
      </c>
      <c r="B92" s="24">
        <f>+[8]Cartera!G93/[8]Activo!B93*100</f>
        <v>59.772059488635129</v>
      </c>
      <c r="C92" s="24">
        <f>+[8]Inversiones!B93/[8]Activo!B93*100</f>
        <v>28.215040647498284</v>
      </c>
      <c r="D92" s="31"/>
    </row>
    <row r="93" spans="1:4" s="22" customFormat="1" x14ac:dyDescent="0.3">
      <c r="A93" s="8">
        <v>38899</v>
      </c>
      <c r="B93" s="24">
        <f>+[8]Cartera!G94/[8]Activo!B94*100</f>
        <v>61.135022526940674</v>
      </c>
      <c r="C93" s="24">
        <f>+[8]Inversiones!B94/[8]Activo!B94*100</f>
        <v>26.700660706100805</v>
      </c>
      <c r="D93" s="31"/>
    </row>
    <row r="94" spans="1:4" s="22" customFormat="1" x14ac:dyDescent="0.3">
      <c r="A94" s="8">
        <v>38930</v>
      </c>
      <c r="B94" s="24">
        <f>+[8]Cartera!G95/[8]Activo!B95*100</f>
        <v>61.484782787541938</v>
      </c>
      <c r="C94" s="24">
        <f>+[8]Inversiones!B95/[8]Activo!B95*100</f>
        <v>26.484764450504095</v>
      </c>
      <c r="D94" s="31"/>
    </row>
    <row r="95" spans="1:4" s="22" customFormat="1" x14ac:dyDescent="0.3">
      <c r="A95" s="8">
        <v>38961</v>
      </c>
      <c r="B95" s="24">
        <f>+[8]Cartera!G96/[8]Activo!B96*100</f>
        <v>63.161892491027992</v>
      </c>
      <c r="C95" s="24">
        <f>+[8]Inversiones!B96/[8]Activo!B96*100</f>
        <v>24.738514625650478</v>
      </c>
      <c r="D95" s="31"/>
    </row>
    <row r="96" spans="1:4" s="22" customFormat="1" x14ac:dyDescent="0.3">
      <c r="A96" s="8">
        <v>38991</v>
      </c>
      <c r="B96" s="24">
        <f>+[8]Cartera!G97/[8]Activo!B97*100</f>
        <v>63.179354280674147</v>
      </c>
      <c r="C96" s="24">
        <f>+[8]Inversiones!B97/[8]Activo!B97*100</f>
        <v>25.029217118475128</v>
      </c>
      <c r="D96" s="31"/>
    </row>
    <row r="97" spans="1:4" s="22" customFormat="1" x14ac:dyDescent="0.3">
      <c r="A97" s="8">
        <v>39022</v>
      </c>
      <c r="B97" s="24">
        <f>+[8]Cartera!G98/[8]Activo!B98*100</f>
        <v>63.584804037300934</v>
      </c>
      <c r="C97" s="24">
        <f>+[8]Inversiones!B98/[8]Activo!B98*100</f>
        <v>24.104408465674116</v>
      </c>
      <c r="D97" s="31"/>
    </row>
    <row r="98" spans="1:4" s="22" customFormat="1" x14ac:dyDescent="0.3">
      <c r="A98" s="8">
        <v>39052</v>
      </c>
      <c r="B98" s="24">
        <f>+[8]Cartera!G99/[8]Activo!B99*100</f>
        <v>63.436216198252907</v>
      </c>
      <c r="C98" s="24">
        <f>+[8]Inversiones!B99/[8]Activo!B99*100</f>
        <v>24.148850272892648</v>
      </c>
      <c r="D98" s="31"/>
    </row>
    <row r="99" spans="1:4" s="22" customFormat="1" x14ac:dyDescent="0.3">
      <c r="A99" s="8">
        <v>39083</v>
      </c>
      <c r="B99" s="24">
        <f>+[8]Cartera!G100/[8]Activo!B100*100</f>
        <v>64.608526464558352</v>
      </c>
      <c r="C99" s="24">
        <f>+[8]Inversiones!B100/[8]Activo!B100*100</f>
        <v>23.090342498579432</v>
      </c>
      <c r="D99" s="31"/>
    </row>
    <row r="100" spans="1:4" s="22" customFormat="1" x14ac:dyDescent="0.3">
      <c r="A100" s="8">
        <v>39114</v>
      </c>
      <c r="B100" s="24">
        <f>+[8]Cartera!G101/[8]Activo!B101*100</f>
        <v>63.92096230312012</v>
      </c>
      <c r="C100" s="24">
        <f>+[8]Inversiones!B101/[8]Activo!B101*100</f>
        <v>22.450733180165816</v>
      </c>
      <c r="D100" s="31"/>
    </row>
    <row r="101" spans="1:4" s="22" customFormat="1" x14ac:dyDescent="0.3">
      <c r="A101" s="8">
        <v>39142</v>
      </c>
      <c r="B101" s="24">
        <f>+[8]Cartera!G102/[8]Activo!B102*100</f>
        <v>64.74801757140041</v>
      </c>
      <c r="C101" s="24">
        <f>+[8]Inversiones!B102/[8]Activo!B102*100</f>
        <v>21.443421345250467</v>
      </c>
      <c r="D101" s="31"/>
    </row>
    <row r="102" spans="1:4" s="22" customFormat="1" x14ac:dyDescent="0.3">
      <c r="A102" s="8">
        <v>39173</v>
      </c>
      <c r="B102" s="24">
        <f>+[8]Cartera!G103/[8]Activo!B103*100</f>
        <v>64.603793139553432</v>
      </c>
      <c r="C102" s="24">
        <f>+[8]Inversiones!B103/[8]Activo!B103*100</f>
        <v>20.571806177130856</v>
      </c>
      <c r="D102" s="31"/>
    </row>
    <row r="103" spans="1:4" s="22" customFormat="1" x14ac:dyDescent="0.3">
      <c r="A103" s="8">
        <v>39203</v>
      </c>
      <c r="B103" s="24">
        <f>+[8]Cartera!G104/[8]Activo!B104*100</f>
        <v>66.489604355380422</v>
      </c>
      <c r="C103" s="24">
        <f>+[8]Inversiones!B104/[8]Activo!B104*100</f>
        <v>20.818227798246593</v>
      </c>
      <c r="D103" s="31"/>
    </row>
    <row r="104" spans="1:4" s="22" customFormat="1" x14ac:dyDescent="0.3">
      <c r="A104" s="8">
        <v>39234</v>
      </c>
      <c r="B104" s="24">
        <f>+[8]Cartera!G105/[8]Activo!B105*100</f>
        <v>66.46726590412618</v>
      </c>
      <c r="C104" s="24">
        <f>+[8]Inversiones!B105/[8]Activo!B105*100</f>
        <v>20.584721292135441</v>
      </c>
      <c r="D104" s="31"/>
    </row>
    <row r="105" spans="1:4" s="22" customFormat="1" x14ac:dyDescent="0.3">
      <c r="A105" s="8">
        <v>39264</v>
      </c>
      <c r="B105" s="24">
        <f>+[8]Cartera!G106/[8]Activo!B106*100</f>
        <v>67.035019307892384</v>
      </c>
      <c r="C105" s="24">
        <f>+[8]Inversiones!B106/[8]Activo!B106*100</f>
        <v>20.689284704933129</v>
      </c>
      <c r="D105" s="31"/>
    </row>
    <row r="106" spans="1:4" s="22" customFormat="1" x14ac:dyDescent="0.3">
      <c r="A106" s="8">
        <v>39295</v>
      </c>
      <c r="B106" s="24">
        <f>+[8]Cartera!G107/[8]Activo!B107*100</f>
        <v>67.607594997439975</v>
      </c>
      <c r="C106" s="24">
        <f>+[8]Inversiones!B107/[8]Activo!B107*100</f>
        <v>20.080300711660566</v>
      </c>
      <c r="D106" s="31"/>
    </row>
    <row r="107" spans="1:4" s="22" customFormat="1" x14ac:dyDescent="0.3">
      <c r="A107" s="8">
        <v>39326</v>
      </c>
      <c r="B107" s="24">
        <f>+[8]Cartera!G108/[8]Activo!B108*100</f>
        <v>68.098085683604296</v>
      </c>
      <c r="C107" s="24">
        <f>+[8]Inversiones!B108/[8]Activo!B108*100</f>
        <v>18.908830338177221</v>
      </c>
      <c r="D107" s="31"/>
    </row>
    <row r="108" spans="1:4" s="22" customFormat="1" x14ac:dyDescent="0.3">
      <c r="A108" s="8">
        <v>39356</v>
      </c>
      <c r="B108" s="24">
        <f>+[8]Cartera!G109/[8]Activo!B109*100</f>
        <v>68.45660842152391</v>
      </c>
      <c r="C108" s="24">
        <f>+[8]Inversiones!B109/[8]Activo!B109*100</f>
        <v>18.826333923514149</v>
      </c>
      <c r="D108" s="31"/>
    </row>
    <row r="109" spans="1:4" s="22" customFormat="1" x14ac:dyDescent="0.3">
      <c r="A109" s="8">
        <v>39387</v>
      </c>
      <c r="B109" s="24">
        <f>+[8]Cartera!G110/[8]Activo!B110*100</f>
        <v>68.012246712966189</v>
      </c>
      <c r="C109" s="24">
        <f>+[8]Inversiones!B110/[8]Activo!B110*100</f>
        <v>18.198467918773297</v>
      </c>
      <c r="D109" s="31"/>
    </row>
    <row r="110" spans="1:4" s="22" customFormat="1" x14ac:dyDescent="0.3">
      <c r="A110" s="8">
        <v>39417</v>
      </c>
      <c r="B110" s="24">
        <f>+[8]Cartera!G111/[8]Activo!B111*100</f>
        <v>67.731713706869897</v>
      </c>
      <c r="C110" s="24">
        <f>+[8]Inversiones!B111/[8]Activo!B111*100</f>
        <v>18.848784241026507</v>
      </c>
      <c r="D110" s="31"/>
    </row>
    <row r="111" spans="1:4" s="22" customFormat="1" x14ac:dyDescent="0.3">
      <c r="A111" s="8">
        <v>39448</v>
      </c>
      <c r="B111" s="24">
        <f>+[8]Cartera!G112/[8]Activo!B112*100</f>
        <v>67.349538242441739</v>
      </c>
      <c r="C111" s="24">
        <f>+[8]Inversiones!B112/[8]Activo!B112*100</f>
        <v>18.704096126213773</v>
      </c>
      <c r="D111" s="31"/>
    </row>
    <row r="112" spans="1:4" s="22" customFormat="1" x14ac:dyDescent="0.3">
      <c r="A112" s="8">
        <v>39479</v>
      </c>
      <c r="B112" s="24">
        <f>+[8]Cartera!G113/[8]Activo!B113*100</f>
        <v>68.146919666752851</v>
      </c>
      <c r="C112" s="24">
        <f>+[8]Inversiones!B113/[8]Activo!B113*100</f>
        <v>18.458440263627274</v>
      </c>
      <c r="D112" s="31"/>
    </row>
    <row r="113" spans="1:4" s="22" customFormat="1" x14ac:dyDescent="0.3">
      <c r="A113" s="8">
        <v>39508</v>
      </c>
      <c r="B113" s="24">
        <f>+[8]Cartera!G114/[8]Activo!B114*100</f>
        <v>68.729267401295985</v>
      </c>
      <c r="C113" s="24">
        <f>+[8]Inversiones!B114/[8]Activo!B114*100</f>
        <v>18.661590231821201</v>
      </c>
      <c r="D113" s="31"/>
    </row>
    <row r="114" spans="1:4" s="22" customFormat="1" x14ac:dyDescent="0.3">
      <c r="A114" s="8">
        <v>39539</v>
      </c>
      <c r="B114" s="24">
        <f>+[8]Cartera!G115/[8]Activo!B115*100</f>
        <v>67.859102086696439</v>
      </c>
      <c r="C114" s="24">
        <f>+[8]Inversiones!B115/[8]Activo!B115*100</f>
        <v>18.244446646497078</v>
      </c>
      <c r="D114" s="31"/>
    </row>
    <row r="115" spans="1:4" s="22" customFormat="1" x14ac:dyDescent="0.3">
      <c r="A115" s="8">
        <v>39569</v>
      </c>
      <c r="B115" s="24">
        <f>+[8]Cartera!G116/[8]Activo!B116*100</f>
        <v>68.724254255198574</v>
      </c>
      <c r="C115" s="24">
        <f>+[8]Inversiones!B116/[8]Activo!B116*100</f>
        <v>18.528338812332215</v>
      </c>
      <c r="D115" s="31"/>
    </row>
    <row r="116" spans="1:4" s="22" customFormat="1" x14ac:dyDescent="0.3">
      <c r="A116" s="8">
        <v>39600</v>
      </c>
      <c r="B116" s="24">
        <f>+[8]Cartera!G117/[8]Activo!B117*100</f>
        <v>68.666434276447632</v>
      </c>
      <c r="C116" s="24">
        <f>+[8]Inversiones!B117/[8]Activo!B117*100</f>
        <v>18.003476906604131</v>
      </c>
      <c r="D116" s="31"/>
    </row>
    <row r="117" spans="1:4" s="22" customFormat="1" x14ac:dyDescent="0.3">
      <c r="A117" s="8">
        <v>39630</v>
      </c>
      <c r="B117" s="24">
        <f>+[8]Cartera!G118/[8]Activo!B118*100</f>
        <v>69.527348109199764</v>
      </c>
      <c r="C117" s="24">
        <f>+[8]Inversiones!B118/[8]Activo!B118*100</f>
        <v>17.799748570256813</v>
      </c>
      <c r="D117" s="31"/>
    </row>
    <row r="118" spans="1:4" s="22" customFormat="1" x14ac:dyDescent="0.3">
      <c r="A118" s="8">
        <v>39661</v>
      </c>
      <c r="B118" s="24">
        <f>+[8]Cartera!G119/[8]Activo!B119*100</f>
        <v>69.438446222642838</v>
      </c>
      <c r="C118" s="24">
        <f>+[8]Inversiones!B119/[8]Activo!B119*100</f>
        <v>17.079535562918231</v>
      </c>
      <c r="D118" s="31"/>
    </row>
    <row r="119" spans="1:4" s="22" customFormat="1" x14ac:dyDescent="0.3">
      <c r="A119" s="8">
        <v>39692</v>
      </c>
      <c r="B119" s="24">
        <f>+[8]Cartera!G120/[8]Activo!B120*100</f>
        <v>69.382932535949038</v>
      </c>
      <c r="C119" s="24">
        <f>+[8]Inversiones!B120/[8]Activo!B120*100</f>
        <v>16.815004828625728</v>
      </c>
      <c r="D119" s="31"/>
    </row>
    <row r="120" spans="1:4" s="22" customFormat="1" x14ac:dyDescent="0.3">
      <c r="A120" s="8">
        <v>39722</v>
      </c>
      <c r="B120" s="24">
        <f>+[8]Cartera!G121/[8]Activo!B121*100</f>
        <v>69.973757149300425</v>
      </c>
      <c r="C120" s="24">
        <f>+[8]Inversiones!B121/[8]Activo!B121*100</f>
        <v>16.348080453350715</v>
      </c>
      <c r="D120" s="31"/>
    </row>
    <row r="121" spans="1:4" s="22" customFormat="1" x14ac:dyDescent="0.3">
      <c r="A121" s="8">
        <v>39753</v>
      </c>
      <c r="B121" s="24">
        <f>+[8]Cartera!G122/[8]Activo!B122*100</f>
        <v>69.128675351603732</v>
      </c>
      <c r="C121" s="24">
        <f>+[8]Inversiones!B122/[8]Activo!B122*100</f>
        <v>16.488994705429828</v>
      </c>
      <c r="D121" s="31"/>
    </row>
    <row r="122" spans="1:4" s="22" customFormat="1" x14ac:dyDescent="0.3">
      <c r="A122" s="8">
        <v>39783</v>
      </c>
      <c r="B122" s="24">
        <f>+[8]Cartera!G123/[8]Activo!B123*100</f>
        <v>68.426837337165409</v>
      </c>
      <c r="C122" s="24">
        <f>+[8]Inversiones!B123/[8]Activo!B123*100</f>
        <v>17.941692407805476</v>
      </c>
      <c r="D122" s="31"/>
    </row>
    <row r="123" spans="1:4" s="22" customFormat="1" x14ac:dyDescent="0.3">
      <c r="A123" s="8">
        <v>39814</v>
      </c>
      <c r="B123" s="24">
        <f>+[8]Cartera!G124/[8]Activo!B124*100</f>
        <v>67.122036447441403</v>
      </c>
      <c r="C123" s="24">
        <f>+[8]Inversiones!B124/[8]Activo!B124*100</f>
        <v>18.591708679426148</v>
      </c>
      <c r="D123" s="31"/>
    </row>
    <row r="124" spans="1:4" s="22" customFormat="1" x14ac:dyDescent="0.3">
      <c r="A124" s="8">
        <v>39845</v>
      </c>
      <c r="B124" s="24">
        <f>+[8]Cartera!G125/[8]Activo!B125*100</f>
        <v>66.49604139210048</v>
      </c>
      <c r="C124" s="24">
        <f>+[8]Inversiones!B125/[8]Activo!B125*100</f>
        <v>18.932758578799628</v>
      </c>
      <c r="D124" s="31"/>
    </row>
    <row r="125" spans="1:4" s="22" customFormat="1" x14ac:dyDescent="0.3">
      <c r="A125" s="8">
        <v>39873</v>
      </c>
      <c r="B125" s="24">
        <f>+[8]Cartera!G126/[8]Activo!B126*100</f>
        <v>66.429779786222156</v>
      </c>
      <c r="C125" s="24">
        <f>+[8]Inversiones!B126/[8]Activo!B126*100</f>
        <v>19.789234003173839</v>
      </c>
      <c r="D125" s="31"/>
    </row>
    <row r="126" spans="1:4" s="22" customFormat="1" x14ac:dyDescent="0.3">
      <c r="A126" s="8">
        <v>39904</v>
      </c>
      <c r="B126" s="24">
        <f>+[8]Cartera!G127/[8]Activo!B127*100</f>
        <v>66.118871160818017</v>
      </c>
      <c r="C126" s="24">
        <f>+[8]Inversiones!B127/[8]Activo!B127*100</f>
        <v>20.268434240610052</v>
      </c>
      <c r="D126" s="31"/>
    </row>
    <row r="127" spans="1:4" s="22" customFormat="1" x14ac:dyDescent="0.3">
      <c r="A127" s="8">
        <v>39934</v>
      </c>
      <c r="B127" s="24">
        <f>+[8]Cartera!G128/[8]Activo!B128*100</f>
        <v>67.088704106226089</v>
      </c>
      <c r="C127" s="24">
        <f>+[8]Inversiones!B128/[8]Activo!B128*100</f>
        <v>19.936150207460962</v>
      </c>
      <c r="D127" s="31"/>
    </row>
    <row r="128" spans="1:4" s="22" customFormat="1" x14ac:dyDescent="0.3">
      <c r="A128" s="8">
        <v>39965</v>
      </c>
      <c r="B128" s="24">
        <f>+[8]Cartera!G129/[8]Activo!B129*100</f>
        <v>66.135017400286131</v>
      </c>
      <c r="C128" s="24">
        <f>+[8]Inversiones!B129/[8]Activo!B129*100</f>
        <v>20.019084483324924</v>
      </c>
      <c r="D128" s="31"/>
    </row>
    <row r="129" spans="1:4" s="22" customFormat="1" x14ac:dyDescent="0.3">
      <c r="A129" s="8">
        <v>39995</v>
      </c>
      <c r="B129" s="24">
        <f>+[8]Cartera!G130/[8]Activo!B130*100</f>
        <v>66.322809724224555</v>
      </c>
      <c r="C129" s="24">
        <f>+[8]Inversiones!B130/[8]Activo!B130*100</f>
        <v>19.939823488225702</v>
      </c>
      <c r="D129" s="31"/>
    </row>
    <row r="130" spans="1:4" s="22" customFormat="1" x14ac:dyDescent="0.3">
      <c r="A130" s="8">
        <v>40026</v>
      </c>
      <c r="B130" s="24">
        <f>+[8]Cartera!G131/[8]Activo!B131*100</f>
        <v>65.430060210649444</v>
      </c>
      <c r="C130" s="24">
        <f>+[8]Inversiones!B131/[8]Activo!B131*100</f>
        <v>20.392528415716701</v>
      </c>
      <c r="D130" s="31"/>
    </row>
    <row r="131" spans="1:4" s="22" customFormat="1" x14ac:dyDescent="0.3">
      <c r="A131" s="8">
        <v>40057</v>
      </c>
      <c r="B131" s="24">
        <f>+[8]Cartera!G132/[8]Activo!B132*100</f>
        <v>65.499948363743911</v>
      </c>
      <c r="C131" s="24">
        <f>+[8]Inversiones!B132/[8]Activo!B132*100</f>
        <v>20.873227526364516</v>
      </c>
      <c r="D131" s="31"/>
    </row>
    <row r="132" spans="1:4" s="22" customFormat="1" x14ac:dyDescent="0.3">
      <c r="A132" s="8">
        <v>40087</v>
      </c>
      <c r="B132" s="24">
        <f>+[8]Cartera!G133/[8]Activo!B133*100</f>
        <v>64.618817246586744</v>
      </c>
      <c r="C132" s="24">
        <f>+[8]Inversiones!B133/[8]Activo!B133*100</f>
        <v>21.495295737519836</v>
      </c>
      <c r="D132" s="31"/>
    </row>
    <row r="133" spans="1:4" s="22" customFormat="1" x14ac:dyDescent="0.3">
      <c r="A133" s="8">
        <v>40118</v>
      </c>
      <c r="B133" s="24">
        <f>+[8]Cartera!G134/[8]Activo!B134*100</f>
        <v>63.853181665662852</v>
      </c>
      <c r="C133" s="24">
        <f>+[8]Inversiones!B134/[8]Activo!B134*100</f>
        <v>21.368007793594742</v>
      </c>
      <c r="D133" s="31"/>
    </row>
    <row r="134" spans="1:4" s="22" customFormat="1" x14ac:dyDescent="0.3">
      <c r="A134" s="8">
        <v>40148</v>
      </c>
      <c r="B134" s="24">
        <f>+[8]Cartera!G135/[8]Activo!B135*100</f>
        <v>64.342745413961367</v>
      </c>
      <c r="C134" s="24">
        <f>+[8]Inversiones!B135/[8]Activo!B135*100</f>
        <v>21.596573537831613</v>
      </c>
      <c r="D134" s="31"/>
    </row>
    <row r="135" spans="1:4" s="22" customFormat="1" x14ac:dyDescent="0.3">
      <c r="A135" s="8">
        <v>40179</v>
      </c>
      <c r="B135" s="24">
        <f>+[8]Cartera!G136/[8]Activo!B136*100</f>
        <v>63.241456593043168</v>
      </c>
      <c r="C135" s="24">
        <f>+[8]Inversiones!B136/[8]Activo!B136*100</f>
        <v>21.62808770082162</v>
      </c>
      <c r="D135" s="31"/>
    </row>
    <row r="136" spans="1:4" s="22" customFormat="1" x14ac:dyDescent="0.3">
      <c r="A136" s="8">
        <v>40210</v>
      </c>
      <c r="B136" s="24">
        <f>+[8]Cartera!G137/[8]Activo!B137*100</f>
        <v>63.399796990882272</v>
      </c>
      <c r="C136" s="24">
        <f>+[8]Inversiones!B137/[8]Activo!B137*100</f>
        <v>21.171816964229549</v>
      </c>
      <c r="D136" s="31"/>
    </row>
    <row r="137" spans="1:4" s="22" customFormat="1" x14ac:dyDescent="0.3">
      <c r="A137" s="8">
        <v>40238</v>
      </c>
      <c r="B137" s="24">
        <f>+[8]Cartera!G138/[8]Activo!B138*100</f>
        <v>63.789752635149455</v>
      </c>
      <c r="C137" s="24">
        <f>+[8]Inversiones!B138/[8]Activo!B138*100</f>
        <v>22.174259881511475</v>
      </c>
      <c r="D137" s="31"/>
    </row>
    <row r="138" spans="1:4" s="22" customFormat="1" x14ac:dyDescent="0.3">
      <c r="A138" s="8">
        <v>40269</v>
      </c>
      <c r="B138" s="24">
        <f>+[8]Cartera!G139/[8]Activo!B139*100</f>
        <v>63.440361570240256</v>
      </c>
      <c r="C138" s="24">
        <f>+[8]Inversiones!B139/[8]Activo!B139*100</f>
        <v>22.940198622541093</v>
      </c>
      <c r="D138" s="31"/>
    </row>
    <row r="139" spans="1:4" s="22" customFormat="1" x14ac:dyDescent="0.3">
      <c r="A139" s="8">
        <v>40299</v>
      </c>
      <c r="B139" s="24">
        <f>+[8]Cartera!G140/[8]Activo!B140*100</f>
        <v>65.050645526431467</v>
      </c>
      <c r="C139" s="24">
        <f>+[8]Inversiones!B140/[8]Activo!B140*100</f>
        <v>22.328425607473264</v>
      </c>
      <c r="D139" s="31"/>
    </row>
    <row r="140" spans="1:4" s="22" customFormat="1" x14ac:dyDescent="0.3">
      <c r="A140" s="8">
        <v>40330</v>
      </c>
      <c r="B140" s="24">
        <f>+[8]Cartera!G141/[8]Activo!B141*100</f>
        <v>64.119141590704061</v>
      </c>
      <c r="C140" s="24">
        <f>+[8]Inversiones!B141/[8]Activo!B141*100</f>
        <v>21.969621405424995</v>
      </c>
      <c r="D140" s="31"/>
    </row>
    <row r="141" spans="1:4" s="22" customFormat="1" x14ac:dyDescent="0.3">
      <c r="A141" s="8">
        <v>40360</v>
      </c>
      <c r="B141" s="24">
        <f>+[8]Cartera!G142/[8]Activo!B142*100</f>
        <v>63.86682057485843</v>
      </c>
      <c r="C141" s="24">
        <f>+[8]Inversiones!B142/[8]Activo!B142*100</f>
        <v>22.677209315759484</v>
      </c>
      <c r="D141" s="31"/>
    </row>
    <row r="142" spans="1:4" s="22" customFormat="1" x14ac:dyDescent="0.3">
      <c r="A142" s="8">
        <v>40391</v>
      </c>
      <c r="B142" s="24">
        <f>+[8]Cartera!G143/[8]Activo!B143*100</f>
        <v>64.086124374608261</v>
      </c>
      <c r="C142" s="24">
        <f>+[8]Inversiones!B143/[8]Activo!B143*100</f>
        <v>22.686018092625027</v>
      </c>
      <c r="D142" s="31"/>
    </row>
    <row r="143" spans="1:4" s="22" customFormat="1" x14ac:dyDescent="0.3">
      <c r="A143" s="8">
        <v>40422</v>
      </c>
      <c r="B143" s="24">
        <f>+[8]Cartera!G144/[8]Activo!B144*100</f>
        <v>64.725214495574818</v>
      </c>
      <c r="C143" s="24">
        <f>+[8]Inversiones!B144/[8]Activo!B144*100</f>
        <v>21.6284988261325</v>
      </c>
      <c r="D143" s="31"/>
    </row>
    <row r="144" spans="1:4" s="22" customFormat="1" x14ac:dyDescent="0.3">
      <c r="A144" s="8">
        <v>40452</v>
      </c>
      <c r="B144" s="24">
        <f>+[8]Cartera!G145/[8]Activo!B145*100</f>
        <v>64.598936135918962</v>
      </c>
      <c r="C144" s="24">
        <f>+[8]Inversiones!B145/[8]Activo!B145*100</f>
        <v>21.728590355028153</v>
      </c>
      <c r="D144" s="31"/>
    </row>
    <row r="145" spans="1:4" s="22" customFormat="1" x14ac:dyDescent="0.3">
      <c r="A145" s="8">
        <v>40483</v>
      </c>
      <c r="B145" s="24">
        <f>+[8]Cartera!G146/[8]Activo!B146*100</f>
        <v>65.667079456812289</v>
      </c>
      <c r="C145" s="24">
        <f>+[8]Inversiones!B146/[8]Activo!B146*100</f>
        <v>21.032035909727735</v>
      </c>
      <c r="D145" s="31"/>
    </row>
    <row r="146" spans="1:4" s="22" customFormat="1" x14ac:dyDescent="0.3">
      <c r="A146" s="8">
        <v>40513</v>
      </c>
      <c r="B146" s="24">
        <f>+[8]Cartera!G147/[8]Activo!B147*100</f>
        <v>65.253625608399872</v>
      </c>
      <c r="C146" s="24">
        <f>+[8]Inversiones!B147/[8]Activo!B147*100</f>
        <v>22.303898927888394</v>
      </c>
      <c r="D146" s="31"/>
    </row>
    <row r="147" spans="1:4" s="22" customFormat="1" x14ac:dyDescent="0.3">
      <c r="A147" s="8">
        <v>40544</v>
      </c>
      <c r="B147" s="24">
        <f>+[8]Cartera!G148/[8]Activo!B148*100</f>
        <v>64.222987864568964</v>
      </c>
      <c r="C147" s="24">
        <f>+[8]Inversiones!B148/[8]Activo!B148*100</f>
        <v>22.372031304832706</v>
      </c>
      <c r="D147" s="31"/>
    </row>
    <row r="148" spans="1:4" s="22" customFormat="1" x14ac:dyDescent="0.3">
      <c r="A148" s="8">
        <v>40575</v>
      </c>
      <c r="B148" s="24">
        <f>+[8]Cartera!G149/[8]Activo!B149*100</f>
        <v>64.532088347588612</v>
      </c>
      <c r="C148" s="24">
        <f>+[8]Inversiones!B149/[8]Activo!B149*100</f>
        <v>22.755227339405078</v>
      </c>
      <c r="D148" s="31"/>
    </row>
    <row r="149" spans="1:4" s="22" customFormat="1" x14ac:dyDescent="0.3">
      <c r="A149" s="8">
        <v>40603</v>
      </c>
      <c r="B149" s="24">
        <f>+[8]Cartera!G150/[8]Activo!B150*100</f>
        <v>64.31214185621657</v>
      </c>
      <c r="C149" s="24">
        <f>+[8]Inversiones!B150/[8]Activo!B150*100</f>
        <v>22.54439355329189</v>
      </c>
      <c r="D149" s="31"/>
    </row>
    <row r="150" spans="1:4" s="22" customFormat="1" x14ac:dyDescent="0.3">
      <c r="A150" s="8">
        <v>40634</v>
      </c>
      <c r="B150" s="24">
        <f>+[8]Cartera!G151/[8]Activo!B151*100</f>
        <v>64.988217622160647</v>
      </c>
      <c r="C150" s="24">
        <f>+[8]Inversiones!B151/[8]Activo!B151*100</f>
        <v>22.495241527213263</v>
      </c>
      <c r="D150" s="31"/>
    </row>
    <row r="151" spans="1:4" s="22" customFormat="1" x14ac:dyDescent="0.3">
      <c r="A151" s="8">
        <v>40664</v>
      </c>
      <c r="B151" s="24">
        <f>+[8]Cartera!G152/[8]Activo!B152*100</f>
        <v>66.259180148940303</v>
      </c>
      <c r="C151" s="24">
        <f>+[8]Inversiones!B152/[8]Activo!B152*100</f>
        <v>20.826811913820951</v>
      </c>
      <c r="D151" s="31"/>
    </row>
    <row r="152" spans="1:4" s="22" customFormat="1" x14ac:dyDescent="0.3">
      <c r="A152" s="8">
        <v>40695</v>
      </c>
      <c r="B152" s="24">
        <f>+[8]Cartera!G153/[8]Activo!B153*100</f>
        <v>65.746246887980249</v>
      </c>
      <c r="C152" s="24">
        <f>+[8]Inversiones!B153/[8]Activo!B153*100</f>
        <v>21.006886757410349</v>
      </c>
      <c r="D152" s="31"/>
    </row>
    <row r="153" spans="1:4" s="22" customFormat="1" x14ac:dyDescent="0.3">
      <c r="A153" s="8">
        <v>40725</v>
      </c>
      <c r="B153" s="24">
        <f>+[8]Cartera!G154/[8]Activo!B154*100</f>
        <v>66.479345153790334</v>
      </c>
      <c r="C153" s="24">
        <f>+[8]Inversiones!B154/[8]Activo!B154*100</f>
        <v>20.599701507167577</v>
      </c>
      <c r="D153" s="31"/>
    </row>
    <row r="154" spans="1:4" s="22" customFormat="1" x14ac:dyDescent="0.3">
      <c r="A154" s="8">
        <v>40756</v>
      </c>
      <c r="B154" s="24">
        <f>+[8]Cartera!G155/[8]Activo!B155*100</f>
        <v>65.967028752808417</v>
      </c>
      <c r="C154" s="24">
        <f>+[8]Inversiones!B155/[8]Activo!B155*100</f>
        <v>21.032731398563975</v>
      </c>
      <c r="D154" s="31"/>
    </row>
    <row r="155" spans="1:4" s="22" customFormat="1" x14ac:dyDescent="0.3">
      <c r="A155" s="8">
        <v>40787</v>
      </c>
      <c r="B155" s="24">
        <f>+[8]Cartera!G156/[8]Activo!B156*100</f>
        <v>66.119954301892463</v>
      </c>
      <c r="C155" s="24">
        <f>+[8]Inversiones!B156/[8]Activo!B156*100</f>
        <v>20.640110222202757</v>
      </c>
      <c r="D155" s="31"/>
    </row>
    <row r="156" spans="1:4" s="22" customFormat="1" x14ac:dyDescent="0.3">
      <c r="A156" s="8">
        <v>40817</v>
      </c>
      <c r="B156" s="24">
        <f>+[8]Cartera!G157/[8]Activo!B157*100</f>
        <v>66.493728547766025</v>
      </c>
      <c r="C156" s="24">
        <f>+[8]Inversiones!B157/[8]Activo!B157*100</f>
        <v>20.318179560805181</v>
      </c>
      <c r="D156" s="31"/>
    </row>
    <row r="157" spans="1:4" s="22" customFormat="1" x14ac:dyDescent="0.3">
      <c r="A157" s="8">
        <v>40848</v>
      </c>
      <c r="B157" s="24">
        <f>+[8]Cartera!G158/[8]Activo!B158*100</f>
        <v>66.271891365728223</v>
      </c>
      <c r="C157" s="24">
        <f>+[8]Inversiones!B158/[8]Activo!B158*100</f>
        <v>19.990602223466507</v>
      </c>
      <c r="D157" s="31"/>
    </row>
    <row r="158" spans="1:4" s="22" customFormat="1" x14ac:dyDescent="0.3">
      <c r="A158" s="8">
        <v>40878</v>
      </c>
      <c r="B158" s="24">
        <f>+[8]Cartera!G159/[8]Activo!B159*100</f>
        <v>66.314547990303694</v>
      </c>
      <c r="C158" s="24">
        <f>+[8]Inversiones!B159/[8]Activo!B159*100</f>
        <v>19.646955453125432</v>
      </c>
      <c r="D158" s="31"/>
    </row>
    <row r="159" spans="1:4" s="22" customFormat="1" x14ac:dyDescent="0.3">
      <c r="A159" s="8">
        <v>40909</v>
      </c>
      <c r="B159" s="24">
        <f>+[8]Cartera!G160/[8]Activo!B160*100</f>
        <v>66.450577130799331</v>
      </c>
      <c r="C159" s="24">
        <f>+[8]Inversiones!B160/[8]Activo!B160*100</f>
        <v>20.00438871342142</v>
      </c>
      <c r="D159" s="31"/>
    </row>
    <row r="160" spans="1:4" s="22" customFormat="1" x14ac:dyDescent="0.3">
      <c r="A160" s="8">
        <v>40940</v>
      </c>
      <c r="B160" s="24">
        <f>+[8]Cartera!G161/[8]Activo!B161*100</f>
        <v>66.107976992954548</v>
      </c>
      <c r="C160" s="24">
        <f>+[8]Inversiones!B161/[8]Activo!B161*100</f>
        <v>19.672586754776074</v>
      </c>
      <c r="D160" s="31"/>
    </row>
    <row r="161" spans="1:4" s="22" customFormat="1" x14ac:dyDescent="0.3">
      <c r="A161" s="8">
        <v>40969</v>
      </c>
      <c r="B161" s="24">
        <f>+[8]Cartera!G162/[8]Activo!B162*100</f>
        <v>66.208140021082357</v>
      </c>
      <c r="C161" s="24">
        <f>+[8]Inversiones!B162/[8]Activo!B162*100</f>
        <v>19.758784871057664</v>
      </c>
      <c r="D161" s="31"/>
    </row>
    <row r="162" spans="1:4" s="22" customFormat="1" x14ac:dyDescent="0.3">
      <c r="A162" s="8">
        <v>41000</v>
      </c>
      <c r="B162" s="24">
        <f>+[8]Cartera!G163/[8]Activo!B163*100</f>
        <v>66.677338777860555</v>
      </c>
      <c r="C162" s="24">
        <f>+[8]Inversiones!B163/[8]Activo!B163*100</f>
        <v>19.594440483949441</v>
      </c>
      <c r="D162" s="31"/>
    </row>
    <row r="163" spans="1:4" s="22" customFormat="1" x14ac:dyDescent="0.3">
      <c r="A163" s="8">
        <v>41030</v>
      </c>
      <c r="B163" s="24">
        <f>+[8]Cartera!G164/[8]Activo!B164*100</f>
        <v>67.27900724669901</v>
      </c>
      <c r="C163" s="24">
        <f>+[8]Inversiones!B164/[8]Activo!B164*100</f>
        <v>19.715825713862781</v>
      </c>
      <c r="D163" s="31"/>
    </row>
    <row r="164" spans="1:4" s="22" customFormat="1" x14ac:dyDescent="0.3">
      <c r="A164" s="8">
        <v>41061</v>
      </c>
      <c r="B164" s="24">
        <f>+[8]Cartera!G165/[8]Activo!B165*100</f>
        <v>66.438493311595565</v>
      </c>
      <c r="C164" s="24">
        <f>+[8]Inversiones!B165/[8]Activo!B165*100</f>
        <v>19.568810991129489</v>
      </c>
      <c r="D164" s="31"/>
    </row>
    <row r="165" spans="1:4" s="22" customFormat="1" x14ac:dyDescent="0.3">
      <c r="A165" s="8">
        <v>41091</v>
      </c>
      <c r="B165" s="24">
        <f>+[8]Cartera!G166/[8]Activo!B166*100</f>
        <v>66.960081094036667</v>
      </c>
      <c r="C165" s="24">
        <f>+[8]Inversiones!B166/[8]Activo!B166*100</f>
        <v>19.779999998030476</v>
      </c>
      <c r="D165" s="31"/>
    </row>
    <row r="166" spans="1:4" s="22" customFormat="1" x14ac:dyDescent="0.3">
      <c r="A166" s="8">
        <v>41122</v>
      </c>
      <c r="B166" s="24">
        <f>+[8]Cartera!G167/[8]Activo!B167*100</f>
        <v>66.868170917916288</v>
      </c>
      <c r="C166" s="24">
        <f>+[8]Inversiones!B167/[8]Activo!B167*100</f>
        <v>19.433968068282034</v>
      </c>
      <c r="D166" s="31"/>
    </row>
    <row r="167" spans="1:4" s="22" customFormat="1" x14ac:dyDescent="0.3">
      <c r="A167" s="8">
        <v>41153</v>
      </c>
      <c r="B167" s="24">
        <f>+[8]Cartera!G168/[8]Activo!B168*100</f>
        <v>65.764304805276382</v>
      </c>
      <c r="C167" s="24">
        <f>+[8]Inversiones!B168/[8]Activo!B168*100</f>
        <v>19.327810896099084</v>
      </c>
      <c r="D167" s="31"/>
    </row>
    <row r="168" spans="1:4" s="22" customFormat="1" x14ac:dyDescent="0.3">
      <c r="A168" s="8">
        <v>41183</v>
      </c>
      <c r="B168" s="24">
        <f>+[8]Cartera!G169/[8]Activo!B169*100</f>
        <v>66.116279853820345</v>
      </c>
      <c r="C168" s="24">
        <f>+[8]Inversiones!B169/[8]Activo!B169*100</f>
        <v>19.134776919451902</v>
      </c>
      <c r="D168" s="31"/>
    </row>
    <row r="169" spans="1:4" s="22" customFormat="1" x14ac:dyDescent="0.3">
      <c r="A169" s="8">
        <v>41214</v>
      </c>
      <c r="B169" s="24">
        <f>+[8]Cartera!G170/[8]Activo!B170*100</f>
        <v>67.219845856093173</v>
      </c>
      <c r="C169" s="24">
        <f>+[8]Inversiones!B170/[8]Activo!B170*100</f>
        <v>19.453929444724434</v>
      </c>
      <c r="D169" s="31"/>
    </row>
    <row r="170" spans="1:4" s="22" customFormat="1" x14ac:dyDescent="0.3">
      <c r="A170" s="8">
        <v>41244</v>
      </c>
      <c r="B170" s="24">
        <f>+[8]Cartera!G171/[8]Activo!B171*100</f>
        <v>66.756001726397358</v>
      </c>
      <c r="C170" s="24">
        <f>+[8]Inversiones!B171/[8]Activo!B171*100</f>
        <v>19.462232756310765</v>
      </c>
      <c r="D170" s="31"/>
    </row>
    <row r="171" spans="1:4" s="22" customFormat="1" x14ac:dyDescent="0.3">
      <c r="A171" s="8">
        <v>41275</v>
      </c>
      <c r="B171" s="24">
        <f>+[8]Cartera!G172/[8]Activo!B172*100</f>
        <v>66.689791163250263</v>
      </c>
      <c r="C171" s="24">
        <f>+[8]Inversiones!B172/[8]Activo!B172*100</f>
        <v>20.006666085873551</v>
      </c>
      <c r="D171" s="31"/>
    </row>
    <row r="172" spans="1:4" s="22" customFormat="1" x14ac:dyDescent="0.3">
      <c r="A172" s="8">
        <v>41306</v>
      </c>
      <c r="B172" s="24">
        <f>+[8]Cartera!G173/[8]Activo!B173*100</f>
        <v>66.475163886085156</v>
      </c>
      <c r="C172" s="24">
        <f>+[8]Inversiones!B173/[8]Activo!B173*100</f>
        <v>20.316967283109157</v>
      </c>
      <c r="D172" s="31"/>
    </row>
    <row r="173" spans="1:4" s="22" customFormat="1" x14ac:dyDescent="0.3">
      <c r="A173" s="8">
        <v>41334</v>
      </c>
      <c r="B173" s="24">
        <f>+[8]Cartera!G174/[8]Activo!B174*100</f>
        <v>65.921472664826581</v>
      </c>
      <c r="C173" s="24">
        <f>+[8]Inversiones!B174/[8]Activo!B174*100</f>
        <v>19.847494752344115</v>
      </c>
      <c r="D173" s="31"/>
    </row>
    <row r="174" spans="1:4" s="22" customFormat="1" x14ac:dyDescent="0.3">
      <c r="A174" s="8">
        <v>41365</v>
      </c>
      <c r="B174" s="24">
        <f>+[8]Cartera!G175/[8]Activo!B175*100</f>
        <v>65.843248604201392</v>
      </c>
      <c r="C174" s="24">
        <f>+[8]Inversiones!B175/[8]Activo!B175*100</f>
        <v>20.433178339753262</v>
      </c>
      <c r="D174" s="31"/>
    </row>
    <row r="175" spans="1:4" s="22" customFormat="1" x14ac:dyDescent="0.3">
      <c r="A175" s="8">
        <v>41395</v>
      </c>
      <c r="B175" s="24">
        <f>+[8]Cartera!G176/[8]Activo!B176*100</f>
        <v>65.711424503036625</v>
      </c>
      <c r="C175" s="24">
        <f>+[8]Inversiones!B176/[8]Activo!B176*100</f>
        <v>20.127490529919676</v>
      </c>
      <c r="D175" s="31"/>
    </row>
    <row r="176" spans="1:4" s="22" customFormat="1" x14ac:dyDescent="0.3">
      <c r="A176" s="8">
        <v>41426</v>
      </c>
      <c r="B176" s="24">
        <f>+[8]Cartera!G177/[8]Activo!B177*100</f>
        <v>66.158960952286165</v>
      </c>
      <c r="C176" s="24">
        <f>+[8]Inversiones!B177/[8]Activo!B177*100</f>
        <v>19.373069047660994</v>
      </c>
      <c r="D176" s="31"/>
    </row>
    <row r="177" spans="1:4" s="22" customFormat="1" x14ac:dyDescent="0.3">
      <c r="A177" s="8">
        <v>41456</v>
      </c>
      <c r="B177" s="24">
        <f>+[8]Cartera!G178/[8]Activo!B178*100</f>
        <v>66.158878935459825</v>
      </c>
      <c r="C177" s="24">
        <f>+[8]Inversiones!B178/[8]Activo!B178*100</f>
        <v>19.685705195158324</v>
      </c>
      <c r="D177" s="31"/>
    </row>
    <row r="178" spans="1:4" s="22" customFormat="1" x14ac:dyDescent="0.3">
      <c r="A178" s="8">
        <v>41487</v>
      </c>
      <c r="B178" s="24">
        <f>+[8]Cartera!G179/[8]Activo!B179*100</f>
        <v>65.915078721152369</v>
      </c>
      <c r="C178" s="24">
        <f>+[8]Inversiones!B179/[8]Activo!B179*100</f>
        <v>19.926833195856126</v>
      </c>
      <c r="D178" s="31"/>
    </row>
    <row r="179" spans="1:4" s="22" customFormat="1" x14ac:dyDescent="0.3">
      <c r="A179" s="8">
        <v>41518</v>
      </c>
      <c r="B179" s="24">
        <f>+[8]Cartera!G180/[8]Activo!B180*100</f>
        <v>66.274092595990453</v>
      </c>
      <c r="C179" s="24">
        <f>+[8]Inversiones!B180/[8]Activo!B180*100</f>
        <v>20.025199557666788</v>
      </c>
      <c r="D179" s="31"/>
    </row>
    <row r="180" spans="1:4" s="22" customFormat="1" x14ac:dyDescent="0.3">
      <c r="A180" s="8">
        <v>41548</v>
      </c>
      <c r="B180" s="24">
        <f>+[8]Cartera!G181/[8]Activo!B181*100</f>
        <v>65.798832837255077</v>
      </c>
      <c r="C180" s="24">
        <f>+[8]Inversiones!B181/[8]Activo!B181*100</f>
        <v>19.237555312587848</v>
      </c>
      <c r="D180" s="31"/>
    </row>
    <row r="181" spans="1:4" s="22" customFormat="1" x14ac:dyDescent="0.3">
      <c r="A181" s="8">
        <v>41579</v>
      </c>
      <c r="B181" s="24">
        <f>+[8]Cartera!G182/[8]Activo!B182*100</f>
        <v>65.802860821635818</v>
      </c>
      <c r="C181" s="24">
        <f>+[8]Inversiones!B182/[8]Activo!B182*100</f>
        <v>18.90879680752575</v>
      </c>
      <c r="D181" s="31"/>
    </row>
    <row r="182" spans="1:4" s="22" customFormat="1" x14ac:dyDescent="0.3">
      <c r="A182" s="8">
        <v>41609</v>
      </c>
      <c r="B182" s="24">
        <f>+[8]Cartera!G183/[8]Activo!B183*100</f>
        <v>66.060024830715861</v>
      </c>
      <c r="C182" s="24">
        <f>+[8]Inversiones!B183/[8]Activo!B183*100</f>
        <v>19.582986126743304</v>
      </c>
      <c r="D182" s="31"/>
    </row>
    <row r="183" spans="1:4" s="22" customFormat="1" x14ac:dyDescent="0.3">
      <c r="A183" s="8">
        <v>41640</v>
      </c>
      <c r="B183" s="24">
        <f>+[8]Cartera!G184/[8]Activo!B184*100</f>
        <v>66.405395614289247</v>
      </c>
      <c r="C183" s="24">
        <f>+[8]Inversiones!B184/[8]Activo!B184*100</f>
        <v>20.030531600853216</v>
      </c>
      <c r="D183" s="31"/>
    </row>
    <row r="184" spans="1:4" s="22" customFormat="1" x14ac:dyDescent="0.3">
      <c r="A184" s="8">
        <v>41671</v>
      </c>
      <c r="B184" s="24">
        <f>+[8]Cartera!G185/[8]Activo!B185*100</f>
        <v>65.52240599448929</v>
      </c>
      <c r="C184" s="24">
        <f>+[8]Inversiones!B185/[8]Activo!B185*100</f>
        <v>20.014509417348407</v>
      </c>
      <c r="D184" s="31"/>
    </row>
    <row r="185" spans="1:4" s="22" customFormat="1" x14ac:dyDescent="0.3">
      <c r="A185" s="8">
        <v>41699</v>
      </c>
      <c r="B185" s="24">
        <f>+[8]Cartera!G186/[8]Activo!B186*100</f>
        <v>65.56939686049401</v>
      </c>
      <c r="C185" s="24">
        <f>+[8]Inversiones!B186/[8]Activo!B186*100</f>
        <v>20.327216089872437</v>
      </c>
      <c r="D185" s="31"/>
    </row>
    <row r="186" spans="1:4" s="22" customFormat="1" x14ac:dyDescent="0.3">
      <c r="A186" s="8">
        <v>41730</v>
      </c>
      <c r="B186" s="24">
        <f>+[8]Cartera!G187/[8]Activo!B187*100</f>
        <v>65.931052832611115</v>
      </c>
      <c r="C186" s="24">
        <f>+[8]Inversiones!B187/[8]Activo!B187*100</f>
        <v>20.023726738747996</v>
      </c>
      <c r="D186" s="31"/>
    </row>
    <row r="187" spans="1:4" s="22" customFormat="1" x14ac:dyDescent="0.3">
      <c r="A187" s="8">
        <v>41760</v>
      </c>
      <c r="B187" s="24">
        <f>+[8]Cartera!G188/[8]Activo!B188*100</f>
        <v>67.015775611032353</v>
      </c>
      <c r="C187" s="24">
        <f>+[8]Inversiones!B188/[8]Activo!B188*100</f>
        <v>18.459150736274673</v>
      </c>
      <c r="D187" s="31"/>
    </row>
    <row r="188" spans="1:4" s="22" customFormat="1" x14ac:dyDescent="0.3">
      <c r="A188" s="8">
        <v>41791</v>
      </c>
      <c r="B188" s="24">
        <f>+[8]Cartera!G189/[8]Activo!B189*100</f>
        <v>67.740234587019827</v>
      </c>
      <c r="C188" s="24">
        <f>+[8]Inversiones!B189/[8]Activo!B189*100</f>
        <v>17.928807898723491</v>
      </c>
      <c r="D188" s="31"/>
    </row>
    <row r="189" spans="1:4" s="22" customFormat="1" x14ac:dyDescent="0.3">
      <c r="A189" s="8">
        <v>41821</v>
      </c>
      <c r="B189" s="24">
        <f>+[8]Cartera!G190/[8]Activo!B190*100</f>
        <v>67.903781025539757</v>
      </c>
      <c r="C189" s="24">
        <f>+[8]Inversiones!B190/[8]Activo!B190*100</f>
        <v>17.143706379087973</v>
      </c>
      <c r="D189" s="31"/>
    </row>
    <row r="190" spans="1:4" s="22" customFormat="1" x14ac:dyDescent="0.3">
      <c r="A190" s="8">
        <v>41852</v>
      </c>
      <c r="B190" s="24">
        <f>+[8]Cartera!G191/[8]Activo!B191*100</f>
        <v>67.410484228517689</v>
      </c>
      <c r="C190" s="24">
        <f>+[8]Inversiones!B191/[8]Activo!B191*100</f>
        <v>17.572205244492086</v>
      </c>
      <c r="D190" s="31"/>
    </row>
    <row r="191" spans="1:4" s="22" customFormat="1" x14ac:dyDescent="0.3">
      <c r="A191" s="8">
        <v>41883</v>
      </c>
      <c r="B191" s="24">
        <f>+[8]Cartera!G192/[8]Activo!B192*100</f>
        <v>67.733070228064307</v>
      </c>
      <c r="C191" s="24">
        <f>+[8]Inversiones!B192/[8]Activo!B192*100</f>
        <v>17.407904713950369</v>
      </c>
      <c r="D191" s="31"/>
    </row>
    <row r="192" spans="1:4" s="22" customFormat="1" x14ac:dyDescent="0.3">
      <c r="A192" s="8">
        <v>41913</v>
      </c>
      <c r="B192" s="24">
        <f>+[8]Cartera!G193/[8]Activo!B193*100</f>
        <v>67.519464395343235</v>
      </c>
      <c r="C192" s="24">
        <f>+[8]Inversiones!B193/[8]Activo!B193*100</f>
        <v>17.892906726405023</v>
      </c>
      <c r="D192" s="31"/>
    </row>
    <row r="193" spans="1:4" s="22" customFormat="1" x14ac:dyDescent="0.3">
      <c r="A193" s="8">
        <v>41944</v>
      </c>
      <c r="B193" s="24">
        <f>+[8]Cartera!G194/[8]Activo!B194*100</f>
        <v>66.964353749764712</v>
      </c>
      <c r="C193" s="24">
        <f>+[8]Inversiones!B194/[8]Activo!B194*100</f>
        <v>18.11405087565241</v>
      </c>
      <c r="D193" s="31"/>
    </row>
    <row r="194" spans="1:4" s="22" customFormat="1" x14ac:dyDescent="0.3">
      <c r="A194" s="8">
        <v>41974</v>
      </c>
      <c r="B194" s="24">
        <f>+[8]Cartera!G195/[8]Activo!B195*100</f>
        <v>67.706087398122804</v>
      </c>
      <c r="C194" s="24">
        <f>+[8]Inversiones!B195/[8]Activo!B195*100</f>
        <v>18.076789720030256</v>
      </c>
      <c r="D194" s="31"/>
    </row>
    <row r="195" spans="1:4" s="22" customFormat="1" x14ac:dyDescent="0.3">
      <c r="A195" s="8">
        <v>42005</v>
      </c>
      <c r="B195" s="24">
        <f>+[8]Cartera!G196/[8]Activo!B196*100</f>
        <v>67.71006789670723</v>
      </c>
      <c r="C195" s="24">
        <f>+[8]Inversiones!B196/[8]Activo!B196*100</f>
        <v>20.052992479781587</v>
      </c>
      <c r="D195" s="31"/>
    </row>
    <row r="196" spans="1:4" s="22" customFormat="1" x14ac:dyDescent="0.3">
      <c r="A196" s="8">
        <v>42036</v>
      </c>
      <c r="B196" s="24">
        <f>+[8]Cartera!G197/[8]Activo!B197*100</f>
        <v>67.48860236637347</v>
      </c>
      <c r="C196" s="24">
        <f>+[8]Inversiones!B197/[8]Activo!B197*100</f>
        <v>19.691754745800512</v>
      </c>
      <c r="D196" s="31"/>
    </row>
    <row r="197" spans="1:4" s="22" customFormat="1" x14ac:dyDescent="0.3">
      <c r="A197" s="8">
        <v>42064</v>
      </c>
      <c r="B197" s="24">
        <f>+[8]Cartera!G198/[8]Activo!B198*100</f>
        <v>67.546634368215948</v>
      </c>
      <c r="C197" s="24">
        <f>+[8]Inversiones!B198/[8]Activo!B198*100</f>
        <v>20.024886743652967</v>
      </c>
      <c r="D197" s="31"/>
    </row>
    <row r="198" spans="1:4" s="22" customFormat="1" x14ac:dyDescent="0.3">
      <c r="A198" s="8">
        <v>42095</v>
      </c>
      <c r="B198" s="24">
        <f>+[8]Cartera!G199/[8]Activo!B199*100</f>
        <v>67.487449308573972</v>
      </c>
      <c r="C198" s="24">
        <f>+[8]Inversiones!B199/[8]Activo!B199*100</f>
        <v>20.197049395408655</v>
      </c>
      <c r="D198" s="31"/>
    </row>
    <row r="199" spans="1:4" s="22" customFormat="1" x14ac:dyDescent="0.3">
      <c r="A199" s="8">
        <v>42125</v>
      </c>
      <c r="B199" s="24">
        <f>+[8]Cartera!G200/[8]Activo!B200*100</f>
        <v>68.381123115949592</v>
      </c>
      <c r="C199" s="24">
        <f>+[8]Inversiones!B200/[8]Activo!B200*100</f>
        <v>19.742143568466474</v>
      </c>
      <c r="D199" s="31"/>
    </row>
    <row r="200" spans="1:4" s="22" customFormat="1" x14ac:dyDescent="0.3">
      <c r="A200" s="8">
        <v>42156</v>
      </c>
      <c r="B200" s="24">
        <f>+[8]Cartera!G201/[8]Activo!B201*100</f>
        <v>68.878230050411844</v>
      </c>
      <c r="C200" s="24">
        <f>+[8]Inversiones!B201/[8]Activo!B201*100</f>
        <v>19.897175348557798</v>
      </c>
      <c r="D200" s="31"/>
    </row>
    <row r="201" spans="1:4" s="22" customFormat="1" x14ac:dyDescent="0.3">
      <c r="A201" s="8">
        <v>42186</v>
      </c>
      <c r="B201" s="24">
        <f>+[8]Cartera!G202/[8]Activo!B202*100</f>
        <v>68.475451948998995</v>
      </c>
      <c r="C201" s="24">
        <f>+[8]Inversiones!B202/[8]Activo!B202*100</f>
        <v>19.466924823283684</v>
      </c>
      <c r="D201" s="31"/>
    </row>
    <row r="202" spans="1:4" s="22" customFormat="1" x14ac:dyDescent="0.3">
      <c r="A202" s="8">
        <v>42217</v>
      </c>
      <c r="B202" s="24">
        <f>+[8]Cartera!G203/[8]Activo!B203*100</f>
        <v>68.252951312646232</v>
      </c>
      <c r="C202" s="24">
        <f>+[8]Inversiones!B203/[8]Activo!B203*100</f>
        <v>19.461176240105658</v>
      </c>
      <c r="D202" s="31"/>
    </row>
    <row r="203" spans="1:4" s="22" customFormat="1" x14ac:dyDescent="0.3">
      <c r="A203" s="8">
        <v>42248</v>
      </c>
      <c r="B203" s="24">
        <f>+[8]Cartera!G204/[8]Activo!B204*100</f>
        <v>68.590772124989769</v>
      </c>
      <c r="C203" s="24">
        <f>+[8]Inversiones!B204/[8]Activo!B204*100</f>
        <v>19.29416371509728</v>
      </c>
      <c r="D203" s="31"/>
    </row>
    <row r="204" spans="1:4" s="22" customFormat="1" x14ac:dyDescent="0.3">
      <c r="A204" s="8">
        <v>42278</v>
      </c>
      <c r="B204" s="24">
        <f>+[8]Cartera!G205/[8]Activo!B205*100</f>
        <v>68.589171489272871</v>
      </c>
      <c r="C204" s="24">
        <f>+[8]Inversiones!B205/[8]Activo!B205*100</f>
        <v>18.642973457193797</v>
      </c>
      <c r="D204" s="31"/>
    </row>
    <row r="205" spans="1:4" s="22" customFormat="1" x14ac:dyDescent="0.3">
      <c r="A205" s="8">
        <v>42309</v>
      </c>
      <c r="B205" s="24">
        <f>+[8]Cartera!G206/[8]Activo!B206*100</f>
        <v>68.702798031663207</v>
      </c>
      <c r="C205" s="24">
        <f>+[8]Inversiones!B206/[8]Activo!B206*100</f>
        <v>18.547839683835967</v>
      </c>
      <c r="D205" s="31"/>
    </row>
    <row r="206" spans="1:4" s="22" customFormat="1" x14ac:dyDescent="0.3">
      <c r="A206" s="8">
        <v>42339</v>
      </c>
      <c r="B206" s="24">
        <f>+[8]Cartera!G207/[8]Activo!B207*100</f>
        <v>68.62744286359235</v>
      </c>
      <c r="C206" s="24">
        <f>+[8]Inversiones!B207/[8]Activo!B207*100</f>
        <v>18.625116417791379</v>
      </c>
      <c r="D206" s="31"/>
    </row>
    <row r="207" spans="1:4" s="22" customFormat="1" x14ac:dyDescent="0.3">
      <c r="A207" s="8">
        <v>42370</v>
      </c>
      <c r="B207" s="24">
        <f>+[8]Cartera!G208/[8]Activo!B208*100</f>
        <v>68.673227830422988</v>
      </c>
      <c r="C207" s="24">
        <f>+[8]Inversiones!B208/[8]Activo!B208*100</f>
        <v>18.808583691273348</v>
      </c>
      <c r="D207" s="31"/>
    </row>
    <row r="208" spans="1:4" s="22" customFormat="1" x14ac:dyDescent="0.3">
      <c r="A208" s="8">
        <v>42401</v>
      </c>
      <c r="B208" s="24">
        <f>+[8]Cartera!G209/[8]Activo!B209*100</f>
        <v>68.162450323383155</v>
      </c>
      <c r="C208" s="24">
        <f>+[8]Inversiones!B209/[8]Activo!B209*100</f>
        <v>18.938918169786046</v>
      </c>
      <c r="D208" s="31"/>
    </row>
    <row r="209" spans="1:4" s="22" customFormat="1" x14ac:dyDescent="0.3">
      <c r="A209" s="8">
        <v>42430</v>
      </c>
      <c r="B209" s="24">
        <f>+[8]Cartera!G210/[8]Activo!B210*100</f>
        <v>68.074724261858492</v>
      </c>
      <c r="C209" s="24">
        <f>+[8]Inversiones!B210/[8]Activo!B210*100</f>
        <v>19.14529631467672</v>
      </c>
      <c r="D209" s="31"/>
    </row>
    <row r="210" spans="1:4" s="22" customFormat="1" x14ac:dyDescent="0.3">
      <c r="A210" s="8">
        <v>42461</v>
      </c>
      <c r="B210" s="24">
        <f>+[8]Cartera!G211/[8]Activo!B211*100</f>
        <v>67.994259177049031</v>
      </c>
      <c r="C210" s="24">
        <f>+[8]Inversiones!B211/[8]Activo!B211*100</f>
        <v>18.823000841381017</v>
      </c>
      <c r="D210" s="31"/>
    </row>
    <row r="211" spans="1:4" s="22" customFormat="1" x14ac:dyDescent="0.3">
      <c r="A211" s="8">
        <v>42491</v>
      </c>
      <c r="B211" s="24">
        <f>+[8]Cartera!G212/[8]Activo!B212*100</f>
        <v>68.59696509035858</v>
      </c>
      <c r="C211" s="24">
        <f>+[8]Inversiones!B212/[8]Activo!B212*100</f>
        <v>18.316557692819327</v>
      </c>
      <c r="D211" s="31"/>
    </row>
    <row r="212" spans="1:4" s="22" customFormat="1" x14ac:dyDescent="0.3">
      <c r="A212" s="8">
        <v>42522</v>
      </c>
      <c r="B212" s="24">
        <f>+[8]Cartera!G213/[8]Activo!B213*100</f>
        <v>69.509122947666782</v>
      </c>
      <c r="C212" s="24">
        <f>+[8]Inversiones!B213/[8]Activo!B213*100</f>
        <v>18.043597236539235</v>
      </c>
      <c r="D212" s="31"/>
    </row>
    <row r="213" spans="1:4" s="22" customFormat="1" x14ac:dyDescent="0.3">
      <c r="A213" s="8">
        <v>42552</v>
      </c>
      <c r="B213" s="24">
        <f>+[8]Cartera!G214/[8]Activo!B214*100</f>
        <v>69.962000778082839</v>
      </c>
      <c r="C213" s="24">
        <f>+[8]Inversiones!B214/[8]Activo!B214*100</f>
        <v>17.726581161934476</v>
      </c>
      <c r="D213" s="31"/>
    </row>
    <row r="214" spans="1:4" s="22" customFormat="1" x14ac:dyDescent="0.3">
      <c r="A214" s="8">
        <v>42583</v>
      </c>
      <c r="B214" s="24">
        <f>+[8]Cartera!G215/[8]Activo!B215*100</f>
        <v>69.892595554547299</v>
      </c>
      <c r="C214" s="24">
        <f>+[8]Inversiones!B215/[8]Activo!B215*100</f>
        <v>17.824847880761496</v>
      </c>
      <c r="D214" s="31"/>
    </row>
    <row r="215" spans="1:4" s="22" customFormat="1" x14ac:dyDescent="0.3">
      <c r="A215" s="8">
        <v>42614</v>
      </c>
      <c r="B215" s="24">
        <f>+[8]Cartera!G216/[8]Activo!B216*100</f>
        <v>70.070425468216868</v>
      </c>
      <c r="C215" s="24">
        <f>+[8]Inversiones!B216/[8]Activo!B216*100</f>
        <v>17.952281945304637</v>
      </c>
      <c r="D215" s="31"/>
    </row>
    <row r="216" spans="1:4" s="22" customFormat="1" x14ac:dyDescent="0.3">
      <c r="A216" s="8">
        <v>42644</v>
      </c>
      <c r="B216" s="24">
        <f>+[8]Cartera!G217/[8]Activo!B217*100</f>
        <v>70.961241952440687</v>
      </c>
      <c r="C216" s="24">
        <f>+[8]Inversiones!B217/[8]Activo!B217*100</f>
        <v>17.369082304376906</v>
      </c>
      <c r="D216" s="31"/>
    </row>
    <row r="217" spans="1:4" s="22" customFormat="1" x14ac:dyDescent="0.3">
      <c r="A217" s="8">
        <v>42675</v>
      </c>
      <c r="B217" s="24">
        <f>+[8]Cartera!G218/[8]Activo!B218*100</f>
        <v>70.204962790261121</v>
      </c>
      <c r="C217" s="24">
        <f>+[8]Inversiones!B218/[8]Activo!B218*100</f>
        <v>17.40614585071188</v>
      </c>
      <c r="D217" s="31"/>
    </row>
    <row r="218" spans="1:4" s="22" customFormat="1" x14ac:dyDescent="0.3">
      <c r="A218" s="8">
        <v>42705</v>
      </c>
      <c r="B218" s="24">
        <f>+[8]Cartera!G219/[8]Activo!B219*100</f>
        <v>70.783599073870661</v>
      </c>
      <c r="C218" s="24">
        <f>+[8]Inversiones!B219/[8]Activo!B219*100</f>
        <v>17.385781792978481</v>
      </c>
      <c r="D218" s="31"/>
    </row>
    <row r="219" spans="1:4" s="22" customFormat="1" x14ac:dyDescent="0.3">
      <c r="A219" s="8">
        <v>42736</v>
      </c>
      <c r="B219" s="24">
        <f>+[8]Cartera!G220/[8]Activo!B220*100</f>
        <v>70.353106656082247</v>
      </c>
      <c r="C219" s="24">
        <f>+[8]Inversiones!B220/[8]Activo!B220*100</f>
        <v>17.800130402855206</v>
      </c>
      <c r="D219" s="31"/>
    </row>
    <row r="220" spans="1:4" s="22" customFormat="1" x14ac:dyDescent="0.3">
      <c r="A220" s="8">
        <v>42767</v>
      </c>
      <c r="B220" s="24">
        <f>+[8]Cartera!G221/[8]Activo!B221*100</f>
        <v>70.677839297022501</v>
      </c>
      <c r="C220" s="24">
        <f>+[8]Inversiones!B221/[8]Activo!B221*100</f>
        <v>17.913025491609417</v>
      </c>
      <c r="D220" s="31"/>
    </row>
    <row r="221" spans="1:4" s="22" customFormat="1" x14ac:dyDescent="0.3">
      <c r="A221" s="8">
        <v>42795</v>
      </c>
      <c r="B221" s="24">
        <f>+[8]Cartera!G222/[8]Activo!B222*100</f>
        <v>70.367742120581894</v>
      </c>
      <c r="C221" s="24">
        <f>+[8]Inversiones!B222/[8]Activo!B222*100</f>
        <v>17.750535596648479</v>
      </c>
      <c r="D221" s="31"/>
    </row>
    <row r="222" spans="1:4" s="22" customFormat="1" x14ac:dyDescent="0.3">
      <c r="A222" s="8">
        <v>42826</v>
      </c>
      <c r="B222" s="24">
        <f>+[8]Cartera!G223/[8]Activo!B223*100</f>
        <v>70.484584385182046</v>
      </c>
      <c r="C222" s="24">
        <f>+[8]Inversiones!B223/[8]Activo!B223*100</f>
        <v>17.708816235620461</v>
      </c>
      <c r="D222" s="31"/>
    </row>
    <row r="223" spans="1:4" s="22" customFormat="1" x14ac:dyDescent="0.3">
      <c r="A223" s="8">
        <v>42856</v>
      </c>
      <c r="B223" s="24">
        <f>+[8]Cartera!G224/[8]Activo!B224*100</f>
        <v>70.58742828470686</v>
      </c>
      <c r="C223" s="24">
        <f>+[8]Inversiones!B224/[8]Activo!B224*100</f>
        <v>17.371991448266876</v>
      </c>
      <c r="D223" s="31"/>
    </row>
    <row r="224" spans="1:4" s="22" customFormat="1" x14ac:dyDescent="0.3">
      <c r="A224" s="8">
        <v>42887</v>
      </c>
      <c r="B224" s="24">
        <f>+[8]Cartera!G225/[8]Activo!B225*100</f>
        <v>70.637053112798228</v>
      </c>
      <c r="C224" s="24">
        <f>+[8]Inversiones!B225/[8]Activo!B225*100</f>
        <v>17.28119601537189</v>
      </c>
      <c r="D224" s="31"/>
    </row>
    <row r="225" spans="1:4" s="22" customFormat="1" x14ac:dyDescent="0.3">
      <c r="A225" s="8">
        <v>42917</v>
      </c>
      <c r="B225" s="24">
        <f>+[8]Cartera!G226/[8]Activo!B226*100</f>
        <v>70.552682262060912</v>
      </c>
      <c r="C225" s="24">
        <f>+[8]Inversiones!B226/[8]Activo!B226*100</f>
        <v>17.64441517664347</v>
      </c>
      <c r="D225" s="31"/>
    </row>
    <row r="226" spans="1:4" s="22" customFormat="1" x14ac:dyDescent="0.3">
      <c r="A226" s="8">
        <v>42948</v>
      </c>
      <c r="B226" s="24">
        <f>+[8]Cartera!G227/[8]Activo!B227*100</f>
        <v>70.660307350805681</v>
      </c>
      <c r="C226" s="24">
        <f>+[8]Inversiones!B227/[8]Activo!B227*100</f>
        <v>17.816582505210338</v>
      </c>
      <c r="D226" s="31"/>
    </row>
    <row r="227" spans="1:4" s="22" customFormat="1" x14ac:dyDescent="0.3">
      <c r="A227" s="8">
        <v>42979</v>
      </c>
      <c r="B227" s="24">
        <f>+[8]Cartera!G228/[8]Activo!B228*100</f>
        <v>71.282346092761713</v>
      </c>
      <c r="C227" s="24">
        <f>+[8]Inversiones!B228/[8]Activo!B228*100</f>
        <v>17.359219641228258</v>
      </c>
      <c r="D227" s="31"/>
    </row>
    <row r="228" spans="1:4" s="22" customFormat="1" x14ac:dyDescent="0.3">
      <c r="A228" s="8">
        <v>43009</v>
      </c>
      <c r="B228" s="24">
        <f>+[8]Cartera!G229/[8]Activo!B229*100</f>
        <v>71.118943938654283</v>
      </c>
      <c r="C228" s="24">
        <f>+[8]Inversiones!B229/[8]Activo!B229*100</f>
        <v>17.996805054548638</v>
      </c>
      <c r="D228" s="31"/>
    </row>
    <row r="229" spans="1:4" s="22" customFormat="1" x14ac:dyDescent="0.3">
      <c r="A229" s="8">
        <v>43040</v>
      </c>
      <c r="B229" s="24">
        <f>+[8]Cartera!G230/[8]Activo!B230*100</f>
        <v>70.723444381572421</v>
      </c>
      <c r="C229" s="24">
        <f>+[8]Inversiones!B230/[8]Activo!B230*100</f>
        <v>18.128391182285107</v>
      </c>
      <c r="D229" s="31"/>
    </row>
    <row r="230" spans="1:4" s="22" customFormat="1" x14ac:dyDescent="0.3">
      <c r="A230" s="8">
        <v>43070</v>
      </c>
      <c r="B230" s="24">
        <f>+[8]Cartera!G231/[8]Activo!B231*100</f>
        <v>70.992149679447039</v>
      </c>
      <c r="C230" s="24">
        <f>+[8]Inversiones!B231/[8]Activo!B231*100</f>
        <v>18.174443530325643</v>
      </c>
      <c r="D230" s="31"/>
    </row>
    <row r="231" spans="1:4" s="22" customFormat="1" x14ac:dyDescent="0.3">
      <c r="A231" s="8">
        <v>43101</v>
      </c>
      <c r="B231" s="24">
        <f>+[8]Cartera!G232/[8]Activo!B232*100</f>
        <v>70.832925058545499</v>
      </c>
      <c r="C231" s="24">
        <f>+[8]Inversiones!B232/[8]Activo!B232*100</f>
        <v>18.636989884118083</v>
      </c>
      <c r="D231" s="31"/>
    </row>
    <row r="232" spans="1:4" s="22" customFormat="1" x14ac:dyDescent="0.3">
      <c r="A232" s="8">
        <v>43132</v>
      </c>
      <c r="B232" s="24">
        <f>+[8]Cartera!G233/[8]Activo!B233*100</f>
        <v>71.046798453802609</v>
      </c>
      <c r="C232" s="24">
        <f>+[8]Inversiones!B233/[8]Activo!B233*100</f>
        <v>18.544029985194356</v>
      </c>
      <c r="D232" s="31"/>
    </row>
    <row r="233" spans="1:4" s="22" customFormat="1" x14ac:dyDescent="0.3">
      <c r="A233" s="8">
        <v>43160</v>
      </c>
      <c r="B233" s="24">
        <f>+[8]Cartera!G234/[8]Activo!B234*100</f>
        <v>71.399811062923916</v>
      </c>
      <c r="C233" s="24">
        <f>+[8]Inversiones!B234/[8]Activo!B234*100</f>
        <v>18.318283386448531</v>
      </c>
      <c r="D233" s="31"/>
    </row>
    <row r="234" spans="1:4" s="22" customFormat="1" x14ac:dyDescent="0.3">
      <c r="A234" s="8">
        <v>43191</v>
      </c>
      <c r="B234" s="24">
        <f>+[8]Cartera!G235/[8]Activo!B235*100</f>
        <v>71.462541483543134</v>
      </c>
      <c r="C234" s="24">
        <f>+[8]Inversiones!B235/[8]Activo!B235*100</f>
        <v>18.3491423698832</v>
      </c>
      <c r="D234" s="31"/>
    </row>
    <row r="235" spans="1:4" s="22" customFormat="1" x14ac:dyDescent="0.3">
      <c r="A235" s="8">
        <v>43221</v>
      </c>
      <c r="B235" s="24">
        <f>+[8]Cartera!G236/[8]Activo!B236*100</f>
        <v>71.654027011802484</v>
      </c>
      <c r="C235" s="24">
        <f>+[8]Inversiones!B236/[8]Activo!B236*100</f>
        <v>18.449314479608432</v>
      </c>
      <c r="D235" s="31"/>
    </row>
    <row r="236" spans="1:4" s="22" customFormat="1" x14ac:dyDescent="0.3">
      <c r="A236" s="8">
        <v>43252</v>
      </c>
      <c r="B236" s="24">
        <f>+[8]Cartera!G237/[8]Activo!B237*100</f>
        <v>71.836666840238678</v>
      </c>
      <c r="C236" s="24">
        <f>+[8]Inversiones!B237/[8]Activo!B237*100</f>
        <v>18.490163997273637</v>
      </c>
      <c r="D236" s="31"/>
    </row>
    <row r="237" spans="1:4" s="22" customFormat="1" x14ac:dyDescent="0.3">
      <c r="A237" s="8">
        <v>43282</v>
      </c>
      <c r="B237" s="24">
        <f>+[8]Cartera!G238/[8]Activo!B238*100</f>
        <v>70.980826272885892</v>
      </c>
      <c r="C237" s="24">
        <f>+[8]Inversiones!B238/[8]Activo!B238*100</f>
        <v>18.873269841961225</v>
      </c>
      <c r="D237" s="31"/>
    </row>
    <row r="238" spans="1:4" s="22" customFormat="1" x14ac:dyDescent="0.3">
      <c r="A238" s="8">
        <v>43313</v>
      </c>
      <c r="B238" s="24">
        <f>+[8]Cartera!G239/[8]Activo!B239*100</f>
        <v>70.105136972715911</v>
      </c>
      <c r="C238" s="24">
        <f>+[8]Inversiones!B239/[8]Activo!B239*100</f>
        <v>19.046275773759895</v>
      </c>
      <c r="D238" s="31"/>
    </row>
    <row r="239" spans="1:4" s="22" customFormat="1" x14ac:dyDescent="0.3">
      <c r="A239" s="8">
        <v>43344</v>
      </c>
      <c r="B239" s="24">
        <f>+[8]Cartera!G240/[8]Activo!B240*100</f>
        <v>70.861292021940059</v>
      </c>
      <c r="C239" s="24">
        <f>+[8]Inversiones!B240/[8]Activo!B240*100</f>
        <v>18.872587163750236</v>
      </c>
      <c r="D239" s="31"/>
    </row>
    <row r="240" spans="1:4" s="22" customFormat="1" x14ac:dyDescent="0.3">
      <c r="A240" s="8">
        <v>43374</v>
      </c>
      <c r="B240" s="24">
        <f>+[8]Cartera!G241/[8]Activo!B241*100</f>
        <v>70.301685669530954</v>
      </c>
      <c r="C240" s="24">
        <f>+[8]Inversiones!B241/[8]Activo!B241*100</f>
        <v>19.272841595266119</v>
      </c>
      <c r="D240" s="31"/>
    </row>
    <row r="241" spans="1:4" s="22" customFormat="1" x14ac:dyDescent="0.3">
      <c r="A241" s="8">
        <v>43405</v>
      </c>
      <c r="B241" s="24">
        <f>+[8]Cartera!G242/[8]Activo!B242*100</f>
        <v>69.921734646364428</v>
      </c>
      <c r="C241" s="24">
        <f>+[8]Inversiones!B242/[8]Activo!B242*100</f>
        <v>19.108394971058516</v>
      </c>
      <c r="D241" s="31"/>
    </row>
    <row r="242" spans="1:4" s="22" customFormat="1" x14ac:dyDescent="0.3">
      <c r="A242" s="8">
        <v>43435</v>
      </c>
      <c r="B242" s="24">
        <f>+[8]Cartera!G243/[8]Activo!B243*100</f>
        <v>69.532146389594359</v>
      </c>
      <c r="C242" s="24">
        <f>+[8]Inversiones!B243/[8]Activo!B243*100</f>
        <v>18.931930393663293</v>
      </c>
      <c r="D242" s="31"/>
    </row>
    <row r="243" spans="1:4" s="22" customFormat="1" x14ac:dyDescent="0.3">
      <c r="A243" s="8">
        <v>43466</v>
      </c>
      <c r="B243" s="24">
        <f>+[8]Cartera!G244/[8]Activo!B244*100</f>
        <v>69.290552435879306</v>
      </c>
      <c r="C243" s="24">
        <f>+[8]Inversiones!B244/[8]Activo!B244*100</f>
        <v>19.548692266627654</v>
      </c>
      <c r="D243" s="31"/>
    </row>
    <row r="244" spans="1:4" s="22" customFormat="1" x14ac:dyDescent="0.3">
      <c r="A244" s="8">
        <v>43497</v>
      </c>
      <c r="B244" s="24">
        <f>+[8]Cartera!G245/[8]Activo!B245*100</f>
        <v>69.424606709255869</v>
      </c>
      <c r="C244" s="24">
        <f>+[8]Inversiones!B245/[8]Activo!B245*100</f>
        <v>19.339539445335674</v>
      </c>
      <c r="D244" s="31"/>
    </row>
    <row r="245" spans="1:4" s="22" customFormat="1" x14ac:dyDescent="0.3">
      <c r="A245" s="3"/>
      <c r="B245" s="3"/>
      <c r="C245" s="3"/>
      <c r="D245" s="31"/>
    </row>
    <row r="246" spans="1:4" s="22" customFormat="1" x14ac:dyDescent="0.3">
      <c r="A246" s="3"/>
      <c r="B246" s="3"/>
      <c r="C246" s="3"/>
      <c r="D246" s="31"/>
    </row>
    <row r="247" spans="1:4" s="22" customFormat="1" x14ac:dyDescent="0.3">
      <c r="A247" s="3"/>
      <c r="B247" s="3"/>
      <c r="C247" s="3"/>
      <c r="D247" s="31"/>
    </row>
    <row r="248" spans="1:4" s="22" customFormat="1" x14ac:dyDescent="0.3">
      <c r="A248" s="3"/>
      <c r="B248" s="3"/>
      <c r="C248" s="3"/>
      <c r="D248" s="31"/>
    </row>
    <row r="249" spans="1:4" s="22" customFormat="1" x14ac:dyDescent="0.3">
      <c r="A249" s="3"/>
      <c r="B249" s="3"/>
      <c r="C249" s="3"/>
      <c r="D249" s="31"/>
    </row>
    <row r="250" spans="1:4" s="22" customFormat="1" x14ac:dyDescent="0.3">
      <c r="A250" s="3"/>
      <c r="B250" s="3"/>
      <c r="C250" s="3"/>
      <c r="D250" s="31"/>
    </row>
    <row r="251" spans="1:4" s="22" customFormat="1" x14ac:dyDescent="0.3">
      <c r="A251" s="3"/>
      <c r="B251" s="3"/>
      <c r="C251" s="3"/>
      <c r="D251" s="31"/>
    </row>
    <row r="252" spans="1:4" s="22" customFormat="1" x14ac:dyDescent="0.3">
      <c r="A252" s="3"/>
      <c r="B252" s="3"/>
      <c r="C252" s="3"/>
      <c r="D252" s="31"/>
    </row>
    <row r="253" spans="1:4" s="22" customFormat="1" x14ac:dyDescent="0.3">
      <c r="A253" s="3"/>
      <c r="B253" s="3"/>
      <c r="C253" s="3"/>
      <c r="D253" s="31"/>
    </row>
    <row r="254" spans="1:4" s="22" customFormat="1" x14ac:dyDescent="0.3">
      <c r="A254" s="3"/>
      <c r="B254" s="3"/>
      <c r="C254" s="3"/>
      <c r="D254" s="31"/>
    </row>
    <row r="255" spans="1:4" s="22" customFormat="1" x14ac:dyDescent="0.3">
      <c r="A255" s="3"/>
      <c r="B255" s="3"/>
      <c r="C255" s="3"/>
      <c r="D255" s="31"/>
    </row>
    <row r="256" spans="1:4" s="22" customFormat="1" x14ac:dyDescent="0.3">
      <c r="A256" s="3"/>
      <c r="B256" s="3"/>
      <c r="C256" s="3"/>
      <c r="D256" s="31"/>
    </row>
    <row r="257" spans="1:6" s="22" customFormat="1" x14ac:dyDescent="0.3">
      <c r="A257" s="3"/>
      <c r="B257" s="3"/>
      <c r="C257" s="3"/>
      <c r="D257" s="31"/>
    </row>
    <row r="258" spans="1:6" s="22" customFormat="1" x14ac:dyDescent="0.3">
      <c r="A258" s="3"/>
      <c r="B258" s="3"/>
      <c r="C258" s="3"/>
      <c r="D258" s="31"/>
    </row>
    <row r="259" spans="1:6" s="22" customFormat="1" x14ac:dyDescent="0.3">
      <c r="A259" s="3"/>
      <c r="B259" s="3"/>
      <c r="C259" s="3"/>
      <c r="D259" s="31"/>
    </row>
    <row r="260" spans="1:6" s="22" customFormat="1" x14ac:dyDescent="0.3">
      <c r="A260" s="3"/>
      <c r="B260" s="3"/>
      <c r="C260" s="3"/>
      <c r="D260" s="31"/>
    </row>
    <row r="261" spans="1:6" s="22" customFormat="1" x14ac:dyDescent="0.3">
      <c r="A261" s="3"/>
      <c r="B261" s="3"/>
      <c r="C261" s="3"/>
      <c r="D261" s="31"/>
    </row>
    <row r="262" spans="1:6" s="22" customFormat="1" x14ac:dyDescent="0.3">
      <c r="A262" s="3"/>
      <c r="B262" s="3"/>
      <c r="C262" s="3"/>
      <c r="D262" s="31"/>
    </row>
    <row r="263" spans="1:6" s="22" customFormat="1" x14ac:dyDescent="0.3">
      <c r="A263" s="3"/>
      <c r="B263" s="3"/>
      <c r="C263" s="3"/>
      <c r="D263" s="31"/>
    </row>
    <row r="264" spans="1:6" s="22" customFormat="1" x14ac:dyDescent="0.3">
      <c r="A264" s="3"/>
      <c r="B264" s="3"/>
      <c r="C264" s="3"/>
      <c r="D264" s="31"/>
    </row>
    <row r="265" spans="1:6" s="22" customFormat="1" x14ac:dyDescent="0.3">
      <c r="A265" s="3"/>
      <c r="B265" s="3"/>
      <c r="C265" s="3"/>
      <c r="D265" s="31"/>
      <c r="E265" s="33"/>
    </row>
    <row r="266" spans="1:6" s="22" customFormat="1" x14ac:dyDescent="0.3">
      <c r="A266" s="3"/>
      <c r="B266" s="3"/>
      <c r="C266" s="3"/>
      <c r="D266" s="31"/>
      <c r="E266" s="33"/>
    </row>
    <row r="267" spans="1:6" s="22" customFormat="1" x14ac:dyDescent="0.3">
      <c r="A267" s="3"/>
      <c r="B267" s="3"/>
      <c r="C267" s="3"/>
      <c r="D267" s="31"/>
      <c r="E267" s="33"/>
    </row>
    <row r="268" spans="1:6" s="22" customFormat="1" x14ac:dyDescent="0.3">
      <c r="A268" s="3"/>
      <c r="B268" s="3"/>
      <c r="C268" s="3"/>
      <c r="D268" s="31"/>
      <c r="E268" s="34"/>
      <c r="F268" s="34"/>
    </row>
    <row r="269" spans="1:6" s="22" customFormat="1" x14ac:dyDescent="0.3">
      <c r="A269" s="3"/>
      <c r="B269" s="3"/>
      <c r="C269" s="3"/>
      <c r="D269" s="31"/>
    </row>
    <row r="270" spans="1:6" s="22" customFormat="1" x14ac:dyDescent="0.3">
      <c r="A270" s="3"/>
      <c r="B270" s="3"/>
      <c r="C270" s="3"/>
      <c r="D270" s="31"/>
    </row>
    <row r="271" spans="1:6" s="22" customFormat="1" x14ac:dyDescent="0.3">
      <c r="A271" s="3"/>
      <c r="B271" s="3"/>
      <c r="C271" s="3"/>
      <c r="D271" s="31"/>
    </row>
    <row r="272" spans="1:6" s="22" customFormat="1" x14ac:dyDescent="0.3">
      <c r="A272" s="3"/>
      <c r="B272" s="3"/>
      <c r="C272" s="3"/>
      <c r="D272" s="31"/>
    </row>
    <row r="273" spans="1:4" s="22" customFormat="1" x14ac:dyDescent="0.3">
      <c r="A273" s="3"/>
      <c r="B273" s="3"/>
      <c r="C273" s="3"/>
      <c r="D273" s="31"/>
    </row>
    <row r="274" spans="1:4" s="22" customFormat="1" x14ac:dyDescent="0.3">
      <c r="A274" s="3"/>
      <c r="B274" s="3"/>
      <c r="C274" s="3"/>
      <c r="D274" s="31"/>
    </row>
    <row r="275" spans="1:4" s="22" customFormat="1" x14ac:dyDescent="0.3">
      <c r="A275" s="3"/>
      <c r="B275" s="3"/>
      <c r="C275" s="3"/>
      <c r="D275" s="31"/>
    </row>
    <row r="276" spans="1:4" s="22" customFormat="1" x14ac:dyDescent="0.3">
      <c r="A276" s="3"/>
      <c r="B276" s="3"/>
      <c r="C276" s="3"/>
      <c r="D276" s="31"/>
    </row>
    <row r="277" spans="1:4" s="22" customFormat="1" x14ac:dyDescent="0.3">
      <c r="A277" s="3"/>
      <c r="B277" s="3"/>
      <c r="C277" s="3"/>
      <c r="D277" s="31"/>
    </row>
    <row r="278" spans="1:4" s="22" customFormat="1" x14ac:dyDescent="0.3">
      <c r="A278" s="3"/>
      <c r="B278" s="3"/>
      <c r="C278" s="3"/>
      <c r="D278" s="31"/>
    </row>
    <row r="279" spans="1:4" s="22" customFormat="1" x14ac:dyDescent="0.3">
      <c r="A279" s="3"/>
      <c r="B279" s="3"/>
      <c r="C279" s="3"/>
      <c r="D279" s="31"/>
    </row>
    <row r="280" spans="1:4" s="22" customFormat="1" x14ac:dyDescent="0.3">
      <c r="A280" s="3"/>
      <c r="B280" s="3"/>
      <c r="C280" s="3"/>
      <c r="D280" s="31"/>
    </row>
    <row r="281" spans="1:4" s="22" customFormat="1" x14ac:dyDescent="0.3">
      <c r="A281" s="3"/>
      <c r="B281" s="3"/>
      <c r="C281" s="3"/>
      <c r="D281" s="31"/>
    </row>
    <row r="282" spans="1:4" s="22" customFormat="1" x14ac:dyDescent="0.3">
      <c r="A282" s="3"/>
      <c r="B282" s="3"/>
      <c r="C282" s="3"/>
      <c r="D282" s="31"/>
    </row>
    <row r="283" spans="1:4" s="22" customFormat="1" x14ac:dyDescent="0.3">
      <c r="A283" s="3"/>
      <c r="B283" s="3"/>
      <c r="C283" s="3"/>
      <c r="D283" s="31"/>
    </row>
    <row r="284" spans="1:4" s="22" customFormat="1" x14ac:dyDescent="0.3">
      <c r="A284" s="3"/>
      <c r="B284" s="3"/>
      <c r="C284" s="3"/>
      <c r="D284" s="31"/>
    </row>
    <row r="285" spans="1:4" s="22" customFormat="1" x14ac:dyDescent="0.3">
      <c r="A285" s="3"/>
      <c r="B285" s="3"/>
      <c r="C285" s="3"/>
      <c r="D285" s="31"/>
    </row>
    <row r="286" spans="1:4" s="22" customFormat="1" x14ac:dyDescent="0.3">
      <c r="A286" s="3"/>
      <c r="B286" s="3"/>
      <c r="C286" s="3"/>
      <c r="D286" s="31"/>
    </row>
    <row r="287" spans="1:4" s="22" customFormat="1" x14ac:dyDescent="0.3">
      <c r="A287" s="3"/>
      <c r="B287" s="3"/>
      <c r="C287" s="3"/>
      <c r="D287" s="31"/>
    </row>
    <row r="288" spans="1:4" s="22" customFormat="1" x14ac:dyDescent="0.3">
      <c r="A288" s="3"/>
      <c r="B288" s="3"/>
      <c r="C288" s="3"/>
      <c r="D288" s="31"/>
    </row>
    <row r="289" spans="1:4" s="22" customFormat="1" x14ac:dyDescent="0.3">
      <c r="A289" s="3"/>
      <c r="B289" s="3"/>
      <c r="C289" s="3"/>
      <c r="D289" s="31"/>
    </row>
    <row r="290" spans="1:4" s="22" customFormat="1" x14ac:dyDescent="0.3">
      <c r="A290" s="3"/>
      <c r="B290" s="3"/>
      <c r="C290" s="3"/>
      <c r="D290" s="31"/>
    </row>
    <row r="291" spans="1:4" s="22" customFormat="1" x14ac:dyDescent="0.3">
      <c r="A291" s="3"/>
      <c r="B291" s="3"/>
      <c r="C291" s="3"/>
      <c r="D291" s="31"/>
    </row>
    <row r="292" spans="1:4" s="22" customFormat="1" x14ac:dyDescent="0.3">
      <c r="A292" s="3"/>
      <c r="B292" s="3"/>
      <c r="C292" s="3"/>
      <c r="D292" s="31"/>
    </row>
    <row r="293" spans="1:4" s="22" customFormat="1" x14ac:dyDescent="0.3">
      <c r="A293" s="3"/>
      <c r="B293" s="3"/>
      <c r="C293" s="3"/>
      <c r="D293" s="31"/>
    </row>
    <row r="294" spans="1:4" s="22" customFormat="1" x14ac:dyDescent="0.3">
      <c r="A294" s="3"/>
      <c r="B294" s="3"/>
      <c r="C294" s="3"/>
      <c r="D294" s="31"/>
    </row>
    <row r="295" spans="1:4" s="22" customFormat="1" x14ac:dyDescent="0.3">
      <c r="A295" s="3"/>
      <c r="B295" s="3"/>
      <c r="C295" s="3"/>
      <c r="D295" s="31"/>
    </row>
    <row r="296" spans="1:4" s="22" customFormat="1" x14ac:dyDescent="0.3">
      <c r="A296" s="3"/>
      <c r="B296" s="3"/>
      <c r="C296" s="3"/>
      <c r="D296" s="31"/>
    </row>
    <row r="297" spans="1:4" s="22" customFormat="1" x14ac:dyDescent="0.3">
      <c r="A297" s="3"/>
      <c r="B297" s="3"/>
      <c r="C297" s="3"/>
      <c r="D297" s="31"/>
    </row>
    <row r="298" spans="1:4" x14ac:dyDescent="0.3">
      <c r="D298" s="31"/>
    </row>
    <row r="299" spans="1:4" x14ac:dyDescent="0.3">
      <c r="D299" s="31"/>
    </row>
    <row r="300" spans="1:4" x14ac:dyDescent="0.3">
      <c r="D300" s="31"/>
    </row>
    <row r="301" spans="1:4" x14ac:dyDescent="0.3">
      <c r="D301" s="31"/>
    </row>
    <row r="302" spans="1:4" x14ac:dyDescent="0.3">
      <c r="D302" s="31"/>
    </row>
    <row r="308" spans="4:4" x14ac:dyDescent="0.3">
      <c r="D308" s="2"/>
    </row>
  </sheetData>
  <mergeCells count="1">
    <mergeCell ref="E4:K4"/>
  </mergeCells>
  <pageMargins left="0.7" right="0.7" top="0.75" bottom="0.75" header="0.3" footer="0.3"/>
  <pageSetup scale="6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U208"/>
  <sheetViews>
    <sheetView view="pageBreakPreview" zoomScaleNormal="100" zoomScaleSheetLayoutView="100" workbookViewId="0">
      <pane xSplit="1" ySplit="26" topLeftCell="C300" activePane="bottomRight" state="frozen"/>
      <selection pane="topRight" activeCell="B1" sqref="B1"/>
      <selection pane="bottomLeft" activeCell="A27" sqref="A27"/>
      <selection pane="bottomRight" activeCell="I21" sqref="I21"/>
    </sheetView>
  </sheetViews>
  <sheetFormatPr baseColWidth="10" defaultRowHeight="16.5" x14ac:dyDescent="0.3"/>
  <cols>
    <col min="1" max="1" width="11.42578125" style="22"/>
    <col min="2" max="2" width="12" style="22" bestFit="1" customWidth="1"/>
    <col min="3" max="5" width="11.42578125" style="22"/>
    <col min="6" max="8" width="16.28515625" style="22" customWidth="1"/>
    <col min="9" max="9" width="12.5703125" style="22" bestFit="1" customWidth="1"/>
    <col min="10" max="16" width="11.42578125" style="22"/>
    <col min="17" max="17" width="7.5703125" style="22" bestFit="1" customWidth="1"/>
    <col min="18" max="16384" width="11.42578125" style="22"/>
  </cols>
  <sheetData>
    <row r="1" spans="1:21" ht="21.75" customHeight="1" thickBot="1" x14ac:dyDescent="0.35">
      <c r="A1" s="37"/>
      <c r="B1" s="169" t="s">
        <v>11</v>
      </c>
      <c r="C1" s="170"/>
      <c r="D1" s="170"/>
      <c r="E1" s="170"/>
      <c r="F1" s="171"/>
      <c r="G1" s="210"/>
      <c r="H1" s="210"/>
      <c r="I1" s="23"/>
      <c r="K1" s="31"/>
      <c r="L1" s="31"/>
      <c r="M1" s="31"/>
      <c r="N1" s="31"/>
      <c r="O1" s="31"/>
    </row>
    <row r="2" spans="1:21" ht="17.25" thickBot="1" x14ac:dyDescent="0.35">
      <c r="A2" s="38" t="s">
        <v>5</v>
      </c>
      <c r="B2" s="39" t="s">
        <v>12</v>
      </c>
      <c r="C2" s="40" t="s">
        <v>13</v>
      </c>
      <c r="D2" s="41" t="s">
        <v>14</v>
      </c>
      <c r="E2" s="41" t="s">
        <v>15</v>
      </c>
      <c r="F2" s="41" t="s">
        <v>16</v>
      </c>
      <c r="G2" s="211" t="s">
        <v>87</v>
      </c>
      <c r="H2" s="212"/>
    </row>
    <row r="3" spans="1:21" x14ac:dyDescent="0.3">
      <c r="A3" s="42">
        <v>37257</v>
      </c>
      <c r="B3" s="43" t="s">
        <v>17</v>
      </c>
      <c r="C3" s="44" t="s">
        <v>17</v>
      </c>
      <c r="D3" s="44" t="s">
        <v>17</v>
      </c>
      <c r="E3" s="44" t="s">
        <v>17</v>
      </c>
      <c r="F3" s="44" t="s">
        <v>17</v>
      </c>
      <c r="G3" s="44">
        <v>0</v>
      </c>
      <c r="H3" s="44">
        <v>0</v>
      </c>
    </row>
    <row r="4" spans="1:21" x14ac:dyDescent="0.3">
      <c r="A4" s="45">
        <v>37288</v>
      </c>
      <c r="B4" s="46" t="s">
        <v>17</v>
      </c>
      <c r="C4" s="47" t="s">
        <v>17</v>
      </c>
      <c r="D4" s="47" t="s">
        <v>17</v>
      </c>
      <c r="E4" s="47" t="s">
        <v>17</v>
      </c>
      <c r="F4" s="47" t="s">
        <v>17</v>
      </c>
      <c r="G4" s="47">
        <v>0</v>
      </c>
      <c r="H4" s="47">
        <v>0</v>
      </c>
      <c r="J4" s="25" t="s">
        <v>18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1:21" x14ac:dyDescent="0.3">
      <c r="A5" s="45">
        <v>37316</v>
      </c>
      <c r="B5" s="46" t="s">
        <v>17</v>
      </c>
      <c r="C5" s="47" t="s">
        <v>17</v>
      </c>
      <c r="D5" s="47" t="s">
        <v>17</v>
      </c>
      <c r="E5" s="47" t="s">
        <v>17</v>
      </c>
      <c r="F5" s="47" t="s">
        <v>17</v>
      </c>
      <c r="G5" s="47">
        <v>0</v>
      </c>
      <c r="H5" s="47">
        <v>0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1" x14ac:dyDescent="0.3">
      <c r="A6" s="45">
        <v>37347</v>
      </c>
      <c r="B6" s="46" t="s">
        <v>17</v>
      </c>
      <c r="C6" s="47" t="s">
        <v>17</v>
      </c>
      <c r="D6" s="47" t="s">
        <v>17</v>
      </c>
      <c r="E6" s="47" t="s">
        <v>17</v>
      </c>
      <c r="F6" s="47" t="s">
        <v>17</v>
      </c>
      <c r="G6" s="47">
        <v>0</v>
      </c>
      <c r="H6" s="47">
        <v>0</v>
      </c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1:21" x14ac:dyDescent="0.3">
      <c r="A7" s="45">
        <v>37377</v>
      </c>
      <c r="B7" s="46" t="s">
        <v>17</v>
      </c>
      <c r="C7" s="47" t="s">
        <v>17</v>
      </c>
      <c r="D7" s="47" t="s">
        <v>17</v>
      </c>
      <c r="E7" s="47" t="s">
        <v>17</v>
      </c>
      <c r="F7" s="47" t="s">
        <v>17</v>
      </c>
      <c r="G7" s="47">
        <v>0</v>
      </c>
      <c r="H7" s="47">
        <v>0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</row>
    <row r="8" spans="1:21" x14ac:dyDescent="0.3">
      <c r="A8" s="45">
        <v>37408</v>
      </c>
      <c r="B8" s="46" t="s">
        <v>17</v>
      </c>
      <c r="C8" s="47" t="s">
        <v>17</v>
      </c>
      <c r="D8" s="47" t="s">
        <v>17</v>
      </c>
      <c r="E8" s="47" t="s">
        <v>17</v>
      </c>
      <c r="F8" s="47" t="s">
        <v>17</v>
      </c>
      <c r="G8" s="47">
        <v>0</v>
      </c>
      <c r="H8" s="47">
        <v>0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1:21" x14ac:dyDescent="0.3">
      <c r="A9" s="45">
        <v>37438</v>
      </c>
      <c r="B9" s="46" t="s">
        <v>17</v>
      </c>
      <c r="C9" s="47" t="s">
        <v>17</v>
      </c>
      <c r="D9" s="47" t="s">
        <v>17</v>
      </c>
      <c r="E9" s="47" t="s">
        <v>17</v>
      </c>
      <c r="F9" s="47" t="s">
        <v>17</v>
      </c>
      <c r="G9" s="47">
        <v>0</v>
      </c>
      <c r="H9" s="47">
        <v>0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</row>
    <row r="10" spans="1:21" x14ac:dyDescent="0.3">
      <c r="A10" s="45">
        <v>37469</v>
      </c>
      <c r="B10" s="46" t="s">
        <v>17</v>
      </c>
      <c r="C10" s="47" t="s">
        <v>17</v>
      </c>
      <c r="D10" s="47" t="s">
        <v>17</v>
      </c>
      <c r="E10" s="47" t="s">
        <v>17</v>
      </c>
      <c r="F10" s="47" t="s">
        <v>17</v>
      </c>
      <c r="G10" s="47">
        <v>0</v>
      </c>
      <c r="H10" s="47">
        <v>0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</row>
    <row r="11" spans="1:21" x14ac:dyDescent="0.3">
      <c r="A11" s="45">
        <v>37500</v>
      </c>
      <c r="B11" s="46" t="s">
        <v>17</v>
      </c>
      <c r="C11" s="47" t="s">
        <v>17</v>
      </c>
      <c r="D11" s="47" t="s">
        <v>17</v>
      </c>
      <c r="E11" s="47" t="s">
        <v>17</v>
      </c>
      <c r="F11" s="47" t="s">
        <v>17</v>
      </c>
      <c r="G11" s="47">
        <v>0</v>
      </c>
      <c r="H11" s="47">
        <v>0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</row>
    <row r="12" spans="1:21" x14ac:dyDescent="0.3">
      <c r="A12" s="45">
        <v>37530</v>
      </c>
      <c r="B12" s="46" t="s">
        <v>17</v>
      </c>
      <c r="C12" s="47" t="s">
        <v>17</v>
      </c>
      <c r="D12" s="47" t="s">
        <v>17</v>
      </c>
      <c r="E12" s="47" t="s">
        <v>17</v>
      </c>
      <c r="F12" s="47" t="s">
        <v>17</v>
      </c>
      <c r="G12" s="47">
        <v>0</v>
      </c>
      <c r="H12" s="47">
        <v>0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</row>
    <row r="13" spans="1:21" x14ac:dyDescent="0.3">
      <c r="A13" s="45">
        <v>37561</v>
      </c>
      <c r="B13" s="46" t="s">
        <v>17</v>
      </c>
      <c r="C13" s="47" t="s">
        <v>17</v>
      </c>
      <c r="D13" s="47" t="s">
        <v>17</v>
      </c>
      <c r="E13" s="47" t="s">
        <v>17</v>
      </c>
      <c r="F13" s="47" t="s">
        <v>17</v>
      </c>
      <c r="G13" s="47">
        <v>0</v>
      </c>
      <c r="H13" s="47">
        <v>0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</row>
    <row r="14" spans="1:21" x14ac:dyDescent="0.3">
      <c r="A14" s="45">
        <v>37591</v>
      </c>
      <c r="B14" s="46" t="s">
        <v>17</v>
      </c>
      <c r="C14" s="47" t="s">
        <v>17</v>
      </c>
      <c r="D14" s="47" t="s">
        <v>17</v>
      </c>
      <c r="E14" s="47" t="s">
        <v>17</v>
      </c>
      <c r="F14" s="47" t="s">
        <v>17</v>
      </c>
      <c r="G14" s="47">
        <v>0</v>
      </c>
      <c r="H14" s="47">
        <v>0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</row>
    <row r="15" spans="1:21" x14ac:dyDescent="0.3">
      <c r="A15" s="45">
        <v>37622</v>
      </c>
      <c r="B15" s="46">
        <f>'[9]Activos '!BF55</f>
        <v>-17.588017165870827</v>
      </c>
      <c r="C15" s="46">
        <f>'[9]Activos '!BG55</f>
        <v>3.381208810511116</v>
      </c>
      <c r="D15" s="46">
        <f>'[9]Activos '!BH55</f>
        <v>-14.387983961615024</v>
      </c>
      <c r="E15" s="46">
        <f>'[9]Activos '!BI55</f>
        <v>288.70852767203081</v>
      </c>
      <c r="F15" s="46">
        <f>'[9]Activos '!BE55</f>
        <v>-15.252808256169226</v>
      </c>
      <c r="G15" s="46">
        <v>0</v>
      </c>
      <c r="H15" s="46">
        <v>0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</row>
    <row r="16" spans="1:21" x14ac:dyDescent="0.3">
      <c r="A16" s="45">
        <v>37653</v>
      </c>
      <c r="B16" s="46">
        <f>'[9]Activos '!BF56</f>
        <v>-22.603103092689359</v>
      </c>
      <c r="C16" s="46">
        <f>'[9]Activos '!BG56</f>
        <v>2.1469198102666454</v>
      </c>
      <c r="D16" s="46">
        <f>'[9]Activos '!BH56</f>
        <v>-15.484946946203316</v>
      </c>
      <c r="E16" s="46">
        <f>'[9]Activos '!BI56</f>
        <v>279.14404485703739</v>
      </c>
      <c r="F16" s="46">
        <f>'[9]Activos '!BE56</f>
        <v>-18.763443201251238</v>
      </c>
      <c r="G16" s="46">
        <v>0</v>
      </c>
      <c r="H16" s="46">
        <v>0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</row>
    <row r="17" spans="1:21" x14ac:dyDescent="0.3">
      <c r="A17" s="45">
        <v>37681</v>
      </c>
      <c r="B17" s="46">
        <f>'[9]Activos '!BF57</f>
        <v>-25.533763999818248</v>
      </c>
      <c r="C17" s="46">
        <f>'[9]Activos '!BG57</f>
        <v>-3.436144563975152</v>
      </c>
      <c r="D17" s="46">
        <f>'[9]Activos '!BH57</f>
        <v>-14.447625597861514</v>
      </c>
      <c r="E17" s="46">
        <f>'[9]Activos '!BI57</f>
        <v>190.01735621436094</v>
      </c>
      <c r="F17" s="46">
        <f>'[9]Activos '!BE57</f>
        <v>-20.59173471298601</v>
      </c>
      <c r="G17" s="46">
        <v>0</v>
      </c>
      <c r="H17" s="46">
        <v>0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x14ac:dyDescent="0.3">
      <c r="A18" s="45">
        <v>37712</v>
      </c>
      <c r="B18" s="46">
        <f>'[9]Activos '!BF58</f>
        <v>-27.321173562220803</v>
      </c>
      <c r="C18" s="46">
        <f>'[9]Activos '!BG58</f>
        <v>-1.0663767999645413</v>
      </c>
      <c r="D18" s="46">
        <f>'[9]Activos '!BH58</f>
        <v>-15.133381893168851</v>
      </c>
      <c r="E18" s="46">
        <f>'[9]Activos '!BI58</f>
        <v>178.5627887877005</v>
      </c>
      <c r="F18" s="46">
        <f>'[9]Activos '!BE58</f>
        <v>-21.765187144053478</v>
      </c>
      <c r="G18" s="46">
        <v>0</v>
      </c>
      <c r="H18" s="46">
        <v>0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</row>
    <row r="19" spans="1:21" x14ac:dyDescent="0.3">
      <c r="A19" s="45">
        <v>37742</v>
      </c>
      <c r="B19" s="46">
        <f>'[9]Activos '!BF59</f>
        <v>-25.943015370777388</v>
      </c>
      <c r="C19" s="46">
        <f>'[9]Activos '!BG59</f>
        <v>-0.37941052890865246</v>
      </c>
      <c r="D19" s="46">
        <f>'[9]Activos '!BH59</f>
        <v>-15.390301578764454</v>
      </c>
      <c r="E19" s="46">
        <f>'[9]Activos '!BI59</f>
        <v>172.45540019755305</v>
      </c>
      <c r="F19" s="46">
        <f>'[9]Activos '!BE59</f>
        <v>-20.860523317533865</v>
      </c>
      <c r="G19" s="46">
        <v>0</v>
      </c>
      <c r="H19" s="46">
        <v>0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</row>
    <row r="20" spans="1:21" x14ac:dyDescent="0.3">
      <c r="A20" s="45">
        <v>37773</v>
      </c>
      <c r="B20" s="46">
        <f>'[9]Activos '!BF60</f>
        <v>-26.400106435289761</v>
      </c>
      <c r="C20" s="46">
        <f>'[9]Activos '!BG60</f>
        <v>4.9661121431320732</v>
      </c>
      <c r="D20" s="46">
        <f>'[9]Activos '!BH60</f>
        <v>-16.239369019240179</v>
      </c>
      <c r="E20" s="46">
        <f>'[9]Activos '!BI60</f>
        <v>177.0013601696613</v>
      </c>
      <c r="F20" s="46">
        <f>'[9]Activos '!BE60</f>
        <v>-21.034082204788607</v>
      </c>
      <c r="G20" s="46">
        <v>0</v>
      </c>
      <c r="H20" s="46">
        <v>0</v>
      </c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</row>
    <row r="21" spans="1:21" x14ac:dyDescent="0.3">
      <c r="A21" s="45">
        <v>37803</v>
      </c>
      <c r="B21" s="46">
        <f>'[9]Activos '!BF61</f>
        <v>-30.24244266150291</v>
      </c>
      <c r="C21" s="46">
        <f>'[9]Activos '!BG61</f>
        <v>-3.980748773608922</v>
      </c>
      <c r="D21" s="46">
        <f>'[9]Activos '!BH61</f>
        <v>-16.836067166368231</v>
      </c>
      <c r="E21" s="46">
        <f>'[9]Activos '!BI61</f>
        <v>158.31364796144234</v>
      </c>
      <c r="F21" s="46">
        <f>'[9]Activos '!BE61</f>
        <v>-24.103176444940978</v>
      </c>
      <c r="G21" s="46">
        <v>0</v>
      </c>
      <c r="H21" s="46">
        <v>0</v>
      </c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</row>
    <row r="22" spans="1:21" x14ac:dyDescent="0.3">
      <c r="A22" s="45">
        <v>37834</v>
      </c>
      <c r="B22" s="46">
        <f>'[9]Activos '!BF62</f>
        <v>-28.991734766533426</v>
      </c>
      <c r="C22" s="46">
        <f>'[9]Activos '!BG62</f>
        <v>3.0569059782995289</v>
      </c>
      <c r="D22" s="46">
        <f>'[9]Activos '!BH62</f>
        <v>-15.388602532586615</v>
      </c>
      <c r="E22" s="46">
        <f>'[9]Activos '!BI62</f>
        <v>-5.1875448657500156</v>
      </c>
      <c r="F22" s="46">
        <f>'[9]Activos '!BE62</f>
        <v>-22.579389852030886</v>
      </c>
      <c r="G22" s="46">
        <v>0</v>
      </c>
      <c r="H22" s="46">
        <v>0</v>
      </c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</row>
    <row r="23" spans="1:21" x14ac:dyDescent="0.3">
      <c r="A23" s="45">
        <v>37865</v>
      </c>
      <c r="B23" s="46">
        <f>'[9]Activos '!BF63</f>
        <v>-25.809239936668128</v>
      </c>
      <c r="C23" s="46">
        <f>'[9]Activos '!BG63</f>
        <v>1.8541354032601376</v>
      </c>
      <c r="D23" s="46">
        <f>'[9]Activos '!BH63</f>
        <v>-14.531264498119366</v>
      </c>
      <c r="E23" s="46">
        <f>'[9]Activos '!BI63</f>
        <v>-9.7367981577748175</v>
      </c>
      <c r="F23" s="46">
        <f>'[9]Activos '!BE63</f>
        <v>-20.248604895795765</v>
      </c>
      <c r="G23" s="46">
        <v>0</v>
      </c>
      <c r="H23" s="46">
        <v>0</v>
      </c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</row>
    <row r="24" spans="1:21" x14ac:dyDescent="0.3">
      <c r="A24" s="45">
        <v>37895</v>
      </c>
      <c r="B24" s="46">
        <f>'[9]Activos '!BF64</f>
        <v>-27.993226025280304</v>
      </c>
      <c r="C24" s="46">
        <f>'[9]Activos '!BG64</f>
        <v>1.5364322397991792</v>
      </c>
      <c r="D24" s="46">
        <f>'[9]Activos '!BH64</f>
        <v>-14.410044838588954</v>
      </c>
      <c r="E24" s="46">
        <f>'[9]Activos '!BI64</f>
        <v>-11.488382863258639</v>
      </c>
      <c r="F24" s="46">
        <f>'[9]Activos '!BE64</f>
        <v>-21.610339933418942</v>
      </c>
      <c r="G24" s="46">
        <v>0</v>
      </c>
      <c r="H24" s="46">
        <v>0</v>
      </c>
      <c r="J24" s="15" t="s">
        <v>4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</row>
    <row r="25" spans="1:21" x14ac:dyDescent="0.3">
      <c r="A25" s="45">
        <v>37926</v>
      </c>
      <c r="B25" s="46">
        <f>'[9]Activos '!BF65</f>
        <v>-26.69032714029035</v>
      </c>
      <c r="C25" s="46">
        <f>'[9]Activos '!BG65</f>
        <v>6.6151159179255403</v>
      </c>
      <c r="D25" s="46">
        <f>'[9]Activos '!BH65</f>
        <v>-14.604153879386173</v>
      </c>
      <c r="E25" s="46">
        <f>'[9]Activos '!BI65</f>
        <v>-5.4633607444359296</v>
      </c>
      <c r="F25" s="46">
        <f>'[9]Activos '!BE65</f>
        <v>-20.449302461902874</v>
      </c>
      <c r="G25" s="46">
        <v>0</v>
      </c>
      <c r="H25" s="46">
        <v>0</v>
      </c>
    </row>
    <row r="26" spans="1:21" x14ac:dyDescent="0.3">
      <c r="A26" s="45">
        <v>37956</v>
      </c>
      <c r="B26" s="46">
        <f>'[9]Activos '!BF66</f>
        <v>-28.144517318955042</v>
      </c>
      <c r="C26" s="46">
        <f>'[9]Activos '!BG66</f>
        <v>1.703962163202033</v>
      </c>
      <c r="D26" s="46">
        <f>'[9]Activos '!BH66</f>
        <v>-18.900698106000746</v>
      </c>
      <c r="E26" s="46">
        <f>'[9]Activos '!BI66</f>
        <v>-1.8875519042961253</v>
      </c>
      <c r="F26" s="46">
        <f>'[9]Activos '!BE66</f>
        <v>-23.188862985748059</v>
      </c>
      <c r="G26" s="46">
        <v>0</v>
      </c>
      <c r="H26" s="46">
        <v>0</v>
      </c>
    </row>
    <row r="27" spans="1:21" x14ac:dyDescent="0.3">
      <c r="A27" s="45">
        <v>37987</v>
      </c>
      <c r="B27" s="46">
        <f>'[9]Activos '!BF67</f>
        <v>-26.129878471386746</v>
      </c>
      <c r="C27" s="46">
        <f>'[9]Activos '!BG67</f>
        <v>5.9527334161925127</v>
      </c>
      <c r="D27" s="46">
        <f>'[9]Activos '!BH67</f>
        <v>-18.680746226530008</v>
      </c>
      <c r="E27" s="46">
        <f>'[9]Activos '!BI67</f>
        <v>0.22519097215252248</v>
      </c>
      <c r="F27" s="46">
        <f>'[9]Activos '!BE67</f>
        <v>-21.587685412677761</v>
      </c>
      <c r="G27" s="46">
        <v>0</v>
      </c>
      <c r="H27" s="46">
        <v>0</v>
      </c>
      <c r="O27" s="31"/>
      <c r="P27" s="31"/>
      <c r="Q27" s="31"/>
      <c r="R27" s="31"/>
      <c r="S27" s="31"/>
    </row>
    <row r="28" spans="1:21" x14ac:dyDescent="0.3">
      <c r="A28" s="45">
        <v>38018</v>
      </c>
      <c r="B28" s="46">
        <f>'[9]Activos '!BF68</f>
        <v>-24.214694006277615</v>
      </c>
      <c r="C28" s="46">
        <f>'[9]Activos '!BG68</f>
        <v>4.8651761433330387</v>
      </c>
      <c r="D28" s="46">
        <f>'[9]Activos '!BH68</f>
        <v>-18.041898357964868</v>
      </c>
      <c r="E28" s="46">
        <f>'[9]Activos '!BI68</f>
        <v>1.0343949088183146</v>
      </c>
      <c r="F28" s="46">
        <f>'[9]Activos '!BE68</f>
        <v>-20.099052753569524</v>
      </c>
      <c r="G28" s="46">
        <v>0</v>
      </c>
      <c r="H28" s="46">
        <v>0</v>
      </c>
    </row>
    <row r="29" spans="1:21" x14ac:dyDescent="0.3">
      <c r="A29" s="45">
        <v>38047</v>
      </c>
      <c r="B29" s="46">
        <f>'[9]Activos '!BF69</f>
        <v>-25.403556405895678</v>
      </c>
      <c r="C29" s="46">
        <f>'[9]Activos '!BG69</f>
        <v>1.371572599735793</v>
      </c>
      <c r="D29" s="46">
        <f>'[9]Activos '!BH69</f>
        <v>-19.286547976179357</v>
      </c>
      <c r="E29" s="46">
        <f>'[9]Activos '!BI69</f>
        <v>12.68253890263491</v>
      </c>
      <c r="F29" s="46">
        <f>'[9]Activos '!BE69</f>
        <v>-21.330085841748613</v>
      </c>
      <c r="G29" s="46">
        <v>0</v>
      </c>
      <c r="H29" s="46">
        <v>0</v>
      </c>
    </row>
    <row r="30" spans="1:21" x14ac:dyDescent="0.3">
      <c r="A30" s="45">
        <v>38078</v>
      </c>
      <c r="B30" s="46">
        <f>'[9]Activos '!BF70</f>
        <v>-22.293793958099251</v>
      </c>
      <c r="C30" s="46">
        <f>'[9]Activos '!BG70</f>
        <v>6.2425729647685557</v>
      </c>
      <c r="D30" s="46">
        <f>'[9]Activos '!BH70</f>
        <v>-19.709492609355038</v>
      </c>
      <c r="E30" s="46">
        <f>'[9]Activos '!BI70</f>
        <v>30.642510142096867</v>
      </c>
      <c r="F30" s="46">
        <f>'[9]Activos '!BE70</f>
        <v>-19.183355628681799</v>
      </c>
      <c r="G30" s="46">
        <v>0</v>
      </c>
      <c r="H30" s="46">
        <v>0</v>
      </c>
    </row>
    <row r="31" spans="1:21" x14ac:dyDescent="0.3">
      <c r="A31" s="45">
        <v>38108</v>
      </c>
      <c r="B31" s="46">
        <f>'[9]Activos '!BF71</f>
        <v>-18.285507932062682</v>
      </c>
      <c r="C31" s="46">
        <f>'[9]Activos '!BG71</f>
        <v>10.608660932258008</v>
      </c>
      <c r="D31" s="46">
        <f>'[9]Activos '!BH71</f>
        <v>-22.907695488002645</v>
      </c>
      <c r="E31" s="46">
        <f>'[9]Activos '!BI71</f>
        <v>39.327351904918963</v>
      </c>
      <c r="F31" s="46">
        <f>'[9]Activos '!BE71</f>
        <v>-17.63255837349843</v>
      </c>
      <c r="G31" s="46">
        <v>0</v>
      </c>
      <c r="H31" s="46">
        <v>0</v>
      </c>
    </row>
    <row r="32" spans="1:21" x14ac:dyDescent="0.3">
      <c r="A32" s="45">
        <v>38139</v>
      </c>
      <c r="B32" s="46">
        <f>'[9]Activos '!BF72</f>
        <v>-17.809635257210143</v>
      </c>
      <c r="C32" s="46">
        <f>'[9]Activos '!BG72</f>
        <v>5.6473592521772309</v>
      </c>
      <c r="D32" s="46">
        <f>'[9]Activos '!BH72</f>
        <v>-34.224420979520744</v>
      </c>
      <c r="E32" s="46">
        <f>'[9]Activos '!BI72</f>
        <v>41.636375728600463</v>
      </c>
      <c r="F32" s="46">
        <f>'[9]Activos '!BE72</f>
        <v>-21.641302473432567</v>
      </c>
      <c r="G32" s="46">
        <v>0</v>
      </c>
      <c r="H32" s="46">
        <v>0</v>
      </c>
    </row>
    <row r="33" spans="1:8" x14ac:dyDescent="0.3">
      <c r="A33" s="45">
        <v>38169</v>
      </c>
      <c r="B33" s="46">
        <f>'[9]Activos '!BF73</f>
        <v>-15.166653970146415</v>
      </c>
      <c r="C33" s="46">
        <f>'[9]Activos '!BG73</f>
        <v>15.414229550113955</v>
      </c>
      <c r="D33" s="46">
        <f>'[9]Activos '!BH73</f>
        <v>-34.453481964353912</v>
      </c>
      <c r="E33" s="46">
        <f>'[9]Activos '!BI73</f>
        <v>36.457156373332353</v>
      </c>
      <c r="F33" s="46">
        <f>'[9]Activos '!BE73</f>
        <v>-19.75765285727714</v>
      </c>
      <c r="G33" s="46">
        <v>0</v>
      </c>
      <c r="H33" s="46">
        <v>0</v>
      </c>
    </row>
    <row r="34" spans="1:8" x14ac:dyDescent="0.3">
      <c r="A34" s="45">
        <v>38200</v>
      </c>
      <c r="B34" s="46">
        <f>'[9]Activos '!BF74</f>
        <v>-17.738643431669075</v>
      </c>
      <c r="C34" s="46">
        <f>'[9]Activos '!BG74</f>
        <v>6.2744292524324008</v>
      </c>
      <c r="D34" s="46">
        <f>'[9]Activos '!BH74</f>
        <v>-41.177965900129088</v>
      </c>
      <c r="E34" s="46">
        <f>'[9]Activos '!BI74</f>
        <v>28.417784267230275</v>
      </c>
      <c r="F34" s="46">
        <f>'[9]Activos '!BE74</f>
        <v>-24.190546981622084</v>
      </c>
      <c r="G34" s="46">
        <v>0</v>
      </c>
      <c r="H34" s="46">
        <v>0</v>
      </c>
    </row>
    <row r="35" spans="1:8" x14ac:dyDescent="0.3">
      <c r="A35" s="45">
        <v>38231</v>
      </c>
      <c r="B35" s="46">
        <f>'[9]Activos '!BF75</f>
        <v>-17.375975026468904</v>
      </c>
      <c r="C35" s="46">
        <f>'[9]Activos '!BG75</f>
        <v>5.037894323208203</v>
      </c>
      <c r="D35" s="46">
        <f>'[9]Activos '!BH75</f>
        <v>-47.74772693792908</v>
      </c>
      <c r="E35" s="46">
        <f>'[9]Activos '!BI75</f>
        <v>35.681302702899707</v>
      </c>
      <c r="F35" s="46">
        <f>'[9]Activos '!BE75</f>
        <v>-26.478675752614798</v>
      </c>
      <c r="G35" s="46">
        <v>0</v>
      </c>
      <c r="H35" s="46">
        <v>0</v>
      </c>
    </row>
    <row r="36" spans="1:8" x14ac:dyDescent="0.3">
      <c r="A36" s="45">
        <v>38261</v>
      </c>
      <c r="B36" s="46">
        <f>'[9]Activos '!BF76</f>
        <v>-18.35655038244489</v>
      </c>
      <c r="C36" s="46">
        <f>'[9]Activos '!BG76</f>
        <v>12.357537479444058</v>
      </c>
      <c r="D36" s="46">
        <f>'[9]Activos '!BH76</f>
        <v>-48.408270300341997</v>
      </c>
      <c r="E36" s="46">
        <f>'[9]Activos '!BI76</f>
        <v>35.747155190641486</v>
      </c>
      <c r="F36" s="46">
        <f>'[9]Activos '!BE76</f>
        <v>-26.655757022307171</v>
      </c>
      <c r="G36" s="46">
        <v>0</v>
      </c>
      <c r="H36" s="46">
        <v>0</v>
      </c>
    </row>
    <row r="37" spans="1:8" x14ac:dyDescent="0.3">
      <c r="A37" s="45">
        <v>38292</v>
      </c>
      <c r="B37" s="46">
        <f>'[9]Activos '!BF77</f>
        <v>-20.840844318801455</v>
      </c>
      <c r="C37" s="46">
        <f>'[9]Activos '!BG77</f>
        <v>3.181700032598278</v>
      </c>
      <c r="D37" s="46">
        <f>'[9]Activos '!BH77</f>
        <v>-51.10923055779535</v>
      </c>
      <c r="E37" s="46">
        <f>'[9]Activos '!BI77</f>
        <v>58.338902105465287</v>
      </c>
      <c r="F37" s="46">
        <f>'[9]Activos '!BE77</f>
        <v>-29.345334771260887</v>
      </c>
      <c r="G37" s="46">
        <v>0</v>
      </c>
      <c r="H37" s="46">
        <v>0</v>
      </c>
    </row>
    <row r="38" spans="1:8" x14ac:dyDescent="0.3">
      <c r="A38" s="45">
        <v>38322</v>
      </c>
      <c r="B38" s="46">
        <f>'[9]Activos '!BF78</f>
        <v>-21.995173356591625</v>
      </c>
      <c r="C38" s="46">
        <f>'[9]Activos '!BG78</f>
        <v>2.2252392926844555</v>
      </c>
      <c r="D38" s="46">
        <f>'[9]Activos '!BH78</f>
        <v>-60.18804898075981</v>
      </c>
      <c r="E38" s="46">
        <f>'[9]Activos '!BI78</f>
        <v>51.516648260739316</v>
      </c>
      <c r="F38" s="46">
        <f>'[9]Activos '!BE78</f>
        <v>-33.145255377156325</v>
      </c>
      <c r="G38" s="46">
        <v>0</v>
      </c>
      <c r="H38" s="46">
        <v>0</v>
      </c>
    </row>
    <row r="39" spans="1:8" x14ac:dyDescent="0.3">
      <c r="A39" s="45">
        <v>38353</v>
      </c>
      <c r="B39" s="46">
        <f>'[9]Activos '!BF79</f>
        <v>-22.606686169279079</v>
      </c>
      <c r="C39" s="46">
        <f>'[9]Activos '!BG79</f>
        <v>3.8341876787862272</v>
      </c>
      <c r="D39" s="46">
        <f>'[9]Activos '!BH79</f>
        <v>-58.922184072543928</v>
      </c>
      <c r="E39" s="46">
        <f>'[9]Activos '!BI79</f>
        <v>59.760987730724644</v>
      </c>
      <c r="F39" s="46">
        <f>'[9]Activos '!BE79</f>
        <v>-32.559746234212341</v>
      </c>
      <c r="G39" s="46">
        <v>0</v>
      </c>
      <c r="H39" s="46">
        <v>0</v>
      </c>
    </row>
    <row r="40" spans="1:8" x14ac:dyDescent="0.3">
      <c r="A40" s="45">
        <v>38384</v>
      </c>
      <c r="B40" s="46">
        <f>'[9]Activos '!BF80</f>
        <v>-22.218469097352756</v>
      </c>
      <c r="C40" s="46">
        <f>'[9]Activos '!BG80</f>
        <v>7.3711155163595832</v>
      </c>
      <c r="D40" s="46">
        <f>'[9]Activos '!BH80</f>
        <v>-59.138177462353724</v>
      </c>
      <c r="E40" s="46">
        <f>'[9]Activos '!BI80</f>
        <v>57.575394914956426</v>
      </c>
      <c r="F40" s="46">
        <f>'[9]Activos '!BE80</f>
        <v>-31.838495275671129</v>
      </c>
      <c r="G40" s="46">
        <v>0</v>
      </c>
      <c r="H40" s="46">
        <v>0</v>
      </c>
    </row>
    <row r="41" spans="1:8" x14ac:dyDescent="0.3">
      <c r="A41" s="45">
        <v>38412</v>
      </c>
      <c r="B41" s="46">
        <f>'[9]Activos '!BF81</f>
        <v>-19.756228069832215</v>
      </c>
      <c r="C41" s="46">
        <f>'[9]Activos '!BG81</f>
        <v>16.330078297756788</v>
      </c>
      <c r="D41" s="46">
        <f>'[9]Activos '!BH81</f>
        <v>-59.587215280764937</v>
      </c>
      <c r="E41" s="46">
        <f>'[9]Activos '!BI81</f>
        <v>50.524362532514687</v>
      </c>
      <c r="F41" s="46">
        <f>'[9]Activos '!BE81</f>
        <v>-29.888793764853084</v>
      </c>
      <c r="G41" s="46">
        <v>0</v>
      </c>
      <c r="H41" s="46">
        <v>0</v>
      </c>
    </row>
    <row r="42" spans="1:8" x14ac:dyDescent="0.3">
      <c r="A42" s="45">
        <v>38443</v>
      </c>
      <c r="B42" s="46">
        <f>'[9]Activos '!BF82</f>
        <v>-18.83959302917313</v>
      </c>
      <c r="C42" s="46">
        <f>'[9]Activos '!BG82</f>
        <v>11.692726388348973</v>
      </c>
      <c r="D42" s="46">
        <f>'[9]Activos '!BH82</f>
        <v>-61.213052242553026</v>
      </c>
      <c r="E42" s="46">
        <f>'[9]Activos '!BI82</f>
        <v>38.411040112263947</v>
      </c>
      <c r="F42" s="46">
        <f>'[9]Activos '!BE82</f>
        <v>-30.200679453011968</v>
      </c>
      <c r="G42" s="46">
        <v>0</v>
      </c>
      <c r="H42" s="46">
        <v>0</v>
      </c>
    </row>
    <row r="43" spans="1:8" x14ac:dyDescent="0.3">
      <c r="A43" s="45">
        <v>38473</v>
      </c>
      <c r="B43" s="46">
        <f>'[9]Activos '!BF83</f>
        <v>-19.48660156611589</v>
      </c>
      <c r="C43" s="46">
        <f>'[9]Activos '!BG83</f>
        <v>12.857520557953173</v>
      </c>
      <c r="D43" s="46">
        <f>'[9]Activos '!BH83</f>
        <v>-58.269219687360895</v>
      </c>
      <c r="E43" s="46">
        <f>'[9]Activos '!BI83</f>
        <v>33.888689855513036</v>
      </c>
      <c r="F43" s="46">
        <f>'[9]Activos '!BE83</f>
        <v>-28.71382649871186</v>
      </c>
      <c r="G43" s="46">
        <v>0</v>
      </c>
      <c r="H43" s="46">
        <v>0</v>
      </c>
    </row>
    <row r="44" spans="1:8" x14ac:dyDescent="0.3">
      <c r="A44" s="45">
        <v>38504</v>
      </c>
      <c r="B44" s="46">
        <f>'[9]Activos '!BF84</f>
        <v>-15.303936449980949</v>
      </c>
      <c r="C44" s="46">
        <f>'[9]Activos '!BG84</f>
        <v>7.788532292117023</v>
      </c>
      <c r="D44" s="46">
        <f>'[9]Activos '!BH84</f>
        <v>-53.950680015533734</v>
      </c>
      <c r="E44" s="46">
        <f>'[9]Activos '!BI84</f>
        <v>27.260215262801644</v>
      </c>
      <c r="F44" s="46">
        <f>'[9]Activos '!BE84</f>
        <v>-24.16367960503203</v>
      </c>
      <c r="G44" s="46">
        <v>0</v>
      </c>
      <c r="H44" s="46">
        <v>0</v>
      </c>
    </row>
    <row r="45" spans="1:8" x14ac:dyDescent="0.3">
      <c r="A45" s="45">
        <v>38534</v>
      </c>
      <c r="B45" s="46">
        <f>'[9]Activos '!BF85</f>
        <v>-9.1436474228686606</v>
      </c>
      <c r="C45" s="46">
        <f>'[9]Activos '!BG85</f>
        <v>14.460654455532108</v>
      </c>
      <c r="D45" s="46">
        <f>'[9]Activos '!BH85</f>
        <v>-53.194325385477129</v>
      </c>
      <c r="E45" s="46">
        <f>'[9]Activos '!BI85</f>
        <v>41.020343705602613</v>
      </c>
      <c r="F45" s="46">
        <f>'[9]Activos '!BE85</f>
        <v>-19.42633474978528</v>
      </c>
      <c r="G45" s="46">
        <v>0</v>
      </c>
      <c r="H45" s="46">
        <v>0</v>
      </c>
    </row>
    <row r="46" spans="1:8" x14ac:dyDescent="0.3">
      <c r="A46" s="45">
        <v>38565</v>
      </c>
      <c r="B46" s="46">
        <f>'[9]Activos '!BF86</f>
        <v>-13.933570757059954</v>
      </c>
      <c r="C46" s="46">
        <f>'[9]Activos '!BG86</f>
        <v>16.823156001402452</v>
      </c>
      <c r="D46" s="46">
        <f>'[9]Activos '!BH86</f>
        <v>-48.529631714005447</v>
      </c>
      <c r="E46" s="46">
        <f>'[9]Activos '!BI86</f>
        <v>43.747352123285289</v>
      </c>
      <c r="F46" s="46">
        <f>'[9]Activos '!BE86</f>
        <v>-19.962925715785506</v>
      </c>
      <c r="G46" s="46">
        <v>0</v>
      </c>
      <c r="H46" s="46">
        <v>0</v>
      </c>
    </row>
    <row r="47" spans="1:8" x14ac:dyDescent="0.3">
      <c r="A47" s="45">
        <v>38596</v>
      </c>
      <c r="B47" s="46">
        <f>'[9]Activos '!BF87</f>
        <v>-18.300550661956194</v>
      </c>
      <c r="C47" s="46">
        <f>'[9]Activos '!BG87</f>
        <v>20.188606082692729</v>
      </c>
      <c r="D47" s="46">
        <f>'[9]Activos '!BH87</f>
        <v>-43.985325502238695</v>
      </c>
      <c r="E47" s="46">
        <f>'[9]Activos '!BI87</f>
        <v>44.759818960399642</v>
      </c>
      <c r="F47" s="46">
        <f>'[9]Activos '!BE87</f>
        <v>-20.240321312535269</v>
      </c>
      <c r="G47" s="46">
        <v>0</v>
      </c>
      <c r="H47" s="46">
        <v>0</v>
      </c>
    </row>
    <row r="48" spans="1:8" x14ac:dyDescent="0.3">
      <c r="A48" s="45">
        <v>38626</v>
      </c>
      <c r="B48" s="46">
        <f>'[9]Activos '!BF88</f>
        <v>-14.260048610780252</v>
      </c>
      <c r="C48" s="46">
        <f>'[9]Activos '!BG88</f>
        <v>20.116843110809324</v>
      </c>
      <c r="D48" s="46">
        <f>'[9]Activos '!BH88</f>
        <v>-42.652357301460938</v>
      </c>
      <c r="E48" s="46">
        <f>'[9]Activos '!BI88</f>
        <v>24.434224437966567</v>
      </c>
      <c r="F48" s="46">
        <f>'[9]Activos '!BE88</f>
        <v>-17.091304944436569</v>
      </c>
      <c r="G48" s="46">
        <v>0</v>
      </c>
      <c r="H48" s="46">
        <v>0</v>
      </c>
    </row>
    <row r="49" spans="1:8" x14ac:dyDescent="0.3">
      <c r="A49" s="45">
        <v>38657</v>
      </c>
      <c r="B49" s="46">
        <f>'[9]Activos '!BF89</f>
        <v>-9.0172103988453323</v>
      </c>
      <c r="C49" s="46">
        <f>'[9]Activos '!BG89</f>
        <v>24.64781777210845</v>
      </c>
      <c r="D49" s="46">
        <f>'[9]Activos '!BH89</f>
        <v>-39.825173451285821</v>
      </c>
      <c r="E49" s="46">
        <f>'[9]Activos '!BI89</f>
        <v>-2.6660706127038525</v>
      </c>
      <c r="F49" s="46">
        <f>'[9]Activos '!BE89</f>
        <v>-12.414405269336214</v>
      </c>
      <c r="G49" s="46">
        <v>0</v>
      </c>
      <c r="H49" s="46">
        <v>0</v>
      </c>
    </row>
    <row r="50" spans="1:8" x14ac:dyDescent="0.3">
      <c r="A50" s="45">
        <v>38687</v>
      </c>
      <c r="B50" s="46">
        <f>'[9]Activos '!BF90</f>
        <v>-6.9937354195204975</v>
      </c>
      <c r="C50" s="46">
        <f>'[9]Activos '!BG90</f>
        <v>28.611682336929189</v>
      </c>
      <c r="D50" s="46">
        <f>'[9]Activos '!BH90</f>
        <v>-31.968700412556039</v>
      </c>
      <c r="E50" s="46">
        <f>'[9]Activos '!BI90</f>
        <v>27.452218166914211</v>
      </c>
      <c r="F50" s="46">
        <f>'[9]Activos '!BE90</f>
        <v>-7.5342326609365688</v>
      </c>
      <c r="G50" s="46">
        <v>0</v>
      </c>
      <c r="H50" s="46">
        <v>0</v>
      </c>
    </row>
    <row r="51" spans="1:8" x14ac:dyDescent="0.3">
      <c r="A51" s="45">
        <v>38718</v>
      </c>
      <c r="B51" s="46">
        <f>'[9]Activos '!BF91</f>
        <v>-4.0060764344279409</v>
      </c>
      <c r="C51" s="46">
        <f>'[9]Activos '!BG91</f>
        <v>31.269017306158741</v>
      </c>
      <c r="D51" s="46">
        <f>'[9]Activos '!BH91</f>
        <v>-34.046370992597453</v>
      </c>
      <c r="E51" s="46">
        <f>'[9]Activos '!BI91</f>
        <v>21.996882015828167</v>
      </c>
      <c r="F51" s="46">
        <f>'[9]Activos '!BE91</f>
        <v>-5.5164779243034978</v>
      </c>
      <c r="G51" s="46">
        <v>0</v>
      </c>
      <c r="H51" s="46">
        <v>0</v>
      </c>
    </row>
    <row r="52" spans="1:8" x14ac:dyDescent="0.3">
      <c r="A52" s="45">
        <v>38749</v>
      </c>
      <c r="B52" s="46">
        <f>'[9]Activos '!BF92</f>
        <v>-6.9403877180023272</v>
      </c>
      <c r="C52" s="46">
        <f>'[9]Activos '!BG92</f>
        <v>30.372395786246798</v>
      </c>
      <c r="D52" s="46">
        <f>'[9]Activos '!BH92</f>
        <v>-33.40418516594282</v>
      </c>
      <c r="E52" s="46">
        <f>'[9]Activos '!BI92</f>
        <v>15.868782383288305</v>
      </c>
      <c r="F52" s="46">
        <f>'[9]Activos '!BE92</f>
        <v>-6.8929040026783683</v>
      </c>
      <c r="G52" s="46">
        <v>0</v>
      </c>
      <c r="H52" s="46">
        <v>0</v>
      </c>
    </row>
    <row r="53" spans="1:8" x14ac:dyDescent="0.3">
      <c r="A53" s="45">
        <v>38777</v>
      </c>
      <c r="B53" s="46">
        <f>'[9]Activos '!BF93</f>
        <v>-8.7113404641007914</v>
      </c>
      <c r="C53" s="46">
        <f>'[9]Activos '!BG93</f>
        <v>25.022175094162534</v>
      </c>
      <c r="D53" s="46">
        <f>'[9]Activos '!BH93</f>
        <v>-31.380525527329382</v>
      </c>
      <c r="E53" s="46">
        <f>'[9]Activos '!BI93</f>
        <v>21.73189009102796</v>
      </c>
      <c r="F53" s="46">
        <f>'[9]Activos '!BE93</f>
        <v>-7.8234535481998435</v>
      </c>
      <c r="G53" s="46">
        <v>0</v>
      </c>
      <c r="H53" s="46">
        <v>0</v>
      </c>
    </row>
    <row r="54" spans="1:8" x14ac:dyDescent="0.3">
      <c r="A54" s="45">
        <v>38808</v>
      </c>
      <c r="B54" s="46">
        <f>'[9]Activos '!BF94</f>
        <v>-6.6874838200782989</v>
      </c>
      <c r="C54" s="46">
        <f>'[9]Activos '!BG94</f>
        <v>37.01322471952848</v>
      </c>
      <c r="D54" s="46">
        <f>'[9]Activos '!BH94</f>
        <v>-29.080265979928832</v>
      </c>
      <c r="E54" s="46">
        <f>'[9]Activos '!BI94</f>
        <v>28.036104674890126</v>
      </c>
      <c r="F54" s="46">
        <f>'[9]Activos '!BE94</f>
        <v>-4.002279805658338</v>
      </c>
      <c r="G54" s="46">
        <v>0</v>
      </c>
      <c r="H54" s="46">
        <v>0</v>
      </c>
    </row>
    <row r="55" spans="1:8" x14ac:dyDescent="0.3">
      <c r="A55" s="45">
        <v>38838</v>
      </c>
      <c r="B55" s="46">
        <f>'[9]Activos '!BF95</f>
        <v>-10.709470136509724</v>
      </c>
      <c r="C55" s="46">
        <f>'[9]Activos '!BG95</f>
        <v>40.514222927101606</v>
      </c>
      <c r="D55" s="46">
        <f>'[9]Activos '!BH95</f>
        <v>-30.302502574249289</v>
      </c>
      <c r="E55" s="46">
        <f>'[9]Activos '!BI95</f>
        <v>23.655383546499429</v>
      </c>
      <c r="F55" s="46">
        <f>'[9]Activos '!BE95</f>
        <v>-6.2682077973024608</v>
      </c>
      <c r="G55" s="46">
        <v>0</v>
      </c>
      <c r="H55" s="46">
        <v>0</v>
      </c>
    </row>
    <row r="56" spans="1:8" x14ac:dyDescent="0.3">
      <c r="A56" s="45">
        <v>38869</v>
      </c>
      <c r="B56" s="46">
        <f>'[9]Activos '!BF96</f>
        <v>-13.401735099350699</v>
      </c>
      <c r="C56" s="46">
        <f>'[9]Activos '!BG96</f>
        <v>51.46244885983797</v>
      </c>
      <c r="D56" s="46">
        <f>'[9]Activos '!BH96</f>
        <v>-29.228521036760156</v>
      </c>
      <c r="E56" s="46">
        <f>'[9]Activos '!BI96</f>
        <v>28.244597565566565</v>
      </c>
      <c r="F56" s="46">
        <f>'[9]Activos '!BE96</f>
        <v>-6.439703099186822</v>
      </c>
      <c r="G56" s="46">
        <v>0</v>
      </c>
      <c r="H56" s="46">
        <v>0</v>
      </c>
    </row>
    <row r="57" spans="1:8" x14ac:dyDescent="0.3">
      <c r="A57" s="45">
        <v>38899</v>
      </c>
      <c r="B57" s="46">
        <f>'[9]Activos '!BF97</f>
        <v>-16.444181179548167</v>
      </c>
      <c r="C57" s="46">
        <f>'[9]Activos '!BG97</f>
        <v>48.981559557500411</v>
      </c>
      <c r="D57" s="46">
        <f>'[9]Activos '!BH97</f>
        <v>-30.32358734938796</v>
      </c>
      <c r="E57" s="46">
        <f>'[9]Activos '!BI97</f>
        <v>27.906479000552054</v>
      </c>
      <c r="F57" s="46">
        <f>'[9]Activos '!BE97</f>
        <v>-8.6563106089561757</v>
      </c>
      <c r="G57" s="46">
        <v>0</v>
      </c>
      <c r="H57" s="46">
        <v>0</v>
      </c>
    </row>
    <row r="58" spans="1:8" x14ac:dyDescent="0.3">
      <c r="A58" s="45">
        <v>38930</v>
      </c>
      <c r="B58" s="46">
        <f>'[9]Activos '!BF98</f>
        <v>-15.713404315138691</v>
      </c>
      <c r="C58" s="46">
        <f>'[9]Activos '!BG98</f>
        <v>47.916288300207263</v>
      </c>
      <c r="D58" s="46">
        <f>'[9]Activos '!BH98</f>
        <v>-30.603245358523491</v>
      </c>
      <c r="E58" s="46">
        <f>'[9]Activos '!BI98</f>
        <v>29.926689875767298</v>
      </c>
      <c r="F58" s="46">
        <f>'[9]Activos '!BE98</f>
        <v>-7.8973741126455614</v>
      </c>
      <c r="G58" s="46">
        <v>0</v>
      </c>
      <c r="H58" s="46">
        <v>0</v>
      </c>
    </row>
    <row r="59" spans="1:8" x14ac:dyDescent="0.3">
      <c r="A59" s="45">
        <v>38961</v>
      </c>
      <c r="B59" s="46">
        <f>'[9]Activos '!BF99</f>
        <v>-10.723773829437766</v>
      </c>
      <c r="C59" s="46">
        <f>'[9]Activos '!BG99</f>
        <v>51.071442306852653</v>
      </c>
      <c r="D59" s="46">
        <f>'[9]Activos '!BH99</f>
        <v>-28.947685373863543</v>
      </c>
      <c r="E59" s="46">
        <f>'[9]Activos '!BI99</f>
        <v>32.119844710289016</v>
      </c>
      <c r="F59" s="46">
        <f>'[9]Activos '!BE99</f>
        <v>-3.1619794931965761</v>
      </c>
      <c r="G59" s="46">
        <v>0</v>
      </c>
      <c r="H59" s="46">
        <v>0</v>
      </c>
    </row>
    <row r="60" spans="1:8" x14ac:dyDescent="0.3">
      <c r="A60" s="45">
        <v>38991</v>
      </c>
      <c r="B60" s="46">
        <f>'[9]Activos '!BF100</f>
        <v>-11.578208998238814</v>
      </c>
      <c r="C60" s="46">
        <f>'[9]Activos '!BG100</f>
        <v>52.350306250267288</v>
      </c>
      <c r="D60" s="46">
        <f>'[9]Activos '!BH100</f>
        <v>-28.757182267571146</v>
      </c>
      <c r="E60" s="46">
        <f>'[9]Activos '!BI100</f>
        <v>49.066977711412328</v>
      </c>
      <c r="F60" s="46">
        <f>'[9]Activos '!BE100</f>
        <v>-2.7662569312869034</v>
      </c>
      <c r="G60" s="46">
        <v>0</v>
      </c>
      <c r="H60" s="46">
        <v>0</v>
      </c>
    </row>
    <row r="61" spans="1:8" x14ac:dyDescent="0.3">
      <c r="A61" s="45">
        <v>39022</v>
      </c>
      <c r="B61" s="46">
        <f>'[9]Activos '!BF101</f>
        <v>-20.883690123129874</v>
      </c>
      <c r="C61" s="46">
        <f>'[9]Activos '!BG101</f>
        <v>55.883182684159685</v>
      </c>
      <c r="D61" s="46">
        <f>'[9]Activos '!BH101</f>
        <v>-27.885534799255485</v>
      </c>
      <c r="E61" s="46">
        <f>'[9]Activos '!BI101</f>
        <v>54.815382687526323</v>
      </c>
      <c r="F61" s="46">
        <f>'[9]Activos '!BE101</f>
        <v>-7.6851096475863852</v>
      </c>
      <c r="G61" s="46">
        <v>0</v>
      </c>
      <c r="H61" s="46">
        <v>0</v>
      </c>
    </row>
    <row r="62" spans="1:8" x14ac:dyDescent="0.3">
      <c r="A62" s="45">
        <v>39052</v>
      </c>
      <c r="B62" s="46">
        <f>'[9]Activos '!BF102</f>
        <v>-12.067352723906243</v>
      </c>
      <c r="C62" s="46">
        <f>'[9]Activos '!BG102</f>
        <v>69.417291059058186</v>
      </c>
      <c r="D62" s="46">
        <f>'[9]Activos '!BH102</f>
        <v>-20.20720821687717</v>
      </c>
      <c r="E62" s="46">
        <f>'[9]Activos '!BI102</f>
        <v>31.220842485937816</v>
      </c>
      <c r="F62" s="46">
        <f>'[9]Activos '!BE102</f>
        <v>1.0916833718350283</v>
      </c>
      <c r="G62" s="46">
        <v>0</v>
      </c>
      <c r="H62" s="46">
        <v>0</v>
      </c>
    </row>
    <row r="63" spans="1:8" x14ac:dyDescent="0.3">
      <c r="A63" s="45">
        <v>39083</v>
      </c>
      <c r="B63" s="46">
        <f>'[9]Activos '!BF103</f>
        <v>-17.620517218070141</v>
      </c>
      <c r="C63" s="46">
        <f>'[9]Activos '!BG103</f>
        <v>60.632205990125399</v>
      </c>
      <c r="D63" s="46">
        <f>'[9]Activos '!BH103</f>
        <v>-18.886802541851534</v>
      </c>
      <c r="E63" s="46">
        <f>'[9]Activos '!BI103</f>
        <v>29.786129905252068</v>
      </c>
      <c r="F63" s="46">
        <f>'[9]Activos '!BE103</f>
        <v>-3.2273379033943117</v>
      </c>
      <c r="G63" s="46">
        <v>0</v>
      </c>
      <c r="H63" s="46">
        <v>0</v>
      </c>
    </row>
    <row r="64" spans="1:8" x14ac:dyDescent="0.3">
      <c r="A64" s="45">
        <v>39114</v>
      </c>
      <c r="B64" s="46">
        <f>'[9]Activos '!BF104</f>
        <v>-12.233083099192532</v>
      </c>
      <c r="C64" s="46">
        <f>'[9]Activos '!BG104</f>
        <v>61.121310246676622</v>
      </c>
      <c r="D64" s="46">
        <f>'[9]Activos '!BH104</f>
        <v>-21.555708095607063</v>
      </c>
      <c r="E64" s="46">
        <f>'[9]Activos '!BI104</f>
        <v>39.239506216455425</v>
      </c>
      <c r="F64" s="46">
        <f>'[9]Activos '!BE104</f>
        <v>1.4591422692099121</v>
      </c>
      <c r="G64" s="46">
        <v>0</v>
      </c>
      <c r="H64" s="46">
        <v>0</v>
      </c>
    </row>
    <row r="65" spans="1:8" x14ac:dyDescent="0.3">
      <c r="A65" s="45">
        <v>39142</v>
      </c>
      <c r="B65" s="46">
        <f>'[9]Activos '!BF105</f>
        <v>-5.5224379148809728</v>
      </c>
      <c r="C65" s="46">
        <f>'[9]Activos '!BG105</f>
        <v>63.764339309467942</v>
      </c>
      <c r="D65" s="46">
        <f>'[9]Activos '!BH105</f>
        <v>-21.058433995627858</v>
      </c>
      <c r="E65" s="46">
        <f>'[9]Activos '!BI105</f>
        <v>38.61804695468323</v>
      </c>
      <c r="F65" s="46">
        <f>'[9]Activos '!BE105</f>
        <v>6.9397919133843633</v>
      </c>
      <c r="G65" s="46">
        <v>0</v>
      </c>
      <c r="H65" s="46">
        <v>0</v>
      </c>
    </row>
    <row r="66" spans="1:8" x14ac:dyDescent="0.3">
      <c r="A66" s="45">
        <v>39173</v>
      </c>
      <c r="B66" s="46">
        <f>'[9]Activos '!BF106</f>
        <v>-8.9023721853587201</v>
      </c>
      <c r="C66" s="46">
        <f>'[9]Activos '!BG106</f>
        <v>56.400876631485211</v>
      </c>
      <c r="D66" s="46">
        <f>'[9]Activos '!BH106</f>
        <v>-18.331914499098446</v>
      </c>
      <c r="E66" s="46">
        <f>'[9]Activos '!BI106</f>
        <v>34.869439131670596</v>
      </c>
      <c r="F66" s="46">
        <f>'[9]Activos '!BE106</f>
        <v>4.4408494854388358</v>
      </c>
      <c r="G66" s="46">
        <v>0</v>
      </c>
      <c r="H66" s="46">
        <v>0</v>
      </c>
    </row>
    <row r="67" spans="1:8" x14ac:dyDescent="0.3">
      <c r="A67" s="45">
        <v>39203</v>
      </c>
      <c r="B67" s="46">
        <f>'[9]Activos '!BF107</f>
        <v>-10.627126572961776</v>
      </c>
      <c r="C67" s="46">
        <f>'[9]Activos '!BG107</f>
        <v>50.024067986615272</v>
      </c>
      <c r="D67" s="46">
        <f>'[9]Activos '!BH107</f>
        <v>-16.281829339207686</v>
      </c>
      <c r="E67" s="46">
        <f>'[9]Activos '!BI107</f>
        <v>38.275017837242054</v>
      </c>
      <c r="F67" s="46">
        <f>'[9]Activos '!BE107</f>
        <v>3.1253280837119313</v>
      </c>
      <c r="G67" s="46">
        <v>0</v>
      </c>
      <c r="H67" s="46">
        <v>0</v>
      </c>
    </row>
    <row r="68" spans="1:8" x14ac:dyDescent="0.3">
      <c r="A68" s="45">
        <v>39234</v>
      </c>
      <c r="B68" s="46">
        <f>'[9]Activos '!BF108</f>
        <v>4.108446488261297</v>
      </c>
      <c r="C68" s="46">
        <f>'[9]Activos '!BG108</f>
        <v>63.784206668166689</v>
      </c>
      <c r="D68" s="46">
        <f>'[9]Activos '!BH108</f>
        <v>-9.9926376785175357</v>
      </c>
      <c r="E68" s="46">
        <f>'[9]Activos '!BI108</f>
        <v>40.461500384923795</v>
      </c>
      <c r="F68" s="46">
        <f>'[9]Activos '!BE108</f>
        <v>16.678219051001708</v>
      </c>
      <c r="G68" s="46">
        <v>0</v>
      </c>
      <c r="H68" s="46">
        <v>0</v>
      </c>
    </row>
    <row r="69" spans="1:8" x14ac:dyDescent="0.3">
      <c r="A69" s="45">
        <v>39264</v>
      </c>
      <c r="B69" s="46">
        <f>'[9]Activos '!BF109</f>
        <v>-7.2910098227235265</v>
      </c>
      <c r="C69" s="46">
        <f>'[9]Activos '!BG109</f>
        <v>59.154587710109972</v>
      </c>
      <c r="D69" s="46">
        <f>'[9]Activos '!BH109</f>
        <v>-8.4887112652597736</v>
      </c>
      <c r="E69" s="46">
        <f>'[9]Activos '!BI109</f>
        <v>39.424766679840651</v>
      </c>
      <c r="F69" s="46">
        <f>'[9]Activos '!BE109</f>
        <v>9.3238653455272935</v>
      </c>
      <c r="G69" s="46">
        <v>0</v>
      </c>
      <c r="H69" s="46">
        <v>0</v>
      </c>
    </row>
    <row r="70" spans="1:8" x14ac:dyDescent="0.3">
      <c r="A70" s="45">
        <v>39295</v>
      </c>
      <c r="B70" s="46">
        <f>'[9]Activos '!BF110</f>
        <v>3.7156791528805133</v>
      </c>
      <c r="C70" s="46">
        <f>'[9]Activos '!BG110</f>
        <v>63.028910694258315</v>
      </c>
      <c r="D70" s="46">
        <f>'[9]Activos '!BH110</f>
        <v>-8.7088225984211185</v>
      </c>
      <c r="E70" s="46">
        <f>'[9]Activos '!BI110</f>
        <v>37.60311714562814</v>
      </c>
      <c r="F70" s="46">
        <f>'[9]Activos '!BE110</f>
        <v>17.522987178088467</v>
      </c>
      <c r="G70" s="46">
        <v>0</v>
      </c>
      <c r="H70" s="46">
        <v>0</v>
      </c>
    </row>
    <row r="71" spans="1:8" x14ac:dyDescent="0.3">
      <c r="A71" s="45">
        <v>39326</v>
      </c>
      <c r="B71" s="46">
        <f>'[9]Activos '!BF111</f>
        <v>1.9066499930384451</v>
      </c>
      <c r="C71" s="46">
        <f>'[9]Activos '!BG111</f>
        <v>70.860756432700484</v>
      </c>
      <c r="D71" s="46">
        <f>'[9]Activos '!BH111</f>
        <v>-5.4634574477457898</v>
      </c>
      <c r="E71" s="46">
        <f>'[9]Activos '!BI111</f>
        <v>42.832340762978575</v>
      </c>
      <c r="F71" s="46">
        <f>'[9]Activos '!BE111</f>
        <v>19.621141464945868</v>
      </c>
      <c r="G71" s="46">
        <v>0</v>
      </c>
      <c r="H71" s="46">
        <v>0</v>
      </c>
    </row>
    <row r="72" spans="1:8" x14ac:dyDescent="0.3">
      <c r="A72" s="45">
        <v>39356</v>
      </c>
      <c r="B72" s="46">
        <f>'[9]Activos '!BF112</f>
        <v>7.3007806897181782</v>
      </c>
      <c r="C72" s="46">
        <f>'[9]Activos '!BG112</f>
        <v>67.965232803626634</v>
      </c>
      <c r="D72" s="46">
        <f>'[9]Activos '!BH112</f>
        <v>-1.538891384336738</v>
      </c>
      <c r="E72" s="46">
        <f>'[9]Activos '!BI112</f>
        <v>43.684162449994005</v>
      </c>
      <c r="F72" s="46">
        <f>'[9]Activos '!BE112</f>
        <v>23.419866096708851</v>
      </c>
      <c r="G72" s="46">
        <v>0</v>
      </c>
      <c r="H72" s="46">
        <v>0</v>
      </c>
    </row>
    <row r="73" spans="1:8" x14ac:dyDescent="0.3">
      <c r="A73" s="45">
        <v>39387</v>
      </c>
      <c r="B73" s="46">
        <f>'[9]Activos '!BF113</f>
        <v>14.392821235187526</v>
      </c>
      <c r="C73" s="46">
        <f>'[9]Activos '!BG113</f>
        <v>65.080206146989084</v>
      </c>
      <c r="D73" s="46">
        <f>'[9]Activos '!BH113</f>
        <v>1.7048171145172208</v>
      </c>
      <c r="E73" s="46">
        <f>'[9]Activos '!BI113</f>
        <v>46.211578884114225</v>
      </c>
      <c r="F73" s="46">
        <f>'[9]Activos '!BE113</f>
        <v>28.441750058592753</v>
      </c>
      <c r="G73" s="46">
        <v>0</v>
      </c>
      <c r="H73" s="46">
        <v>0</v>
      </c>
    </row>
    <row r="74" spans="1:8" x14ac:dyDescent="0.3">
      <c r="A74" s="45">
        <v>39417</v>
      </c>
      <c r="B74" s="46">
        <f>'[9]Activos '!BF114</f>
        <v>11.456514771538306</v>
      </c>
      <c r="C74" s="46">
        <f>'[9]Activos '!BG114</f>
        <v>66.311727672877382</v>
      </c>
      <c r="D74" s="46">
        <f>'[9]Activos '!BH114</f>
        <v>2.4444524667167178</v>
      </c>
      <c r="E74" s="46">
        <f>'[9]Activos '!BI114</f>
        <v>38.09984858908679</v>
      </c>
      <c r="F74" s="46">
        <f>'[9]Activos '!BE114</f>
        <v>26.437196782851569</v>
      </c>
      <c r="G74" s="46">
        <v>0</v>
      </c>
      <c r="H74" s="46">
        <v>0</v>
      </c>
    </row>
    <row r="75" spans="1:8" x14ac:dyDescent="0.3">
      <c r="A75" s="45">
        <v>39448</v>
      </c>
      <c r="B75" s="46">
        <f>'[9]Activos '!BF115</f>
        <v>15.995510192728091</v>
      </c>
      <c r="C75" s="46">
        <f>'[9]Activos '!BG115</f>
        <v>69.928972345233149</v>
      </c>
      <c r="D75" s="46">
        <f>'[9]Activos '!BH115</f>
        <v>3.9224101062800498</v>
      </c>
      <c r="E75" s="46">
        <f>'[9]Activos '!BI115</f>
        <v>38.798102033178729</v>
      </c>
      <c r="F75" s="46">
        <f>'[9]Activos '!BE115</f>
        <v>30.884573982364305</v>
      </c>
      <c r="G75" s="46">
        <v>0</v>
      </c>
      <c r="H75" s="46">
        <v>0</v>
      </c>
    </row>
    <row r="76" spans="1:8" x14ac:dyDescent="0.3">
      <c r="A76" s="45">
        <v>39479</v>
      </c>
      <c r="B76" s="46">
        <f>'[9]Activos '!BF116</f>
        <v>13.189251798534784</v>
      </c>
      <c r="C76" s="46">
        <f>'[9]Activos '!BG116</f>
        <v>69.945700704719656</v>
      </c>
      <c r="D76" s="46">
        <f>'[9]Activos '!BH116</f>
        <v>8.7179170311814538</v>
      </c>
      <c r="E76" s="46">
        <f>'[9]Activos '!BI116</f>
        <v>35.284402761210451</v>
      </c>
      <c r="F76" s="46">
        <f>'[9]Activos '!BE116</f>
        <v>30.763546126041131</v>
      </c>
      <c r="G76" s="46">
        <v>0</v>
      </c>
      <c r="H76" s="46">
        <v>0</v>
      </c>
    </row>
    <row r="77" spans="1:8" x14ac:dyDescent="0.3">
      <c r="A77" s="45">
        <v>39508</v>
      </c>
      <c r="B77" s="46">
        <f>'[9]Activos '!BF117</f>
        <v>5.4799457944401109</v>
      </c>
      <c r="C77" s="46">
        <f>'[9]Activos '!BG117</f>
        <v>74.444808380154441</v>
      </c>
      <c r="D77" s="46">
        <f>'[9]Activos '!BH117</f>
        <v>11.071621973270606</v>
      </c>
      <c r="E77" s="46">
        <f>'[9]Activos '!BI117</f>
        <v>37.287507546758334</v>
      </c>
      <c r="F77" s="46">
        <f>'[9]Activos '!BE117</f>
        <v>28.236929024135904</v>
      </c>
      <c r="G77" s="46">
        <v>0</v>
      </c>
      <c r="H77" s="46">
        <v>0</v>
      </c>
    </row>
    <row r="78" spans="1:8" x14ac:dyDescent="0.3">
      <c r="A78" s="45">
        <v>39539</v>
      </c>
      <c r="B78" s="46">
        <f>'[9]Activos '!BF118</f>
        <v>8.7163424501780504</v>
      </c>
      <c r="C78" s="46">
        <f>'[9]Activos '!BG118</f>
        <v>65.195765224307848</v>
      </c>
      <c r="D78" s="46">
        <f>'[9]Activos '!BH118</f>
        <v>8.4464270992913537</v>
      </c>
      <c r="E78" s="46">
        <f>'[9]Activos '!BI118</f>
        <v>40.893084912879196</v>
      </c>
      <c r="F78" s="46">
        <f>'[9]Activos '!BE118</f>
        <v>27.480458244512196</v>
      </c>
      <c r="G78" s="46">
        <v>0</v>
      </c>
      <c r="H78" s="46">
        <v>0</v>
      </c>
    </row>
    <row r="79" spans="1:8" x14ac:dyDescent="0.3">
      <c r="A79" s="45">
        <v>39569</v>
      </c>
      <c r="B79" s="46">
        <f>'[9]Activos '!BF119</f>
        <v>17.837889666285946</v>
      </c>
      <c r="C79" s="46">
        <f>'[9]Activos '!BG119</f>
        <v>69.239452488190281</v>
      </c>
      <c r="D79" s="46">
        <f>'[9]Activos '!BH119</f>
        <v>10.154716231432337</v>
      </c>
      <c r="E79" s="46">
        <f>'[9]Activos '!BI119</f>
        <v>41.174083909313765</v>
      </c>
      <c r="F79" s="46">
        <f>'[9]Activos '!BE119</f>
        <v>34.506145095706508</v>
      </c>
      <c r="G79" s="46">
        <v>0</v>
      </c>
      <c r="H79" s="46">
        <v>0</v>
      </c>
    </row>
    <row r="80" spans="1:8" x14ac:dyDescent="0.3">
      <c r="A80" s="45">
        <v>39600</v>
      </c>
      <c r="B80" s="46">
        <f>'[9]Activos '!BF120</f>
        <v>14.928567024559936</v>
      </c>
      <c r="C80" s="46">
        <f>'[9]Activos '!BG120</f>
        <v>47.345710156127076</v>
      </c>
      <c r="D80" s="46">
        <f>'[9]Activos '!BH120</f>
        <v>8.2695373365830438</v>
      </c>
      <c r="E80" s="46">
        <f>'[9]Activos '!BI120</f>
        <v>37.50473666534446</v>
      </c>
      <c r="F80" s="46">
        <f>'[9]Activos '!BE120</f>
        <v>25.271446386760978</v>
      </c>
      <c r="G80" s="46">
        <v>0</v>
      </c>
      <c r="H80" s="46">
        <v>0</v>
      </c>
    </row>
    <row r="81" spans="1:8" x14ac:dyDescent="0.3">
      <c r="A81" s="45">
        <v>39630</v>
      </c>
      <c r="B81" s="46">
        <f>'[9]Activos '!BF121</f>
        <v>52.527197950941229</v>
      </c>
      <c r="C81" s="46">
        <f>'[9]Activos '!BG121</f>
        <v>52.352207787705886</v>
      </c>
      <c r="D81" s="46">
        <f>'[9]Activos '!BH121</f>
        <v>22.644278850683076</v>
      </c>
      <c r="E81" s="46">
        <f>'[9]Activos '!BI121</f>
        <v>28.101280601536892</v>
      </c>
      <c r="F81" s="46">
        <f>'[9]Activos '!BE121</f>
        <v>48.727185620446448</v>
      </c>
      <c r="G81" s="46">
        <v>0</v>
      </c>
      <c r="H81" s="46">
        <v>0</v>
      </c>
    </row>
    <row r="82" spans="1:8" x14ac:dyDescent="0.3">
      <c r="A82" s="45">
        <v>39661</v>
      </c>
      <c r="B82" s="46">
        <f>'[9]Activos '!BF122</f>
        <v>52.649802939223257</v>
      </c>
      <c r="C82" s="46">
        <f>'[9]Activos '!BG122</f>
        <v>64.953862091623265</v>
      </c>
      <c r="D82" s="46">
        <f>'[9]Activos '!BH122</f>
        <v>16.319097104967327</v>
      </c>
      <c r="E82" s="46">
        <f>'[9]Activos '!BI122</f>
        <v>38.99803147789158</v>
      </c>
      <c r="F82" s="46">
        <f>'[9]Activos '!BE122</f>
        <v>52.88430593509441</v>
      </c>
      <c r="G82" s="46">
        <v>0</v>
      </c>
      <c r="H82" s="46">
        <v>0</v>
      </c>
    </row>
    <row r="83" spans="1:8" x14ac:dyDescent="0.3">
      <c r="A83" s="45">
        <v>39692</v>
      </c>
      <c r="B83" s="46">
        <f>'[9]Activos '!BF123</f>
        <v>59.590720797096665</v>
      </c>
      <c r="C83" s="46">
        <f>'[9]Activos '!BG123</f>
        <v>50.309380280028805</v>
      </c>
      <c r="D83" s="46">
        <f>'[9]Activos '!BH123</f>
        <v>16.803997286713734</v>
      </c>
      <c r="E83" s="46">
        <f>'[9]Activos '!BI123</f>
        <v>32.643953329443498</v>
      </c>
      <c r="F83" s="46">
        <f>'[9]Activos '!BE123</f>
        <v>51.105263492896547</v>
      </c>
      <c r="G83" s="46">
        <v>0</v>
      </c>
      <c r="H83" s="46">
        <v>0</v>
      </c>
    </row>
    <row r="84" spans="1:8" x14ac:dyDescent="0.3">
      <c r="A84" s="45">
        <v>39722</v>
      </c>
      <c r="B84" s="46">
        <f>'[9]Activos '!BF124</f>
        <v>59.621742542526945</v>
      </c>
      <c r="C84" s="46">
        <f>'[9]Activos '!BG124</f>
        <v>45.220549472317458</v>
      </c>
      <c r="D84" s="46">
        <f>'[9]Activos '!BH124</f>
        <v>14.037276127863073</v>
      </c>
      <c r="E84" s="46">
        <f>'[9]Activos '!BI124</f>
        <v>24.210442353698269</v>
      </c>
      <c r="F84" s="46">
        <f>'[9]Activos '!BE124</f>
        <v>48.859138778856881</v>
      </c>
      <c r="G84" s="46">
        <v>0</v>
      </c>
      <c r="H84" s="46">
        <v>0</v>
      </c>
    </row>
    <row r="85" spans="1:8" x14ac:dyDescent="0.3">
      <c r="A85" s="45">
        <v>39753</v>
      </c>
      <c r="B85" s="46">
        <f>'[9]Activos '!BF125</f>
        <v>75.914938618366563</v>
      </c>
      <c r="C85" s="46">
        <f>'[9]Activos '!BG125</f>
        <v>48.436999627232716</v>
      </c>
      <c r="D85" s="46">
        <f>'[9]Activos '!BH125</f>
        <v>15.850678144956486</v>
      </c>
      <c r="E85" s="46">
        <f>'[9]Activos '!BI125</f>
        <v>41.460184793703306</v>
      </c>
      <c r="F85" s="46">
        <f>'[9]Activos '!BE125</f>
        <v>58.318503335611837</v>
      </c>
      <c r="G85" s="46">
        <v>0</v>
      </c>
      <c r="H85" s="46">
        <v>0</v>
      </c>
    </row>
    <row r="86" spans="1:8" x14ac:dyDescent="0.3">
      <c r="A86" s="45">
        <v>39783</v>
      </c>
      <c r="B86" s="46">
        <f>'[9]Activos '!BF126</f>
        <v>59.329212086468594</v>
      </c>
      <c r="C86" s="46">
        <f>'[9]Activos '!BG126</f>
        <v>45.273711812094696</v>
      </c>
      <c r="D86" s="46">
        <f>'[9]Activos '!BH126</f>
        <v>23.233435207000632</v>
      </c>
      <c r="E86" s="46">
        <f>'[9]Activos '!BI126</f>
        <v>44.15112274187387</v>
      </c>
      <c r="F86" s="46">
        <f>'[9]Activos '!BE126</f>
        <v>50.239645321950043</v>
      </c>
      <c r="G86" s="46">
        <v>0</v>
      </c>
      <c r="H86" s="46">
        <v>0</v>
      </c>
    </row>
    <row r="87" spans="1:8" x14ac:dyDescent="0.3">
      <c r="A87" s="45">
        <v>39814</v>
      </c>
      <c r="B87" s="46">
        <f>'[9]Activos '!BF127</f>
        <v>58.912579072686697</v>
      </c>
      <c r="C87" s="46">
        <f>'[9]Activos '!BG127</f>
        <v>41.21440363292821</v>
      </c>
      <c r="D87" s="46">
        <f>'[9]Activos '!BH127</f>
        <v>25.974827959287584</v>
      </c>
      <c r="E87" s="46">
        <f>'[9]Activos '!BI127</f>
        <v>48.371889180617565</v>
      </c>
      <c r="F87" s="46">
        <f>'[9]Activos '!BE127</f>
        <v>48.702122830033765</v>
      </c>
      <c r="G87" s="46">
        <v>0</v>
      </c>
      <c r="H87" s="46">
        <v>0</v>
      </c>
    </row>
    <row r="88" spans="1:8" x14ac:dyDescent="0.3">
      <c r="A88" s="45">
        <v>39845</v>
      </c>
      <c r="B88" s="46">
        <f>'[9]Activos '!BF128</f>
        <v>61.619838322305668</v>
      </c>
      <c r="C88" s="46">
        <f>'[9]Activos '!BG128</f>
        <v>34.072669224324301</v>
      </c>
      <c r="D88" s="46">
        <f>'[9]Activos '!BH128</f>
        <v>27.753576753393872</v>
      </c>
      <c r="E88" s="46">
        <f>'[9]Activos '!BI128</f>
        <v>55.803178268463107</v>
      </c>
      <c r="F88" s="46">
        <f>'[9]Activos '!BE128</f>
        <v>47.166009477190293</v>
      </c>
      <c r="G88" s="46">
        <v>0</v>
      </c>
      <c r="H88" s="46">
        <v>0</v>
      </c>
    </row>
    <row r="89" spans="1:8" x14ac:dyDescent="0.3">
      <c r="A89" s="45">
        <v>39873</v>
      </c>
      <c r="B89" s="46">
        <f>'[9]Activos '!BF129</f>
        <v>70.031597196417536</v>
      </c>
      <c r="C89" s="46">
        <f>'[9]Activos '!BG129</f>
        <v>24.124370226724466</v>
      </c>
      <c r="D89" s="46">
        <f>'[9]Activos '!BH129</f>
        <v>26.893634759541783</v>
      </c>
      <c r="E89" s="46">
        <f>'[9]Activos '!BI129</f>
        <v>45.270973297448734</v>
      </c>
      <c r="F89" s="46">
        <f>'[9]Activos '!BE129</f>
        <v>45.933750174364071</v>
      </c>
      <c r="G89" s="46">
        <v>0</v>
      </c>
      <c r="H89" s="46">
        <v>0</v>
      </c>
    </row>
    <row r="90" spans="1:8" x14ac:dyDescent="0.3">
      <c r="A90" s="45">
        <v>39904</v>
      </c>
      <c r="B90" s="46">
        <f>'[9]Activos '!BF130</f>
        <v>68.82176098705574</v>
      </c>
      <c r="C90" s="46">
        <f>'[9]Activos '!BG130</f>
        <v>27.656354769191793</v>
      </c>
      <c r="D90" s="46">
        <f>'[9]Activos '!BH130</f>
        <v>27.058110695812545</v>
      </c>
      <c r="E90" s="46">
        <f>'[9]Activos '!BI130</f>
        <v>49.501195691632446</v>
      </c>
      <c r="F90" s="46">
        <f>'[9]Activos '!BE130</f>
        <v>47.318347412775118</v>
      </c>
      <c r="G90" s="46">
        <v>0</v>
      </c>
      <c r="H90" s="46">
        <v>0</v>
      </c>
    </row>
    <row r="91" spans="1:8" x14ac:dyDescent="0.3">
      <c r="A91" s="45">
        <v>39934</v>
      </c>
      <c r="B91" s="46">
        <f>'[9]Activos '!BF131</f>
        <v>69.72673922095511</v>
      </c>
      <c r="C91" s="46">
        <f>'[9]Activos '!BG131</f>
        <v>24.389330925263319</v>
      </c>
      <c r="D91" s="46">
        <f>'[9]Activos '!BH131</f>
        <v>28.978146430034336</v>
      </c>
      <c r="E91" s="46">
        <f>'[9]Activos '!BI131</f>
        <v>55.366192203855121</v>
      </c>
      <c r="F91" s="46">
        <f>'[9]Activos '!BE131</f>
        <v>46.598978079070761</v>
      </c>
      <c r="G91" s="46">
        <v>0</v>
      </c>
      <c r="H91" s="46">
        <v>0</v>
      </c>
    </row>
    <row r="92" spans="1:8" x14ac:dyDescent="0.3">
      <c r="A92" s="45">
        <v>39965</v>
      </c>
      <c r="B92" s="46">
        <f>'[9]Activos '!BF132</f>
        <v>48.216160512549131</v>
      </c>
      <c r="C92" s="46">
        <f>'[9]Activos '!BG132</f>
        <v>27.749603867619754</v>
      </c>
      <c r="D92" s="46">
        <f>'[9]Activos '!BH132</f>
        <v>30.480929731897287</v>
      </c>
      <c r="E92" s="46">
        <f>'[9]Activos '!BI132</f>
        <v>56.243459028437194</v>
      </c>
      <c r="F92" s="46">
        <f>'[9]Activos '!BE132</f>
        <v>38.837718334144732</v>
      </c>
      <c r="G92" s="46">
        <v>0</v>
      </c>
      <c r="H92" s="46">
        <v>0</v>
      </c>
    </row>
    <row r="93" spans="1:8" x14ac:dyDescent="0.3">
      <c r="A93" s="45">
        <v>39995</v>
      </c>
      <c r="B93" s="46">
        <f>'[9]Activos '!BF133</f>
        <v>24.597632038165386</v>
      </c>
      <c r="C93" s="46">
        <f>'[9]Activos '!BG133</f>
        <v>14.597296623162471</v>
      </c>
      <c r="D93" s="46">
        <f>'[9]Activos '!BH133</f>
        <v>11.314650359715085</v>
      </c>
      <c r="E93" s="46">
        <f>'[9]Activos '!BI133</f>
        <v>55.644330334250512</v>
      </c>
      <c r="F93" s="46">
        <f>'[9]Activos '!BE133</f>
        <v>20.281087792322026</v>
      </c>
      <c r="G93" s="46">
        <v>0</v>
      </c>
      <c r="H93" s="46">
        <v>0</v>
      </c>
    </row>
    <row r="94" spans="1:8" x14ac:dyDescent="0.3">
      <c r="A94" s="45">
        <v>40026</v>
      </c>
      <c r="B94" s="46">
        <f>'[9]Activos '!BF134</f>
        <v>19.109110821281881</v>
      </c>
      <c r="C94" s="46">
        <f>'[9]Activos '!BG134</f>
        <v>5.5868597935054831</v>
      </c>
      <c r="D94" s="46">
        <f>'[9]Activos '!BH134</f>
        <v>22.135607225278786</v>
      </c>
      <c r="E94" s="46">
        <f>'[9]Activos '!BI134</f>
        <v>52.539105430521381</v>
      </c>
      <c r="F94" s="46">
        <f>'[9]Activos '!BE134</f>
        <v>14.786521134802854</v>
      </c>
      <c r="G94" s="46">
        <v>0</v>
      </c>
      <c r="H94" s="46">
        <v>0</v>
      </c>
    </row>
    <row r="95" spans="1:8" x14ac:dyDescent="0.3">
      <c r="A95" s="45">
        <v>40057</v>
      </c>
      <c r="B95" s="46">
        <f>'[9]Activos '!BF135</f>
        <v>18.335558043276045</v>
      </c>
      <c r="C95" s="46">
        <f>'[9]Activos '!BG135</f>
        <v>3.1715477249897317</v>
      </c>
      <c r="D95" s="46">
        <f>'[9]Activos '!BH135</f>
        <v>16.846469284381136</v>
      </c>
      <c r="E95" s="46">
        <f>'[9]Activos '!BI135</f>
        <v>48.076479660388301</v>
      </c>
      <c r="F95" s="46">
        <f>'[9]Activos '!BE135</f>
        <v>13.081399948600003</v>
      </c>
      <c r="G95" s="46">
        <v>0</v>
      </c>
      <c r="H95" s="46">
        <v>0</v>
      </c>
    </row>
    <row r="96" spans="1:8" x14ac:dyDescent="0.3">
      <c r="A96" s="45">
        <v>40087</v>
      </c>
      <c r="B96" s="46">
        <f>'[9]Activos '!BF136</f>
        <v>13.779814678893999</v>
      </c>
      <c r="C96" s="46">
        <f>'[9]Activos '!BG136</f>
        <v>-0.7841223771244854</v>
      </c>
      <c r="D96" s="46">
        <f>'[9]Activos '!BH136</f>
        <v>16.707890826389082</v>
      </c>
      <c r="E96" s="46">
        <f>'[9]Activos '!BI136</f>
        <v>58.44183628803534</v>
      </c>
      <c r="F96" s="46">
        <f>'[9]Activos '!BE136</f>
        <v>9.383976241996649</v>
      </c>
      <c r="G96" s="46">
        <v>0</v>
      </c>
      <c r="H96" s="46">
        <v>0</v>
      </c>
    </row>
    <row r="97" spans="1:9" x14ac:dyDescent="0.3">
      <c r="A97" s="45">
        <v>40118</v>
      </c>
      <c r="B97" s="46">
        <f>'[9]Activos '!BF137</f>
        <v>7.5030928737572777</v>
      </c>
      <c r="C97" s="46">
        <f>'[9]Activos '!BG137</f>
        <v>-5.7391632821052641</v>
      </c>
      <c r="D97" s="46">
        <f>'[9]Activos '!BH137</f>
        <v>9.8364331582768258</v>
      </c>
      <c r="E97" s="46">
        <f>'[9]Activos '!BI137</f>
        <v>26.201141881527334</v>
      </c>
      <c r="F97" s="46">
        <f>'[9]Activos '!BE137</f>
        <v>3.2097168160385658</v>
      </c>
      <c r="G97" s="46">
        <v>0</v>
      </c>
      <c r="H97" s="46">
        <v>0</v>
      </c>
      <c r="I97" s="48"/>
    </row>
    <row r="98" spans="1:9" x14ac:dyDescent="0.3">
      <c r="A98" s="45">
        <f t="shared" ref="A98:A145" si="0">+DATE(YEAR(A97),MONTH(A97)+1,1)</f>
        <v>40148</v>
      </c>
      <c r="B98" s="46">
        <f>'[9]Activos '!BF138</f>
        <v>21.51194135546195</v>
      </c>
      <c r="C98" s="46">
        <f>'[9]Activos '!BG138</f>
        <v>-10.524520931129056</v>
      </c>
      <c r="D98" s="46">
        <f>'[9]Activos '!BH138</f>
        <v>1.5874292786048239</v>
      </c>
      <c r="E98" s="46">
        <f>'[9]Activos '!BI138</f>
        <v>24.747320094043147</v>
      </c>
      <c r="F98" s="46">
        <f>'[9]Activos '!BE138</f>
        <v>8.3541089537168656</v>
      </c>
      <c r="G98" s="46">
        <v>0</v>
      </c>
      <c r="H98" s="46">
        <v>0</v>
      </c>
    </row>
    <row r="99" spans="1:9" x14ac:dyDescent="0.3">
      <c r="A99" s="45">
        <f t="shared" si="0"/>
        <v>40179</v>
      </c>
      <c r="B99" s="46">
        <f>'[9]Activos '!BF139</f>
        <v>20.507180697107085</v>
      </c>
      <c r="C99" s="46">
        <f>'[9]Activos '!BG139</f>
        <v>-11.854455481677428</v>
      </c>
      <c r="D99" s="46">
        <f>'[9]Activos '!BH139</f>
        <v>-3.8097569761119665</v>
      </c>
      <c r="E99" s="46">
        <f>'[9]Activos '!BI139</f>
        <v>22.289829887573511</v>
      </c>
      <c r="F99" s="46">
        <f>'[9]Activos '!BE139</f>
        <v>6.7150088255978568</v>
      </c>
      <c r="G99" s="46">
        <v>0</v>
      </c>
      <c r="H99" s="46">
        <v>0</v>
      </c>
    </row>
    <row r="100" spans="1:9" x14ac:dyDescent="0.3">
      <c r="A100" s="45">
        <f t="shared" si="0"/>
        <v>40210</v>
      </c>
      <c r="B100" s="46">
        <f>'[9]Activos '!BF140</f>
        <v>18.60498947502629</v>
      </c>
      <c r="C100" s="46">
        <f>'[9]Activos '!BG140</f>
        <v>-11.635676528468441</v>
      </c>
      <c r="D100" s="46">
        <f>'[9]Activos '!BH140</f>
        <v>-6.4500074012479036</v>
      </c>
      <c r="E100" s="46">
        <f>'[9]Activos '!BI140</f>
        <v>20.290636847918321</v>
      </c>
      <c r="F100" s="46">
        <f>'[9]Activos '!BE140</f>
        <v>5.4282850125949134</v>
      </c>
      <c r="G100" s="46">
        <v>0</v>
      </c>
      <c r="H100" s="46">
        <v>0</v>
      </c>
    </row>
    <row r="101" spans="1:9" x14ac:dyDescent="0.3">
      <c r="A101" s="45">
        <f t="shared" si="0"/>
        <v>40238</v>
      </c>
      <c r="B101" s="46">
        <f>'[9]Activos '!BF141</f>
        <v>18.612483607083607</v>
      </c>
      <c r="C101" s="46">
        <f>'[9]Activos '!BG141</f>
        <v>-13.266486821939683</v>
      </c>
      <c r="D101" s="46">
        <f>'[9]Activos '!BH141</f>
        <v>-8.2127955843726337</v>
      </c>
      <c r="E101" s="46">
        <f>'[9]Activos '!BI141</f>
        <v>18.746787894745907</v>
      </c>
      <c r="F101" s="46">
        <f>'[9]Activos '!BE141</f>
        <v>4.8644355347879698</v>
      </c>
      <c r="G101" s="46">
        <v>0</v>
      </c>
      <c r="H101" s="46">
        <v>0</v>
      </c>
    </row>
    <row r="102" spans="1:9" x14ac:dyDescent="0.3">
      <c r="A102" s="45">
        <f t="shared" si="0"/>
        <v>40269</v>
      </c>
      <c r="B102" s="46">
        <f>'[9]Activos '!BF142</f>
        <v>11.31737114075424</v>
      </c>
      <c r="C102" s="46">
        <f>'[9]Activos '!BG142</f>
        <v>-16.728109239185173</v>
      </c>
      <c r="D102" s="46">
        <f>'[9]Activos '!BH142</f>
        <v>-7.4578732650430908</v>
      </c>
      <c r="E102" s="46">
        <f>'[9]Activos '!BI142</f>
        <v>20.444108343207958</v>
      </c>
      <c r="F102" s="46">
        <f>'[9]Activos '!BE142</f>
        <v>-0.17911084723090109</v>
      </c>
      <c r="G102" s="46">
        <v>0</v>
      </c>
      <c r="H102" s="46">
        <v>0</v>
      </c>
    </row>
    <row r="103" spans="1:9" x14ac:dyDescent="0.3">
      <c r="A103" s="45">
        <f t="shared" si="0"/>
        <v>40299</v>
      </c>
      <c r="B103" s="46">
        <f>'[9]Activos '!BF143</f>
        <v>4.407802739838651</v>
      </c>
      <c r="C103" s="46">
        <f>'[9]Activos '!BG143</f>
        <v>-15.600400342648769</v>
      </c>
      <c r="D103" s="46">
        <f>'[9]Activos '!BH143</f>
        <v>-7.4603353279079077</v>
      </c>
      <c r="E103" s="46">
        <f>'[9]Activos '!BI143</f>
        <v>13.489332932223984</v>
      </c>
      <c r="F103" s="46">
        <f>'[9]Activos '!BE143</f>
        <v>-3.5132077028081521</v>
      </c>
      <c r="G103" s="46">
        <v>0</v>
      </c>
      <c r="H103" s="46">
        <v>0</v>
      </c>
    </row>
    <row r="104" spans="1:9" x14ac:dyDescent="0.3">
      <c r="A104" s="45">
        <f t="shared" si="0"/>
        <v>40330</v>
      </c>
      <c r="B104" s="46">
        <f>'[9]Activos '!BF144</f>
        <v>11.761091956035386</v>
      </c>
      <c r="C104" s="46">
        <f>'[9]Activos '!BG144</f>
        <v>-19.607814507893906</v>
      </c>
      <c r="D104" s="46">
        <f>'[9]Activos '!BH144</f>
        <v>-8.415274054578525</v>
      </c>
      <c r="E104" s="46">
        <f>'[9]Activos '!BI144</f>
        <v>9.4808045425118124</v>
      </c>
      <c r="F104" s="46">
        <f>'[9]Activos '!BE144</f>
        <v>-1.1741728910212634</v>
      </c>
      <c r="G104" s="46">
        <v>0</v>
      </c>
      <c r="H104" s="46">
        <v>0</v>
      </c>
    </row>
    <row r="105" spans="1:9" x14ac:dyDescent="0.3">
      <c r="A105" s="45">
        <f t="shared" si="0"/>
        <v>40360</v>
      </c>
      <c r="B105" s="46">
        <f>'[9]Activos '!BF145</f>
        <v>10.078250757372453</v>
      </c>
      <c r="C105" s="46">
        <f>'[9]Activos '!BG145</f>
        <v>-16.857630714661166</v>
      </c>
      <c r="D105" s="46">
        <f>'[9]Activos '!BH145</f>
        <v>-4.0577602238329842</v>
      </c>
      <c r="E105" s="46">
        <f>'[9]Activos '!BI145</f>
        <v>12.517302451882827</v>
      </c>
      <c r="F105" s="46">
        <f>'[9]Activos '!BE145</f>
        <v>-0.32365617402181357</v>
      </c>
      <c r="G105" s="46">
        <v>0</v>
      </c>
      <c r="H105" s="46">
        <v>0</v>
      </c>
    </row>
    <row r="106" spans="1:9" x14ac:dyDescent="0.3">
      <c r="A106" s="45">
        <f t="shared" si="0"/>
        <v>40391</v>
      </c>
      <c r="B106" s="46">
        <f>'[9]Activos '!BF146</f>
        <v>6.7218613807114913</v>
      </c>
      <c r="C106" s="46">
        <f>'[9]Activos '!BG146</f>
        <v>-20.116178033997613</v>
      </c>
      <c r="D106" s="46">
        <f>'[9]Activos '!BH146</f>
        <v>-8.4644502449245369</v>
      </c>
      <c r="E106" s="46">
        <f>'[9]Activos '!BI146</f>
        <v>5.5748849209260376</v>
      </c>
      <c r="F106" s="46">
        <f>'[9]Activos '!BE146</f>
        <v>-3.9279393016920516</v>
      </c>
      <c r="G106" s="46">
        <v>0</v>
      </c>
      <c r="H106" s="46">
        <v>0</v>
      </c>
    </row>
    <row r="107" spans="1:9" x14ac:dyDescent="0.3">
      <c r="A107" s="45">
        <f t="shared" si="0"/>
        <v>40422</v>
      </c>
      <c r="B107" s="46">
        <f>'[9]Activos '!BF147</f>
        <v>-0.18658023646822564</v>
      </c>
      <c r="C107" s="46">
        <f>'[9]Activos '!BG147</f>
        <v>-18.648597131498967</v>
      </c>
      <c r="D107" s="46">
        <f>'[9]Activos '!BH147</f>
        <v>-8.399316340391227</v>
      </c>
      <c r="E107" s="46">
        <f>'[9]Activos '!BI147</f>
        <v>3.8727275151793084</v>
      </c>
      <c r="F107" s="46">
        <f>'[9]Activos '!BE147</f>
        <v>-7.0464487110595275</v>
      </c>
      <c r="G107" s="46">
        <v>0</v>
      </c>
      <c r="H107" s="46">
        <v>0</v>
      </c>
    </row>
    <row r="108" spans="1:9" x14ac:dyDescent="0.3">
      <c r="A108" s="45">
        <f t="shared" si="0"/>
        <v>40452</v>
      </c>
      <c r="B108" s="46">
        <f>'[9]Activos '!BF148</f>
        <v>-1.7005134050623316</v>
      </c>
      <c r="C108" s="46">
        <f>'[9]Activos '!BG148</f>
        <v>-15.826269710204421</v>
      </c>
      <c r="D108" s="46">
        <f>'[9]Activos '!BH148</f>
        <v>-7.4414062098345113</v>
      </c>
      <c r="E108" s="46">
        <f>'[9]Activos '!BI148</f>
        <v>1.4190591095770033</v>
      </c>
      <c r="F108" s="46">
        <f>'[9]Activos '!BE148</f>
        <v>-6.7950078730015679</v>
      </c>
      <c r="G108" s="46">
        <v>0</v>
      </c>
      <c r="H108" s="46">
        <v>0</v>
      </c>
    </row>
    <row r="109" spans="1:9" x14ac:dyDescent="0.3">
      <c r="A109" s="45">
        <f t="shared" si="0"/>
        <v>40483</v>
      </c>
      <c r="B109" s="46">
        <f>'[9]Activos '!BF149</f>
        <v>-4.855851436439595</v>
      </c>
      <c r="C109" s="46">
        <f>'[9]Activos '!BG149</f>
        <v>-17.933839190829115</v>
      </c>
      <c r="D109" s="46">
        <f>'[9]Activos '!BH149</f>
        <v>-7.2951159196249176</v>
      </c>
      <c r="E109" s="46">
        <f>'[9]Activos '!BI149</f>
        <v>8.005962802033185</v>
      </c>
      <c r="F109" s="46">
        <f>'[9]Activos '!BE149</f>
        <v>-9.1109148129827844</v>
      </c>
      <c r="G109" s="46">
        <v>0</v>
      </c>
      <c r="H109" s="46">
        <v>0</v>
      </c>
    </row>
    <row r="110" spans="1:9" x14ac:dyDescent="0.3">
      <c r="A110" s="45">
        <f t="shared" si="0"/>
        <v>40513</v>
      </c>
      <c r="B110" s="46">
        <f>'[9]Activos '!BF150</f>
        <v>-7.4856078545724287</v>
      </c>
      <c r="C110" s="46">
        <f>'[9]Activos '!BG150</f>
        <v>-16.497544788377073</v>
      </c>
      <c r="D110" s="46">
        <f>'[9]Activos '!BH150</f>
        <v>3.5064963301252972</v>
      </c>
      <c r="E110" s="46">
        <f>'[9]Activos '!BI150</f>
        <v>2.2104493226333233</v>
      </c>
      <c r="F110" s="46">
        <f>'[9]Activos '!BE150</f>
        <v>-9.1567825791438189</v>
      </c>
      <c r="G110" s="46">
        <v>0</v>
      </c>
      <c r="H110" s="46">
        <v>0</v>
      </c>
    </row>
    <row r="111" spans="1:9" x14ac:dyDescent="0.3">
      <c r="A111" s="45">
        <f t="shared" si="0"/>
        <v>40544</v>
      </c>
      <c r="B111" s="46">
        <f>'[9]Activos '!BF151</f>
        <v>-7.809784346596782</v>
      </c>
      <c r="C111" s="46">
        <f>'[9]Activos '!BG151</f>
        <v>-16.73117854703542</v>
      </c>
      <c r="D111" s="46">
        <f>'[9]Activos '!BH151</f>
        <v>1.7341262888730613</v>
      </c>
      <c r="E111" s="46">
        <f>'[9]Activos '!BI151</f>
        <v>-1.8343703579565496</v>
      </c>
      <c r="F111" s="46">
        <f>'[9]Activos '!BE151</f>
        <v>-9.664074657209266</v>
      </c>
      <c r="G111" s="46">
        <v>0</v>
      </c>
      <c r="H111" s="46">
        <v>0</v>
      </c>
    </row>
    <row r="112" spans="1:9" x14ac:dyDescent="0.3">
      <c r="A112" s="45">
        <f t="shared" si="0"/>
        <v>40575</v>
      </c>
      <c r="B112" s="46">
        <f>'[9]Activos '!BF152</f>
        <v>-6.7164911546599093</v>
      </c>
      <c r="C112" s="46">
        <f>'[9]Activos '!BG152</f>
        <v>-14.540205043607358</v>
      </c>
      <c r="D112" s="46">
        <f>'[9]Activos '!BH152</f>
        <v>1.3151920771951708</v>
      </c>
      <c r="E112" s="46">
        <f>'[9]Activos '!BI152</f>
        <v>5.2250652123525088</v>
      </c>
      <c r="F112" s="46">
        <f>'[9]Activos '!BE152</f>
        <v>-8.2928436502430642</v>
      </c>
      <c r="G112" s="46">
        <v>0</v>
      </c>
      <c r="H112" s="46">
        <v>0</v>
      </c>
    </row>
    <row r="113" spans="1:8" x14ac:dyDescent="0.3">
      <c r="A113" s="45">
        <f t="shared" si="0"/>
        <v>40603</v>
      </c>
      <c r="B113" s="46">
        <f>'[9]Activos '!BF153</f>
        <v>-11.644790386497505</v>
      </c>
      <c r="C113" s="46">
        <f>'[9]Activos '!BG153</f>
        <v>-12.895550714466907</v>
      </c>
      <c r="D113" s="46">
        <f>'[9]Activos '!BH153</f>
        <v>0.58328867468195877</v>
      </c>
      <c r="E113" s="46">
        <f>'[9]Activos '!BI153</f>
        <v>7.3099771729930874</v>
      </c>
      <c r="F113" s="46">
        <f>'[9]Activos '!BE153</f>
        <v>-10.730835044790021</v>
      </c>
      <c r="G113" s="46">
        <v>0</v>
      </c>
      <c r="H113" s="46">
        <v>0</v>
      </c>
    </row>
    <row r="114" spans="1:8" x14ac:dyDescent="0.3">
      <c r="A114" s="45">
        <f t="shared" si="0"/>
        <v>40634</v>
      </c>
      <c r="B114" s="46">
        <f>'[9]Activos '!BF154</f>
        <v>-9.7699928746955997</v>
      </c>
      <c r="C114" s="46">
        <f>'[9]Activos '!BG154</f>
        <v>-8.6331024444138755</v>
      </c>
      <c r="D114" s="46">
        <f>'[9]Activos '!BH154</f>
        <v>0.76880673387036413</v>
      </c>
      <c r="E114" s="46">
        <f>'[9]Activos '!BI154</f>
        <v>4.6505734095572793</v>
      </c>
      <c r="F114" s="46">
        <f>'[9]Activos '!BE154</f>
        <v>-8.2905243621527518</v>
      </c>
      <c r="G114" s="46">
        <v>0</v>
      </c>
      <c r="H114" s="46">
        <v>0</v>
      </c>
    </row>
    <row r="115" spans="1:8" x14ac:dyDescent="0.3">
      <c r="A115" s="45">
        <f t="shared" si="0"/>
        <v>40664</v>
      </c>
      <c r="B115" s="46">
        <f>'[9]Activos '!BF155</f>
        <v>-5.1521129353778505</v>
      </c>
      <c r="C115" s="46">
        <f>'[9]Activos '!BG155</f>
        <v>-12.894387565229659</v>
      </c>
      <c r="D115" s="46">
        <f>'[9]Activos '!BH155</f>
        <v>-2.9689111273309532</v>
      </c>
      <c r="E115" s="46">
        <f>'[9]Activos '!BI155</f>
        <v>6.5649130686718848</v>
      </c>
      <c r="F115" s="46">
        <f>'[9]Activos '!BE155</f>
        <v>-7.110493757086223</v>
      </c>
      <c r="G115" s="46">
        <v>0</v>
      </c>
      <c r="H115" s="46">
        <v>0</v>
      </c>
    </row>
    <row r="116" spans="1:8" x14ac:dyDescent="0.3">
      <c r="A116" s="45">
        <f t="shared" si="0"/>
        <v>40695</v>
      </c>
      <c r="B116" s="46">
        <f>'[9]Activos '!BF156</f>
        <v>-6.3070519258211499</v>
      </c>
      <c r="C116" s="46">
        <f>'[9]Activos '!BG156</f>
        <v>-7.8768815558436174</v>
      </c>
      <c r="D116" s="46">
        <f>'[9]Activos '!BH156</f>
        <v>-9.755024195164463</v>
      </c>
      <c r="E116" s="46">
        <f>'[9]Activos '!BI156</f>
        <v>11.106986827781018</v>
      </c>
      <c r="F116" s="46">
        <f>'[9]Activos '!BE156</f>
        <v>-6.6296975646442213</v>
      </c>
      <c r="G116" s="46">
        <v>0</v>
      </c>
      <c r="H116" s="46">
        <v>0</v>
      </c>
    </row>
    <row r="117" spans="1:8" x14ac:dyDescent="0.3">
      <c r="A117" s="45">
        <f t="shared" si="0"/>
        <v>40725</v>
      </c>
      <c r="B117" s="46">
        <f>'[9]Activos '!BF157</f>
        <v>-6.250347766965092</v>
      </c>
      <c r="C117" s="46">
        <f>'[9]Activos '!BG157</f>
        <v>-2.4707524948320847</v>
      </c>
      <c r="D117" s="46">
        <f>'[9]Activos '!BH157</f>
        <v>-9.3171935984329597</v>
      </c>
      <c r="E117" s="46">
        <f>'[9]Activos '!BI157</f>
        <v>20.000523990925224</v>
      </c>
      <c r="F117" s="46">
        <f>'[9]Activos '!BE157</f>
        <v>-4.7979086788923153</v>
      </c>
      <c r="G117" s="46">
        <v>0</v>
      </c>
      <c r="H117" s="46">
        <v>0</v>
      </c>
    </row>
    <row r="118" spans="1:8" x14ac:dyDescent="0.3">
      <c r="A118" s="45">
        <f t="shared" si="0"/>
        <v>40756</v>
      </c>
      <c r="B118" s="46">
        <f>'[9]Activos '!BF158</f>
        <v>-3.8155956574209116</v>
      </c>
      <c r="C118" s="46">
        <f>'[9]Activos '!BG158</f>
        <v>1.3348368970105273</v>
      </c>
      <c r="D118" s="46">
        <f>'[9]Activos '!BH158</f>
        <v>-8.7946011653338818</v>
      </c>
      <c r="E118" s="46">
        <f>'[9]Activos '!BI158</f>
        <v>20.943419307810206</v>
      </c>
      <c r="F118" s="46">
        <f>'[9]Activos '!BE158</f>
        <v>-2.1429546522003351</v>
      </c>
      <c r="G118" s="46">
        <v>0</v>
      </c>
      <c r="H118" s="46">
        <v>0</v>
      </c>
    </row>
    <row r="119" spans="1:8" x14ac:dyDescent="0.3">
      <c r="A119" s="45">
        <f t="shared" si="0"/>
        <v>40787</v>
      </c>
      <c r="B119" s="46">
        <f>'[9]Activos '!BF159</f>
        <v>1.6199923252330439</v>
      </c>
      <c r="C119" s="46">
        <f>'[9]Activos '!BG159</f>
        <v>5.8251112847931275</v>
      </c>
      <c r="D119" s="46">
        <f>'[9]Activos '!BH159</f>
        <v>-9.2387435746633777</v>
      </c>
      <c r="E119" s="46">
        <f>'[9]Activos '!BI159</f>
        <v>19.799404139123201</v>
      </c>
      <c r="F119" s="46">
        <f>'[9]Activos '!BE159</f>
        <v>2.4183364571022103</v>
      </c>
      <c r="G119" s="46">
        <v>0</v>
      </c>
      <c r="H119" s="46">
        <v>0</v>
      </c>
    </row>
    <row r="120" spans="1:8" x14ac:dyDescent="0.3">
      <c r="A120" s="45">
        <f t="shared" si="0"/>
        <v>40817</v>
      </c>
      <c r="B120" s="46">
        <f>'[9]Activos '!BF160</f>
        <v>-0.69031565701911379</v>
      </c>
      <c r="C120" s="46">
        <f>'[9]Activos '!BG160</f>
        <v>5.8176595023356148</v>
      </c>
      <c r="D120" s="46">
        <f>'[9]Activos '!BH160</f>
        <v>-7.7081122326645772</v>
      </c>
      <c r="E120" s="46">
        <f>'[9]Activos '!BI160</f>
        <v>22.980331108925856</v>
      </c>
      <c r="F120" s="46">
        <f>'[9]Activos '!BE160</f>
        <v>1.2441081929178921</v>
      </c>
      <c r="G120" s="46">
        <v>0</v>
      </c>
      <c r="H120" s="46">
        <v>0</v>
      </c>
    </row>
    <row r="121" spans="1:8" x14ac:dyDescent="0.3">
      <c r="A121" s="45">
        <f t="shared" si="0"/>
        <v>40848</v>
      </c>
      <c r="B121" s="46">
        <f>'[9]Activos '!BF161</f>
        <v>2.560108959276497</v>
      </c>
      <c r="C121" s="46">
        <f>'[9]Activos '!BG161</f>
        <v>13.617248651089064</v>
      </c>
      <c r="D121" s="46">
        <f>'[9]Activos '!BH161</f>
        <v>-6.1268348237729642</v>
      </c>
      <c r="E121" s="46">
        <f>'[9]Activos '!BI161</f>
        <v>26.690945950564892</v>
      </c>
      <c r="F121" s="46">
        <f>'[9]Activos '!BE161</f>
        <v>5.7211157401791279</v>
      </c>
      <c r="G121" s="46">
        <v>0</v>
      </c>
      <c r="H121" s="46">
        <v>0</v>
      </c>
    </row>
    <row r="122" spans="1:8" x14ac:dyDescent="0.3">
      <c r="A122" s="45">
        <f t="shared" si="0"/>
        <v>40878</v>
      </c>
      <c r="B122" s="46">
        <f>'[9]Activos '!BF162</f>
        <v>-0.2131356044594912</v>
      </c>
      <c r="C122" s="46">
        <f>'[9]Activos '!BG162</f>
        <v>12.424518164013222</v>
      </c>
      <c r="D122" s="46">
        <f>'[9]Activos '!BH162</f>
        <v>-13.478535502975152</v>
      </c>
      <c r="E122" s="46">
        <f>'[9]Activos '!BI162</f>
        <v>28.476379741418857</v>
      </c>
      <c r="F122" s="46">
        <f>'[9]Activos '!BE162</f>
        <v>2.7710367129865077</v>
      </c>
      <c r="G122" s="46">
        <v>0</v>
      </c>
      <c r="H122" s="46">
        <v>0</v>
      </c>
    </row>
    <row r="123" spans="1:8" x14ac:dyDescent="0.3">
      <c r="A123" s="45">
        <f t="shared" si="0"/>
        <v>40909</v>
      </c>
      <c r="B123" s="46">
        <f>'[9]Activos '!BF163</f>
        <v>-1.7325543807924837</v>
      </c>
      <c r="C123" s="46">
        <f>'[9]Activos '!BG163</f>
        <v>15.44999089357284</v>
      </c>
      <c r="D123" s="46">
        <f>'[9]Activos '!BH163</f>
        <v>-8.1284125416204116</v>
      </c>
      <c r="E123" s="46">
        <f>'[9]Activos '!BI163</f>
        <v>28.257852416249584</v>
      </c>
      <c r="F123" s="46">
        <f>'[9]Activos '!BE163</f>
        <v>3.1972701773891332</v>
      </c>
      <c r="G123" s="46">
        <v>0</v>
      </c>
      <c r="H123" s="46">
        <v>0</v>
      </c>
    </row>
    <row r="124" spans="1:8" x14ac:dyDescent="0.3">
      <c r="A124" s="45">
        <f t="shared" si="0"/>
        <v>40940</v>
      </c>
      <c r="B124" s="46">
        <f>'[9]Activos '!BF164</f>
        <v>-4.3449252025188567</v>
      </c>
      <c r="C124" s="46">
        <f>'[9]Activos '!BG164</f>
        <v>15.481273735969193</v>
      </c>
      <c r="D124" s="46">
        <f>'[9]Activos '!BH164</f>
        <v>-7.3656796719434592</v>
      </c>
      <c r="E124" s="46">
        <f>'[9]Activos '!BI164</f>
        <v>18.688898553660337</v>
      </c>
      <c r="F124" s="46">
        <f>'[9]Activos '!BE164</f>
        <v>1.7078437142131309</v>
      </c>
      <c r="G124" s="46">
        <v>0</v>
      </c>
      <c r="H124" s="46">
        <v>0</v>
      </c>
    </row>
    <row r="125" spans="1:8" x14ac:dyDescent="0.3">
      <c r="A125" s="45">
        <f t="shared" si="0"/>
        <v>40969</v>
      </c>
      <c r="B125" s="46">
        <f>'[9]Activos '!BF165</f>
        <v>3.5976372310084548</v>
      </c>
      <c r="C125" s="46">
        <f>'[9]Activos '!BG165</f>
        <v>19.426008408910267</v>
      </c>
      <c r="D125" s="46">
        <f>'[9]Activos '!BH165</f>
        <v>-5.5689521020729105</v>
      </c>
      <c r="E125" s="46">
        <f>'[9]Activos '!BI165</f>
        <v>20.013369501665544</v>
      </c>
      <c r="F125" s="46">
        <f>'[9]Activos '!BE165</f>
        <v>7.9017903751129159</v>
      </c>
      <c r="G125" s="46">
        <v>0</v>
      </c>
      <c r="H125" s="46">
        <v>0</v>
      </c>
    </row>
    <row r="126" spans="1:8" x14ac:dyDescent="0.3">
      <c r="A126" s="45">
        <f t="shared" si="0"/>
        <v>41000</v>
      </c>
      <c r="B126" s="46">
        <f>'[9]Activos '!BF166</f>
        <v>3.3603141532096314</v>
      </c>
      <c r="C126" s="46">
        <f>'[9]Activos '!BG166</f>
        <v>19.211687146803147</v>
      </c>
      <c r="D126" s="46">
        <f>'[9]Activos '!BH166</f>
        <v>-5.8381323237503668</v>
      </c>
      <c r="E126" s="46">
        <f>'[9]Activos '!BI166</f>
        <v>6.0429883785964478</v>
      </c>
      <c r="F126" s="46">
        <f>'[9]Activos '!BE166</f>
        <v>7.4495504446393745</v>
      </c>
      <c r="G126" s="46">
        <v>0</v>
      </c>
      <c r="H126" s="46">
        <v>0</v>
      </c>
    </row>
    <row r="127" spans="1:8" x14ac:dyDescent="0.3">
      <c r="A127" s="45">
        <f t="shared" si="0"/>
        <v>41030</v>
      </c>
      <c r="B127" s="46">
        <f>'[9]Activos '!BF167</f>
        <v>4.5968401817142457E-2</v>
      </c>
      <c r="C127" s="46">
        <f>'[9]Activos '!BG167</f>
        <v>22.036401310009058</v>
      </c>
      <c r="D127" s="46">
        <f>'[9]Activos '!BH167</f>
        <v>-7.6973411434581029</v>
      </c>
      <c r="E127" s="46">
        <f>'[9]Activos '!BI167</f>
        <v>7.7204690230830764</v>
      </c>
      <c r="F127" s="46">
        <f>'[9]Activos '!BE167</f>
        <v>6.02867947219341</v>
      </c>
      <c r="G127" s="46">
        <v>0</v>
      </c>
      <c r="H127" s="46">
        <v>0</v>
      </c>
    </row>
    <row r="128" spans="1:8" x14ac:dyDescent="0.3">
      <c r="A128" s="45">
        <f t="shared" si="0"/>
        <v>41061</v>
      </c>
      <c r="B128" s="46">
        <f>'[9]Activos '!BF168</f>
        <v>2.98106002692613</v>
      </c>
      <c r="C128" s="46">
        <f>'[9]Activos '!BG168</f>
        <v>24.602411106178536</v>
      </c>
      <c r="D128" s="46">
        <f>'[9]Activos '!BH168</f>
        <v>0.29470327773764016</v>
      </c>
      <c r="E128" s="46">
        <f>'[9]Activos '!BI168</f>
        <v>11.665621331369657</v>
      </c>
      <c r="F128" s="46">
        <f>'[9]Activos '!BE168</f>
        <v>9.1915661439784468</v>
      </c>
      <c r="G128" s="46">
        <v>0</v>
      </c>
      <c r="H128" s="46">
        <v>0</v>
      </c>
    </row>
    <row r="129" spans="1:8" x14ac:dyDescent="0.3">
      <c r="A129" s="45">
        <f t="shared" si="0"/>
        <v>41091</v>
      </c>
      <c r="B129" s="46">
        <f>'[9]Activos '!BF169</f>
        <v>3.2097883751716738</v>
      </c>
      <c r="C129" s="46">
        <f>'[9]Activos '!BG169</f>
        <v>19.209535593273319</v>
      </c>
      <c r="D129" s="46">
        <f>'[9]Activos '!BH169</f>
        <v>-1.0574490745250964</v>
      </c>
      <c r="E129" s="46">
        <f>'[9]Activos '!BI169</f>
        <v>6.3582192806390214</v>
      </c>
      <c r="F129" s="46">
        <f>'[9]Activos '!BE169</f>
        <v>7.678594213254919</v>
      </c>
      <c r="G129" s="46">
        <v>0</v>
      </c>
      <c r="H129" s="46">
        <v>0</v>
      </c>
    </row>
    <row r="130" spans="1:8" x14ac:dyDescent="0.3">
      <c r="A130" s="45">
        <f t="shared" si="0"/>
        <v>41122</v>
      </c>
      <c r="B130" s="46">
        <f>'[9]Activos '!BF170</f>
        <v>4.5312870764618651</v>
      </c>
      <c r="C130" s="46">
        <f>'[9]Activos '!BG170</f>
        <v>20.384263147445679</v>
      </c>
      <c r="D130" s="46">
        <f>'[9]Activos '!BH170</f>
        <v>-0.18314404753932978</v>
      </c>
      <c r="E130" s="46">
        <f>'[9]Activos '!BI170</f>
        <v>9.9844696182706194</v>
      </c>
      <c r="F130" s="46">
        <f>'[9]Activos '!BE170</f>
        <v>9.0790760514471316</v>
      </c>
      <c r="G130" s="46">
        <v>0</v>
      </c>
      <c r="H130" s="46">
        <v>0</v>
      </c>
    </row>
    <row r="131" spans="1:8" x14ac:dyDescent="0.3">
      <c r="A131" s="45">
        <f t="shared" si="0"/>
        <v>41153</v>
      </c>
      <c r="B131" s="46">
        <f>'[9]Activos '!BF171</f>
        <v>-0.45362305739781172</v>
      </c>
      <c r="C131" s="46">
        <f>'[9]Activos '!BG171</f>
        <v>19.128581638457653</v>
      </c>
      <c r="D131" s="46">
        <f>'[9]Activos '!BH171</f>
        <v>4.7288788269162829</v>
      </c>
      <c r="E131" s="46">
        <f>'[9]Activos '!BI171</f>
        <v>15.48227754795375</v>
      </c>
      <c r="F131" s="46">
        <f>'[9]Activos '!BE171</f>
        <v>6.3914091169583687</v>
      </c>
      <c r="G131" s="46">
        <v>0</v>
      </c>
      <c r="H131" s="46">
        <v>0</v>
      </c>
    </row>
    <row r="132" spans="1:8" x14ac:dyDescent="0.3">
      <c r="A132" s="45">
        <f t="shared" si="0"/>
        <v>41183</v>
      </c>
      <c r="B132" s="46">
        <f>'[9]Activos '!BF172</f>
        <v>2.8254394675355066</v>
      </c>
      <c r="C132" s="46">
        <f>'[9]Activos '!BG172</f>
        <v>17.826565708732112</v>
      </c>
      <c r="D132" s="46">
        <f>'[9]Activos '!BH172</f>
        <v>3.1741550119287476</v>
      </c>
      <c r="E132" s="46">
        <f>'[9]Activos '!BI172</f>
        <v>20.346340249625406</v>
      </c>
      <c r="F132" s="46">
        <f>'[9]Activos '!BE172</f>
        <v>8.0609711046482069</v>
      </c>
      <c r="G132" s="46">
        <v>0</v>
      </c>
      <c r="H132" s="46">
        <v>0</v>
      </c>
    </row>
    <row r="133" spans="1:8" x14ac:dyDescent="0.3">
      <c r="A133" s="45">
        <f t="shared" si="0"/>
        <v>41214</v>
      </c>
      <c r="B133" s="46">
        <f>'[9]Activos '!BF173</f>
        <v>-0.45791744203005358</v>
      </c>
      <c r="C133" s="46">
        <f>'[9]Activos '!BG173</f>
        <v>13.284813489265336</v>
      </c>
      <c r="D133" s="46">
        <f>'[9]Activos '!BH173</f>
        <v>0.89243262157494563</v>
      </c>
      <c r="E133" s="46">
        <f>'[9]Activos '!BI173</f>
        <v>21.377619409965476</v>
      </c>
      <c r="F133" s="46">
        <f>'[9]Activos '!BE173</f>
        <v>4.6897300313252011</v>
      </c>
      <c r="G133" s="46">
        <v>0</v>
      </c>
      <c r="H133" s="46">
        <v>0</v>
      </c>
    </row>
    <row r="134" spans="1:8" x14ac:dyDescent="0.3">
      <c r="A134" s="45">
        <f t="shared" si="0"/>
        <v>41244</v>
      </c>
      <c r="B134" s="46">
        <f>'[9]Activos '!BF174</f>
        <v>3.9373530956411606</v>
      </c>
      <c r="C134" s="46">
        <f>'[9]Activos '!BG174</f>
        <v>19.024077930327032</v>
      </c>
      <c r="D134" s="46">
        <f>'[9]Activos '!BH174</f>
        <v>11.57004791021472</v>
      </c>
      <c r="E134" s="46">
        <f>'[9]Activos '!BI174</f>
        <v>32.674647796038812</v>
      </c>
      <c r="F134" s="46">
        <f>'[9]Activos '!BE174</f>
        <v>9.8436085006426097</v>
      </c>
      <c r="G134" s="46">
        <v>0</v>
      </c>
      <c r="H134" s="46">
        <v>0</v>
      </c>
    </row>
    <row r="135" spans="1:8" x14ac:dyDescent="0.3">
      <c r="A135" s="45">
        <f t="shared" si="0"/>
        <v>41275</v>
      </c>
      <c r="B135" s="46">
        <f>'[9]Activos '!BF175</f>
        <v>8.8410873085799082</v>
      </c>
      <c r="C135" s="46">
        <f>'[9]Activos '!BG175</f>
        <v>16.157816979734708</v>
      </c>
      <c r="D135" s="46">
        <f>'[9]Activos '!BH175</f>
        <v>10.242583005655748</v>
      </c>
      <c r="E135" s="46">
        <f>'[9]Activos '!BI175</f>
        <v>34.930699818072</v>
      </c>
      <c r="F135" s="46">
        <f>'[9]Activos '!BE175</f>
        <v>11.966065112590019</v>
      </c>
      <c r="G135" s="46">
        <v>0</v>
      </c>
      <c r="H135" s="46">
        <v>0</v>
      </c>
    </row>
    <row r="136" spans="1:8" x14ac:dyDescent="0.3">
      <c r="A136" s="45">
        <f t="shared" si="0"/>
        <v>41306</v>
      </c>
      <c r="B136" s="46">
        <f>'[9]Activos '!BF176</f>
        <v>13.431435436882744</v>
      </c>
      <c r="C136" s="46">
        <f>'[9]Activos '!BG176</f>
        <v>15.100659420883566</v>
      </c>
      <c r="D136" s="46">
        <f>'[9]Activos '!BH176</f>
        <v>9.3841609132526251</v>
      </c>
      <c r="E136" s="46">
        <f>'[9]Activos '!BI176</f>
        <v>33.748484097623056</v>
      </c>
      <c r="F136" s="46">
        <f>'[9]Activos '!BE176</f>
        <v>14.278652460259433</v>
      </c>
      <c r="G136" s="46">
        <v>0</v>
      </c>
      <c r="H136" s="46">
        <v>0</v>
      </c>
    </row>
    <row r="137" spans="1:8" x14ac:dyDescent="0.3">
      <c r="A137" s="45">
        <f t="shared" si="0"/>
        <v>41334</v>
      </c>
      <c r="B137" s="46">
        <f>'[9]Activos '!BF177</f>
        <v>5.4442901065879568</v>
      </c>
      <c r="C137" s="46">
        <f>'[9]Activos '!BG177</f>
        <v>17.640866438008128</v>
      </c>
      <c r="D137" s="46">
        <f>'[9]Activos '!BH177</f>
        <v>11.529103078024505</v>
      </c>
      <c r="E137" s="46">
        <f>'[9]Activos '!BI177</f>
        <v>37.535302875864218</v>
      </c>
      <c r="F137" s="46">
        <f>'[9]Activos '!BE177</f>
        <v>10.74254277743214</v>
      </c>
      <c r="G137" s="46">
        <v>0</v>
      </c>
      <c r="H137" s="46">
        <v>0</v>
      </c>
    </row>
    <row r="138" spans="1:8" x14ac:dyDescent="0.3">
      <c r="A138" s="45">
        <f t="shared" si="0"/>
        <v>41365</v>
      </c>
      <c r="B138" s="46">
        <f>'[9]Activos '!BF178</f>
        <v>8.1121429476185511</v>
      </c>
      <c r="C138" s="46">
        <f>'[9]Activos '!BG178</f>
        <v>13.381881667803142</v>
      </c>
      <c r="D138" s="46">
        <f>'[9]Activos '!BH178</f>
        <v>14.562933218800755</v>
      </c>
      <c r="E138" s="46">
        <f>'[9]Activos '!BI178</f>
        <v>51.260079283705792</v>
      </c>
      <c r="F138" s="46">
        <f>'[9]Activos '!BE178</f>
        <v>11.504851297459595</v>
      </c>
      <c r="G138" s="46">
        <v>0</v>
      </c>
      <c r="H138" s="46">
        <v>0</v>
      </c>
    </row>
    <row r="139" spans="1:8" x14ac:dyDescent="0.3">
      <c r="A139" s="45">
        <f t="shared" si="0"/>
        <v>41395</v>
      </c>
      <c r="B139" s="46">
        <f>'[9]Activos '!BF179</f>
        <v>10.435719748195083</v>
      </c>
      <c r="C139" s="46">
        <f>'[9]Activos '!BG179</f>
        <v>10.879742440655127</v>
      </c>
      <c r="D139" s="46">
        <f>'[9]Activos '!BH179</f>
        <v>10.928782381908754</v>
      </c>
      <c r="E139" s="46">
        <f>'[9]Activos '!BI179</f>
        <v>49.954748350168046</v>
      </c>
      <c r="F139" s="46">
        <f>'[9]Activos '!BE179</f>
        <v>11.711429072059666</v>
      </c>
      <c r="G139" s="46">
        <v>0</v>
      </c>
      <c r="H139" s="46">
        <v>0</v>
      </c>
    </row>
    <row r="140" spans="1:8" x14ac:dyDescent="0.3">
      <c r="A140" s="45">
        <f t="shared" si="0"/>
        <v>41426</v>
      </c>
      <c r="B140" s="46">
        <f>'[9]Activos '!BF180</f>
        <v>10.832650030065638</v>
      </c>
      <c r="C140" s="46">
        <f>'[9]Activos '!BG180</f>
        <v>11.314007623563228</v>
      </c>
      <c r="D140" s="46">
        <f>'[9]Activos '!BH180</f>
        <v>12.669539373836125</v>
      </c>
      <c r="E140" s="46">
        <f>'[9]Activos '!BI180</f>
        <v>55.351413178381726</v>
      </c>
      <c r="F140" s="46">
        <f>'[9]Activos '!BE180</f>
        <v>12.378025852160036</v>
      </c>
      <c r="G140" s="46">
        <v>0</v>
      </c>
      <c r="H140" s="46">
        <v>0</v>
      </c>
    </row>
    <row r="141" spans="1:8" x14ac:dyDescent="0.3">
      <c r="A141" s="45">
        <f t="shared" si="0"/>
        <v>41456</v>
      </c>
      <c r="B141" s="46">
        <f>'[9]Activos '!BF181</f>
        <v>11.608892098237632</v>
      </c>
      <c r="C141" s="46">
        <f>'[9]Activos '!BG181</f>
        <v>7.6383658494449502</v>
      </c>
      <c r="D141" s="46">
        <f>'[9]Activos '!BH181</f>
        <v>12.755563299257688</v>
      </c>
      <c r="E141" s="46">
        <f>'[9]Activos '!BI181</f>
        <v>54.889233123617821</v>
      </c>
      <c r="F141" s="46">
        <f>'[9]Activos '!BE181</f>
        <v>11.660581593640451</v>
      </c>
      <c r="G141" s="46">
        <v>0</v>
      </c>
      <c r="H141" s="46">
        <v>0</v>
      </c>
    </row>
    <row r="142" spans="1:8" x14ac:dyDescent="0.3">
      <c r="A142" s="45">
        <f t="shared" si="0"/>
        <v>41487</v>
      </c>
      <c r="B142" s="46">
        <f>'[9]Activos '!BF182</f>
        <v>13.837359896358148</v>
      </c>
      <c r="C142" s="46">
        <f>'[9]Activos '!BG182</f>
        <v>6.5257509476289943</v>
      </c>
      <c r="D142" s="46">
        <f>'[9]Activos '!BH182</f>
        <v>13.626493655481831</v>
      </c>
      <c r="E142" s="46">
        <f>'[9]Activos '!BI182</f>
        <v>58.220922502315474</v>
      </c>
      <c r="F142" s="46">
        <f>'[9]Activos '!BE182</f>
        <v>12.723134285780047</v>
      </c>
      <c r="G142" s="46">
        <v>0</v>
      </c>
      <c r="H142" s="46">
        <v>0</v>
      </c>
    </row>
    <row r="143" spans="1:8" x14ac:dyDescent="0.3">
      <c r="A143" s="45">
        <f t="shared" si="0"/>
        <v>41518</v>
      </c>
      <c r="B143" s="46">
        <f>'[9]Activos '!BF183</f>
        <v>19.925371647929467</v>
      </c>
      <c r="C143" s="46">
        <f>'[9]Activos '!BG183</f>
        <v>5.854545904588826</v>
      </c>
      <c r="D143" s="46">
        <f>'[9]Activos '!BH183</f>
        <v>12.439514470832691</v>
      </c>
      <c r="E143" s="46">
        <f>'[9]Activos '!BI183</f>
        <v>58.739800664308419</v>
      </c>
      <c r="F143" s="46">
        <f>'[9]Activos '!BE183</f>
        <v>15.772011408326669</v>
      </c>
      <c r="G143" s="46">
        <v>0</v>
      </c>
      <c r="H143" s="46">
        <v>0</v>
      </c>
    </row>
    <row r="144" spans="1:8" x14ac:dyDescent="0.3">
      <c r="A144" s="45">
        <f t="shared" si="0"/>
        <v>41548</v>
      </c>
      <c r="B144" s="46">
        <f>'[9]Activos '!BF184</f>
        <v>18.106807709731719</v>
      </c>
      <c r="C144" s="46">
        <f>'[9]Activos '!BG184</f>
        <v>4.7234480377196242</v>
      </c>
      <c r="D144" s="46">
        <f>'[9]Activos '!BH184</f>
        <v>10.311009753550637</v>
      </c>
      <c r="E144" s="46">
        <f>'[9]Activos '!BI184</f>
        <v>49.301312018813782</v>
      </c>
      <c r="F144" s="46">
        <f>'[9]Activos '!BE184</f>
        <v>14.003067690693127</v>
      </c>
      <c r="G144" s="46">
        <v>0</v>
      </c>
      <c r="H144" s="46">
        <v>0</v>
      </c>
    </row>
    <row r="145" spans="1:8" x14ac:dyDescent="0.3">
      <c r="A145" s="45">
        <f t="shared" si="0"/>
        <v>41579</v>
      </c>
      <c r="B145" s="46">
        <f>'[9]Activos '!BF185</f>
        <v>19.989390703690766</v>
      </c>
      <c r="C145" s="46">
        <f>'[9]Activos '!BG185</f>
        <v>5.4743808189938736</v>
      </c>
      <c r="D145" s="46">
        <f>'[9]Activos '!BH185</f>
        <v>12.637098030555393</v>
      </c>
      <c r="E145" s="46">
        <f>'[9]Activos '!BI185</f>
        <v>46.784362873883808</v>
      </c>
      <c r="F145" s="46">
        <f>'[9]Activos '!BE185</f>
        <v>15.340370766283273</v>
      </c>
      <c r="G145" s="46">
        <v>0</v>
      </c>
      <c r="H145" s="46">
        <v>0</v>
      </c>
    </row>
    <row r="146" spans="1:8" x14ac:dyDescent="0.3">
      <c r="A146" s="45">
        <f>+DATE(YEAR(A145),MONTH(A145)+1,1)</f>
        <v>41609</v>
      </c>
      <c r="B146" s="46">
        <f>'[9]Activos '!BF186</f>
        <v>14.681528605159212</v>
      </c>
      <c r="C146" s="46">
        <f>'[9]Activos '!BG186</f>
        <v>2.1395365171743785</v>
      </c>
      <c r="D146" s="46">
        <f>'[9]Activos '!BH186</f>
        <v>5.0371647083995885</v>
      </c>
      <c r="E146" s="46">
        <f>'[9]Activos '!BI186</f>
        <v>58.103533898584445</v>
      </c>
      <c r="F146" s="46">
        <f>'[9]Activos '!BE186</f>
        <v>11.367652708318143</v>
      </c>
      <c r="G146" s="46">
        <v>0</v>
      </c>
      <c r="H146" s="46">
        <v>0</v>
      </c>
    </row>
    <row r="147" spans="1:8" x14ac:dyDescent="0.3">
      <c r="A147" s="45">
        <f t="shared" ref="A147:A202" si="1">+DATE(YEAR(A146),MONTH(A146)+1,1)</f>
        <v>41640</v>
      </c>
      <c r="B147" s="46">
        <f>'[9]Activos '!BF187</f>
        <v>10.904041261468933</v>
      </c>
      <c r="C147" s="46">
        <f>'[9]Activos '!BG187</f>
        <v>1.0061227347804902</v>
      </c>
      <c r="D147" s="46">
        <f>'[9]Activos '!BH187</f>
        <v>2.9155898213661935</v>
      </c>
      <c r="E147" s="46">
        <f>'[9]Activos '!BI187</f>
        <v>59.80891974674811</v>
      </c>
      <c r="F147" s="46">
        <f>'[9]Activos '!BE187</f>
        <v>8.8054298581758736</v>
      </c>
      <c r="G147" s="46">
        <v>0</v>
      </c>
      <c r="H147" s="46">
        <v>0</v>
      </c>
    </row>
    <row r="148" spans="1:8" x14ac:dyDescent="0.3">
      <c r="A148" s="45">
        <f t="shared" si="1"/>
        <v>41671</v>
      </c>
      <c r="B148" s="46">
        <f>'[9]Activos '!BF188</f>
        <v>5.7585027693152657</v>
      </c>
      <c r="C148" s="46">
        <f>'[9]Activos '!BG188</f>
        <v>-0.3849908775962918</v>
      </c>
      <c r="D148" s="46">
        <f>'[9]Activos '!BH188</f>
        <v>4.7160189643119743</v>
      </c>
      <c r="E148" s="46">
        <f>'[9]Activos '!BI188</f>
        <v>59.103277867184431</v>
      </c>
      <c r="F148" s="46">
        <f>'[9]Activos '!BE188</f>
        <v>5.4921068251063021</v>
      </c>
      <c r="G148" s="46">
        <v>0</v>
      </c>
      <c r="H148" s="46">
        <v>0</v>
      </c>
    </row>
    <row r="149" spans="1:8" x14ac:dyDescent="0.3">
      <c r="A149" s="45">
        <f t="shared" si="1"/>
        <v>41699</v>
      </c>
      <c r="B149" s="46">
        <f>'[9]Activos '!BF189</f>
        <v>11.288456464817177</v>
      </c>
      <c r="C149" s="46">
        <f>'[9]Activos '!BG189</f>
        <v>-3.5200757246271031</v>
      </c>
      <c r="D149" s="46">
        <f>'[9]Activos '!BH189</f>
        <v>4.2786752836846853</v>
      </c>
      <c r="E149" s="46">
        <f>'[9]Activos '!BI189</f>
        <v>50.983269534693896</v>
      </c>
      <c r="F149" s="46">
        <f>'[9]Activos '!BE189</f>
        <v>7.1150577271405613</v>
      </c>
      <c r="G149" s="46">
        <v>0</v>
      </c>
      <c r="H149" s="46">
        <v>0</v>
      </c>
    </row>
    <row r="150" spans="1:8" x14ac:dyDescent="0.3">
      <c r="A150" s="45">
        <f t="shared" si="1"/>
        <v>41730</v>
      </c>
      <c r="B150" s="46">
        <f>'[9]Activos '!BF190</f>
        <v>10.404133615566359</v>
      </c>
      <c r="C150" s="46">
        <f>'[9]Activos '!BG190</f>
        <v>-1.8050387574914395</v>
      </c>
      <c r="D150" s="46">
        <f>'[9]Activos '!BH190</f>
        <v>4.2819423552410418</v>
      </c>
      <c r="E150" s="46">
        <f>'[9]Activos '!BI190</f>
        <v>49.441253808693666</v>
      </c>
      <c r="F150" s="46">
        <f>'[9]Activos '!BE190</f>
        <v>7.2351574591800194</v>
      </c>
      <c r="G150" s="46">
        <v>0</v>
      </c>
      <c r="H150" s="46">
        <v>0</v>
      </c>
    </row>
    <row r="151" spans="1:8" x14ac:dyDescent="0.3">
      <c r="A151" s="45">
        <f t="shared" si="1"/>
        <v>41760</v>
      </c>
      <c r="B151" s="46">
        <f>'[9]Activos '!BF191</f>
        <v>9.5407822644081541</v>
      </c>
      <c r="C151" s="46">
        <f>'[9]Activos '!BG191</f>
        <v>0.60891091546237952</v>
      </c>
      <c r="D151" s="46">
        <f>'[9]Activos '!BH191</f>
        <v>10.018084799092275</v>
      </c>
      <c r="E151" s="46">
        <f>'[9]Activos '!BI191</f>
        <v>48.895451800142411</v>
      </c>
      <c r="F151" s="46">
        <f>'[9]Activos '!BE191</f>
        <v>8.0553039885224784</v>
      </c>
      <c r="G151" s="46">
        <v>0</v>
      </c>
      <c r="H151" s="46">
        <v>0</v>
      </c>
    </row>
    <row r="152" spans="1:8" x14ac:dyDescent="0.3">
      <c r="A152" s="45">
        <f t="shared" si="1"/>
        <v>41791</v>
      </c>
      <c r="B152" s="46">
        <f>'[9]Activos '!BF192</f>
        <v>7.3953274527218671</v>
      </c>
      <c r="C152" s="46">
        <f>'[9]Activos '!BG192</f>
        <v>2.0939823350784703</v>
      </c>
      <c r="D152" s="46">
        <f>'[9]Activos '!BH192</f>
        <v>10.88612508829625</v>
      </c>
      <c r="E152" s="46">
        <f>'[9]Activos '!BI192</f>
        <v>46.639686794655773</v>
      </c>
      <c r="F152" s="46">
        <f>'[9]Activos '!BE192</f>
        <v>7.4643999146050577</v>
      </c>
      <c r="G152" s="46">
        <v>0</v>
      </c>
      <c r="H152" s="46">
        <v>0</v>
      </c>
    </row>
    <row r="153" spans="1:8" x14ac:dyDescent="0.3">
      <c r="A153" s="45">
        <f t="shared" si="1"/>
        <v>41821</v>
      </c>
      <c r="B153" s="46">
        <f>'[9]Activos '!BF193</f>
        <v>9.014259511845335</v>
      </c>
      <c r="C153" s="46">
        <f>'[9]Activos '!BG193</f>
        <v>1.1678835288841505</v>
      </c>
      <c r="D153" s="46">
        <f>'[9]Activos '!BH193</f>
        <v>10.040007785393934</v>
      </c>
      <c r="E153" s="46">
        <f>'[9]Activos '!BI193</f>
        <v>41.597222823386517</v>
      </c>
      <c r="F153" s="46">
        <f>'[9]Activos '!BE193</f>
        <v>7.9445484496809549</v>
      </c>
      <c r="G153" s="46">
        <v>0</v>
      </c>
      <c r="H153" s="46">
        <v>0</v>
      </c>
    </row>
    <row r="154" spans="1:8" x14ac:dyDescent="0.3">
      <c r="A154" s="45">
        <f t="shared" si="1"/>
        <v>41852</v>
      </c>
      <c r="B154" s="46">
        <f>'[9]Activos '!BF194</f>
        <v>7.3714747174872253</v>
      </c>
      <c r="C154" s="46">
        <f>'[9]Activos '!BG194</f>
        <v>4.3800745007163355</v>
      </c>
      <c r="D154" s="46">
        <f>'[9]Activos '!BH194</f>
        <v>14.514179687142747</v>
      </c>
      <c r="E154" s="46">
        <f>'[9]Activos '!BI194</f>
        <v>36.374467283715674</v>
      </c>
      <c r="F154" s="46">
        <f>'[9]Activos '!BE194</f>
        <v>8.1436899370772373</v>
      </c>
      <c r="G154" s="46">
        <v>0</v>
      </c>
      <c r="H154" s="46">
        <v>0</v>
      </c>
    </row>
    <row r="155" spans="1:8" x14ac:dyDescent="0.3">
      <c r="A155" s="45">
        <f t="shared" si="1"/>
        <v>41883</v>
      </c>
      <c r="B155" s="46">
        <f>'[9]Activos '!BF195</f>
        <v>8.4225670050887214</v>
      </c>
      <c r="C155" s="46">
        <f>'[9]Activos '!BG195</f>
        <v>4.5786963555452198</v>
      </c>
      <c r="D155" s="46">
        <f>'[9]Activos '!BH195</f>
        <v>14.543566537342167</v>
      </c>
      <c r="E155" s="46">
        <f>'[9]Activos '!BI195</f>
        <v>35.31385224674888</v>
      </c>
      <c r="F155" s="46">
        <f>'[9]Activos '!BE195</f>
        <v>8.8022042430452974</v>
      </c>
      <c r="G155" s="46">
        <v>0</v>
      </c>
      <c r="H155" s="46">
        <v>0</v>
      </c>
    </row>
    <row r="156" spans="1:8" x14ac:dyDescent="0.3">
      <c r="A156" s="45">
        <f t="shared" si="1"/>
        <v>41913</v>
      </c>
      <c r="B156" s="46">
        <f>'[9]Activos '!BF196</f>
        <v>8.4042692005302335</v>
      </c>
      <c r="C156" s="46">
        <f>'[9]Activos '!BG196</f>
        <v>4.2061965614460517</v>
      </c>
      <c r="D156" s="46">
        <f>'[9]Activos '!BH196</f>
        <v>14.524113168146879</v>
      </c>
      <c r="E156" s="46">
        <f>'[9]Activos '!BI196</f>
        <v>36.00779030555821</v>
      </c>
      <c r="F156" s="46">
        <f>'[9]Activos '!BE196</f>
        <v>8.7142411052401272</v>
      </c>
      <c r="G156" s="46">
        <v>0</v>
      </c>
      <c r="H156" s="46">
        <v>0</v>
      </c>
    </row>
    <row r="157" spans="1:8" x14ac:dyDescent="0.3">
      <c r="A157" s="45">
        <f t="shared" si="1"/>
        <v>41944</v>
      </c>
      <c r="B157" s="46">
        <f>'[9]Activos '!BF197</f>
        <v>7.4686112860038012</v>
      </c>
      <c r="C157" s="46">
        <f>'[9]Activos '!BG197</f>
        <v>5.3766902693768159</v>
      </c>
      <c r="D157" s="46">
        <f>'[9]Activos '!BH197</f>
        <v>20.197182283796188</v>
      </c>
      <c r="E157" s="46">
        <f>'[9]Activos '!BI197</f>
        <v>35.667338849793985</v>
      </c>
      <c r="F157" s="46">
        <f>'[9]Activos '!BE197</f>
        <v>8.9210231917380192</v>
      </c>
      <c r="G157" s="46">
        <v>0</v>
      </c>
      <c r="H157" s="46">
        <v>0</v>
      </c>
    </row>
    <row r="158" spans="1:8" x14ac:dyDescent="0.3">
      <c r="A158" s="45">
        <f t="shared" si="1"/>
        <v>41974</v>
      </c>
      <c r="B158" s="46">
        <f>'[9]Activos '!BF198</f>
        <v>12.375107770102867</v>
      </c>
      <c r="C158" s="46">
        <f>'[9]Activos '!BG198</f>
        <v>7.5062983104370984</v>
      </c>
      <c r="D158" s="46">
        <f>'[9]Activos '!BH198</f>
        <v>18.26865836373246</v>
      </c>
      <c r="E158" s="46">
        <f>'[9]Activos '!BI198</f>
        <v>17.141788790417991</v>
      </c>
      <c r="F158" s="46">
        <f>'[9]Activos '!BE198</f>
        <v>11.559761877424757</v>
      </c>
      <c r="G158" s="46">
        <v>0</v>
      </c>
      <c r="H158" s="46">
        <v>0</v>
      </c>
    </row>
    <row r="159" spans="1:8" x14ac:dyDescent="0.3">
      <c r="A159" s="45">
        <f t="shared" si="1"/>
        <v>42005</v>
      </c>
      <c r="B159" s="46">
        <f>'[9]Activos '!BF199</f>
        <v>16.808332651999702</v>
      </c>
      <c r="C159" s="46">
        <f>'[9]Activos '!BG199</f>
        <v>8.5751184328460628</v>
      </c>
      <c r="D159" s="46">
        <f>'[9]Activos '!BH199</f>
        <v>5.1744681078862209</v>
      </c>
      <c r="E159" s="46">
        <f>'[9]Activos '!BI199</f>
        <v>10.740664571501712</v>
      </c>
      <c r="F159" s="46">
        <f>'[9]Activos '!BE199</f>
        <v>13.2270970128197</v>
      </c>
      <c r="G159" s="46">
        <v>0</v>
      </c>
      <c r="H159" s="46">
        <v>0</v>
      </c>
    </row>
    <row r="160" spans="1:8" x14ac:dyDescent="0.3">
      <c r="A160" s="45">
        <f t="shared" si="1"/>
        <v>42036</v>
      </c>
      <c r="B160" s="46">
        <f>'[9]Activos '!BF200</f>
        <v>19.248332268101542</v>
      </c>
      <c r="C160" s="46">
        <f>'[9]Activos '!BG200</f>
        <v>8.0785266506173237</v>
      </c>
      <c r="D160" s="46">
        <f>'[9]Activos '!BH200</f>
        <v>3.1893015832191507</v>
      </c>
      <c r="E160" s="46">
        <f>'[9]Activos '!BI200</f>
        <v>8.5309952940274769</v>
      </c>
      <c r="F160" s="46">
        <f>'[9]Activos '!BE200</f>
        <v>14.102835631040577</v>
      </c>
      <c r="G160" s="46">
        <v>0</v>
      </c>
      <c r="H160" s="46">
        <v>0</v>
      </c>
    </row>
    <row r="161" spans="1:8" x14ac:dyDescent="0.3">
      <c r="A161" s="45">
        <f t="shared" si="1"/>
        <v>42064</v>
      </c>
      <c r="B161" s="46">
        <f>'[9]Activos '!BF201</f>
        <v>14.229321128720507</v>
      </c>
      <c r="C161" s="46">
        <f>'[9]Activos '!BG201</f>
        <v>6.4284006911361713</v>
      </c>
      <c r="D161" s="46">
        <f>'[9]Activos '!BH201</f>
        <v>-1.1177733826717495</v>
      </c>
      <c r="E161" s="46">
        <f>'[9]Activos '!BI201</f>
        <v>9.7656947116215207</v>
      </c>
      <c r="F161" s="46">
        <f>'[9]Activos '!BE201</f>
        <v>10.521657758226088</v>
      </c>
      <c r="G161" s="46">
        <v>0</v>
      </c>
      <c r="H161" s="46">
        <v>0</v>
      </c>
    </row>
    <row r="162" spans="1:8" x14ac:dyDescent="0.3">
      <c r="A162" s="45">
        <f t="shared" si="1"/>
        <v>42095</v>
      </c>
      <c r="B162" s="46">
        <f>'[9]Activos '!BF202</f>
        <v>16.09085531570431</v>
      </c>
      <c r="C162" s="46">
        <f>'[9]Activos '!BG202</f>
        <v>9.3426008659648563</v>
      </c>
      <c r="D162" s="46">
        <f>'[9]Activos '!BH202</f>
        <v>-3.3551112876517908</v>
      </c>
      <c r="E162" s="46">
        <f>'[9]Activos '!BI202</f>
        <v>5.7050312218875021</v>
      </c>
      <c r="F162" s="46">
        <f>'[9]Activos '!BE202</f>
        <v>12.059189678760029</v>
      </c>
      <c r="G162" s="46">
        <v>0</v>
      </c>
      <c r="H162" s="46">
        <v>0</v>
      </c>
    </row>
    <row r="163" spans="1:8" x14ac:dyDescent="0.3">
      <c r="A163" s="45">
        <f t="shared" si="1"/>
        <v>42125</v>
      </c>
      <c r="B163" s="46">
        <f>'[9]Activos '!BF203</f>
        <v>14.028571623735008</v>
      </c>
      <c r="C163" s="46">
        <f>'[9]Activos '!BG203</f>
        <v>11.098758207769777</v>
      </c>
      <c r="D163" s="46">
        <f>'[9]Activos '!BH203</f>
        <v>0.70834089894735719</v>
      </c>
      <c r="E163" s="46">
        <f>'[9]Activos '!BI203</f>
        <v>1.3674967307961028</v>
      </c>
      <c r="F163" s="46">
        <f>'[9]Activos '!BE203</f>
        <v>11.497906982026151</v>
      </c>
      <c r="G163" s="46">
        <v>0</v>
      </c>
      <c r="H163" s="46">
        <v>0</v>
      </c>
    </row>
    <row r="164" spans="1:8" x14ac:dyDescent="0.3">
      <c r="A164" s="45">
        <f t="shared" si="1"/>
        <v>42156</v>
      </c>
      <c r="B164" s="46">
        <f>'[9]Activos '!BF204</f>
        <v>17.556244313859757</v>
      </c>
      <c r="C164" s="46">
        <f>'[9]Activos '!BG204</f>
        <v>9.3522985386032218</v>
      </c>
      <c r="D164" s="46">
        <f>'[9]Activos '!BH204</f>
        <v>0.21702853284681911</v>
      </c>
      <c r="E164" s="46">
        <f>'[9]Activos '!BI204</f>
        <v>-1.2526045499496763</v>
      </c>
      <c r="F164" s="46">
        <f>'[9]Activos '!BE204</f>
        <v>12.775406733244289</v>
      </c>
      <c r="G164" s="46">
        <v>0</v>
      </c>
      <c r="H164" s="46">
        <v>0</v>
      </c>
    </row>
    <row r="165" spans="1:8" x14ac:dyDescent="0.3">
      <c r="A165" s="45">
        <f t="shared" si="1"/>
        <v>42186</v>
      </c>
      <c r="B165" s="46">
        <f>'[9]Activos '!BF205</f>
        <v>15.063209079530138</v>
      </c>
      <c r="C165" s="46">
        <f>'[9]Activos '!BG205</f>
        <v>10.957076574641711</v>
      </c>
      <c r="D165" s="46">
        <f>'[9]Activos '!BH205</f>
        <v>-1.6118802921043063</v>
      </c>
      <c r="E165" s="46">
        <f>'[9]Activos '!BI205</f>
        <v>1.2205184311220307E-2</v>
      </c>
      <c r="F165" s="46">
        <f>'[9]Activos '!BE205</f>
        <v>11.844020033323011</v>
      </c>
      <c r="G165" s="46">
        <v>0</v>
      </c>
      <c r="H165" s="46">
        <v>0</v>
      </c>
    </row>
    <row r="166" spans="1:8" x14ac:dyDescent="0.3">
      <c r="A166" s="45">
        <f t="shared" si="1"/>
        <v>42217</v>
      </c>
      <c r="B166" s="46">
        <f>'[9]Activos '!BF206</f>
        <v>14.714431469500756</v>
      </c>
      <c r="C166" s="46">
        <f>'[9]Activos '!BG206</f>
        <v>7.2477673494518946</v>
      </c>
      <c r="D166" s="46">
        <f>'[9]Activos '!BH206</f>
        <v>-2.5952347975099377</v>
      </c>
      <c r="E166" s="46">
        <f>'[9]Activos '!BI206</f>
        <v>-1.9787429108683474</v>
      </c>
      <c r="F166" s="46">
        <f>'[9]Activos '!BE206</f>
        <v>10.307534585352141</v>
      </c>
      <c r="G166" s="46">
        <v>0</v>
      </c>
      <c r="H166" s="46">
        <v>0</v>
      </c>
    </row>
    <row r="167" spans="1:8" x14ac:dyDescent="0.3">
      <c r="A167" s="45">
        <f t="shared" si="1"/>
        <v>42248</v>
      </c>
      <c r="B167" s="46">
        <f>'[9]Activos '!BF207</f>
        <v>16.030748185002185</v>
      </c>
      <c r="C167" s="46">
        <f>'[9]Activos '!BG207</f>
        <v>5.9905307628687288</v>
      </c>
      <c r="D167" s="46">
        <f>'[9]Activos '!BH207</f>
        <v>-1.7343291117317916</v>
      </c>
      <c r="E167" s="46">
        <f>'[9]Activos '!BI207</f>
        <v>-5.4421448780340942</v>
      </c>
      <c r="F167" s="46">
        <f>'[9]Activos '!BE207</f>
        <v>10.540777743301156</v>
      </c>
      <c r="G167" s="46">
        <v>0</v>
      </c>
      <c r="H167" s="46">
        <v>0</v>
      </c>
    </row>
    <row r="168" spans="1:8" x14ac:dyDescent="0.3">
      <c r="A168" s="45">
        <f t="shared" si="1"/>
        <v>42278</v>
      </c>
      <c r="B168" s="46">
        <f>'[9]Activos '!BF208</f>
        <v>18.96212293243218</v>
      </c>
      <c r="C168" s="46">
        <f>'[9]Activos '!BG208</f>
        <v>7.8068649023513181</v>
      </c>
      <c r="D168" s="46">
        <f>'[9]Activos '!BH208</f>
        <v>-1.4622456349301372</v>
      </c>
      <c r="E168" s="46">
        <f>'[9]Activos '!BI208</f>
        <v>-6.2465336395989279</v>
      </c>
      <c r="F168" s="46">
        <f>'[9]Activos '!BE208</f>
        <v>12.730394840192915</v>
      </c>
      <c r="G168" s="46">
        <v>0</v>
      </c>
      <c r="H168" s="46">
        <v>0</v>
      </c>
    </row>
    <row r="169" spans="1:8" x14ac:dyDescent="0.3">
      <c r="A169" s="45">
        <f t="shared" si="1"/>
        <v>42309</v>
      </c>
      <c r="B169" s="46">
        <f>'[9]Activos '!BF209</f>
        <v>17.192886184615229</v>
      </c>
      <c r="C169" s="46">
        <f>'[9]Activos '!BG209</f>
        <v>7.7331151493014394</v>
      </c>
      <c r="D169" s="46">
        <f>'[9]Activos '!BH209</f>
        <v>-4.2791279600478349</v>
      </c>
      <c r="E169" s="46">
        <f>'[9]Activos '!BI209</f>
        <v>-6.4740562455761985</v>
      </c>
      <c r="F169" s="46">
        <f>'[9]Activos '!BE209</f>
        <v>11.349621789866715</v>
      </c>
      <c r="G169" s="46">
        <v>0</v>
      </c>
      <c r="H169" s="46">
        <v>0</v>
      </c>
    </row>
    <row r="170" spans="1:8" x14ac:dyDescent="0.3">
      <c r="A170" s="45">
        <f t="shared" si="1"/>
        <v>42339</v>
      </c>
      <c r="B170" s="46">
        <f>'[9]Activos '!BF210</f>
        <v>15.728064335949066</v>
      </c>
      <c r="C170" s="46">
        <f>'[9]Activos '!BG210</f>
        <v>8.6892203182267416</v>
      </c>
      <c r="D170" s="46">
        <f>'[9]Activos '!BH210</f>
        <v>-3.8173782280856772</v>
      </c>
      <c r="E170" s="46">
        <f>'[9]Activos '!BI210</f>
        <v>-2.5913429441959845</v>
      </c>
      <c r="F170" s="46">
        <f>'[9]Activos '!BE210</f>
        <v>11.327442344940163</v>
      </c>
      <c r="G170" s="46">
        <v>0</v>
      </c>
      <c r="H170" s="46">
        <v>0</v>
      </c>
    </row>
    <row r="171" spans="1:8" x14ac:dyDescent="0.3">
      <c r="A171" s="45">
        <f t="shared" si="1"/>
        <v>42370</v>
      </c>
      <c r="B171" s="46">
        <f>'[9]Activos '!BF211</f>
        <v>12.556089695436645</v>
      </c>
      <c r="C171" s="46">
        <f>'[9]Activos '!BG211</f>
        <v>7.8216084860829982</v>
      </c>
      <c r="D171" s="46">
        <f>'[9]Activos '!BH211</f>
        <v>12.202547041731648</v>
      </c>
      <c r="E171" s="46">
        <f>'[9]Activos '!BI211</f>
        <v>-0.23147285213539481</v>
      </c>
      <c r="F171" s="46">
        <f>'[9]Activos '!BE211</f>
        <v>10.541494441205579</v>
      </c>
      <c r="G171" s="46">
        <v>0</v>
      </c>
      <c r="H171" s="46">
        <v>0</v>
      </c>
    </row>
    <row r="172" spans="1:8" x14ac:dyDescent="0.3">
      <c r="A172" s="45">
        <f t="shared" si="1"/>
        <v>42401</v>
      </c>
      <c r="B172" s="46">
        <f>'[9]Activos '!BF212</f>
        <v>13.008780046661506</v>
      </c>
      <c r="C172" s="46">
        <f>'[9]Activos '!BG212</f>
        <v>8.7075768012506494</v>
      </c>
      <c r="D172" s="46">
        <f>'[9]Activos '!BH212</f>
        <v>11.665879878754271</v>
      </c>
      <c r="E172" s="46">
        <f>'[9]Activos '!BI212</f>
        <v>-0.72542309320016152</v>
      </c>
      <c r="F172" s="46">
        <f>'[9]Activos '!BE212</f>
        <v>10.979718813638151</v>
      </c>
      <c r="G172" s="46">
        <v>0</v>
      </c>
      <c r="H172" s="46">
        <v>0</v>
      </c>
    </row>
    <row r="173" spans="1:8" x14ac:dyDescent="0.3">
      <c r="A173" s="45">
        <f t="shared" si="1"/>
        <v>42430</v>
      </c>
      <c r="B173" s="46">
        <f>'[9]Activos '!BF213</f>
        <v>15.534014518284135</v>
      </c>
      <c r="C173" s="46">
        <f>'[9]Activos '!BG213</f>
        <v>10.315720298461638</v>
      </c>
      <c r="D173" s="46">
        <f>'[9]Activos '!BH213</f>
        <v>15.056281461944954</v>
      </c>
      <c r="E173" s="46">
        <f>'[9]Activos '!BI213</f>
        <v>-1.7928394960078586</v>
      </c>
      <c r="F173" s="46">
        <f>'[9]Activos '!BE213</f>
        <v>13.084319739728345</v>
      </c>
      <c r="G173" s="46">
        <v>0</v>
      </c>
      <c r="H173" s="46">
        <v>0</v>
      </c>
    </row>
    <row r="174" spans="1:8" x14ac:dyDescent="0.3">
      <c r="A174" s="45">
        <f t="shared" si="1"/>
        <v>42461</v>
      </c>
      <c r="B174" s="46">
        <f>'[9]Activos '!BF214</f>
        <v>16.029054909918262</v>
      </c>
      <c r="C174" s="46">
        <f>'[9]Activos '!BG214</f>
        <v>8.1694178559150288</v>
      </c>
      <c r="D174" s="46">
        <f>'[9]Activos '!BH214</f>
        <v>17.963202313034941</v>
      </c>
      <c r="E174" s="46">
        <f>'[9]Activos '!BI214</f>
        <v>1.6770769270379127</v>
      </c>
      <c r="F174" s="46">
        <f>'[9]Activos '!BE214</f>
        <v>13.071638236108374</v>
      </c>
      <c r="G174" s="46">
        <v>0</v>
      </c>
      <c r="H174" s="46">
        <v>0</v>
      </c>
    </row>
    <row r="175" spans="1:8" x14ac:dyDescent="0.3">
      <c r="A175" s="45">
        <f t="shared" si="1"/>
        <v>42491</v>
      </c>
      <c r="B175" s="46">
        <f>'[9]Activos '!BF215</f>
        <v>21.414449388724812</v>
      </c>
      <c r="C175" s="46">
        <f>'[9]Activos '!BG215</f>
        <v>8.4359235539653188</v>
      </c>
      <c r="D175" s="46">
        <f>'[9]Activos '!BH215</f>
        <v>15.322435034063741</v>
      </c>
      <c r="E175" s="46">
        <f>'[9]Activos '!BI215</f>
        <v>6.0754473485010951</v>
      </c>
      <c r="F175" s="46">
        <f>'[9]Activos '!BE215</f>
        <v>16.285192571289709</v>
      </c>
      <c r="G175" s="46">
        <v>0</v>
      </c>
      <c r="H175" s="46">
        <v>0</v>
      </c>
    </row>
    <row r="176" spans="1:8" x14ac:dyDescent="0.3">
      <c r="A176" s="45">
        <f t="shared" si="1"/>
        <v>42522</v>
      </c>
      <c r="B176" s="46">
        <f>'[9]Activos '!BF216</f>
        <v>16.355566266130083</v>
      </c>
      <c r="C176" s="46">
        <f>'[9]Activos '!BG216</f>
        <v>7.5677415238680101</v>
      </c>
      <c r="D176" s="46">
        <f>'[9]Activos '!BH216</f>
        <v>11.770125735017656</v>
      </c>
      <c r="E176" s="46">
        <f>'[9]Activos '!BI216</f>
        <v>4.2941722687897643</v>
      </c>
      <c r="F176" s="46">
        <f>'[9]Activos '!BE216</f>
        <v>12.882055493762534</v>
      </c>
      <c r="G176" s="46">
        <v>0</v>
      </c>
      <c r="H176" s="46">
        <v>0</v>
      </c>
    </row>
    <row r="177" spans="1:12" x14ac:dyDescent="0.3">
      <c r="A177" s="45">
        <f t="shared" si="1"/>
        <v>42552</v>
      </c>
      <c r="B177" s="46">
        <f>'[9]Activos '!BF217</f>
        <v>20.159813622132905</v>
      </c>
      <c r="C177" s="46">
        <f>'[9]Activos '!BG217</f>
        <v>15.087665286960462</v>
      </c>
      <c r="D177" s="46">
        <f>'[9]Activos '!BH217</f>
        <v>20.234544717123406</v>
      </c>
      <c r="E177" s="46">
        <f>'[9]Activos '!BI217</f>
        <v>4.6199215544739047</v>
      </c>
      <c r="F177" s="46">
        <f>'[9]Activos '!BE217</f>
        <v>17.94705931017717</v>
      </c>
      <c r="G177" s="46">
        <v>0</v>
      </c>
      <c r="H177" s="46">
        <v>0</v>
      </c>
    </row>
    <row r="178" spans="1:12" x14ac:dyDescent="0.3">
      <c r="A178" s="45">
        <f t="shared" si="1"/>
        <v>42583</v>
      </c>
      <c r="B178" s="46">
        <f>'[9]Activos '!BF218</f>
        <v>20.475712751954724</v>
      </c>
      <c r="C178" s="46">
        <f>'[9]Activos '!BG218</f>
        <v>14.178403232215086</v>
      </c>
      <c r="D178" s="46">
        <f>'[9]Activos '!BH218</f>
        <v>18.018444044152602</v>
      </c>
      <c r="E178" s="46">
        <f>'[9]Activos '!BI218</f>
        <v>5.7144892772947209</v>
      </c>
      <c r="F178" s="46">
        <f>'[9]Activos '!BE218</f>
        <v>17.782167950901396</v>
      </c>
      <c r="G178" s="46">
        <v>0</v>
      </c>
      <c r="H178" s="46">
        <v>0</v>
      </c>
    </row>
    <row r="179" spans="1:12" x14ac:dyDescent="0.3">
      <c r="A179" s="45">
        <f t="shared" si="1"/>
        <v>42614</v>
      </c>
      <c r="B179" s="46">
        <f>'[9]Activos '!BF219</f>
        <v>16.873533272284313</v>
      </c>
      <c r="C179" s="46">
        <f>'[9]Activos '!BG219</f>
        <v>15.264568930872645</v>
      </c>
      <c r="D179" s="46">
        <f>'[9]Activos '!BH219</f>
        <v>17.495864318932909</v>
      </c>
      <c r="E179" s="46">
        <f>'[9]Activos '!BI219</f>
        <v>4.4933518495008151</v>
      </c>
      <c r="F179" s="46">
        <f>'[9]Activos '!BE219</f>
        <v>15.882211462219864</v>
      </c>
      <c r="G179" s="46">
        <v>0</v>
      </c>
      <c r="H179" s="46">
        <v>0</v>
      </c>
    </row>
    <row r="180" spans="1:12" x14ac:dyDescent="0.3">
      <c r="A180" s="45">
        <f t="shared" si="1"/>
        <v>42644</v>
      </c>
      <c r="B180" s="46">
        <f>'[9]Activos '!BF220</f>
        <v>16.754629572045165</v>
      </c>
      <c r="C180" s="46">
        <f>'[9]Activos '!BG220</f>
        <v>18.09770883744115</v>
      </c>
      <c r="D180" s="46">
        <f>'[9]Activos '!BH220</f>
        <v>21.667403615246261</v>
      </c>
      <c r="E180" s="46">
        <f>'[9]Activos '!BI220</f>
        <v>7.0607438224880914</v>
      </c>
      <c r="F180" s="46">
        <f>'[9]Activos '!BE220</f>
        <v>17.024575105852847</v>
      </c>
      <c r="G180" s="46">
        <v>0</v>
      </c>
      <c r="H180" s="46">
        <v>0</v>
      </c>
    </row>
    <row r="181" spans="1:12" x14ac:dyDescent="0.3">
      <c r="A181" s="45">
        <f t="shared" si="1"/>
        <v>42675</v>
      </c>
      <c r="B181" s="46">
        <f>'[9]Activos '!BF221</f>
        <v>30.818316679395785</v>
      </c>
      <c r="C181" s="46">
        <f>'[9]Activos '!BG221</f>
        <v>18.074196211921013</v>
      </c>
      <c r="D181" s="46">
        <f>'[9]Activos '!BH221</f>
        <v>22.800745969016067</v>
      </c>
      <c r="E181" s="46">
        <f>'[9]Activos '!BI221</f>
        <v>7.7775548372655434</v>
      </c>
      <c r="F181" s="46">
        <f>'[9]Activos '!BE221</f>
        <v>25.455584837573419</v>
      </c>
      <c r="G181" s="46">
        <v>0</v>
      </c>
      <c r="H181" s="46">
        <v>0</v>
      </c>
    </row>
    <row r="182" spans="1:12" x14ac:dyDescent="0.3">
      <c r="A182" s="45">
        <f t="shared" si="1"/>
        <v>42705</v>
      </c>
      <c r="B182" s="46">
        <f>'[9]Activos '!BF222</f>
        <v>24.268886358245091</v>
      </c>
      <c r="C182" s="46">
        <f>'[9]Activos '!BG222</f>
        <v>18.4875679072255</v>
      </c>
      <c r="D182" s="46">
        <f>'[9]Activos '!BH222</f>
        <v>22.493401536593627</v>
      </c>
      <c r="E182" s="46">
        <f>'[9]Activos '!BI222</f>
        <v>12.50650046944244</v>
      </c>
      <c r="F182" s="46">
        <f>'[9]Activos '!BE222</f>
        <v>22.004831291660999</v>
      </c>
      <c r="G182" s="46">
        <v>0</v>
      </c>
      <c r="H182" s="46">
        <v>0</v>
      </c>
    </row>
    <row r="183" spans="1:12" x14ac:dyDescent="0.3">
      <c r="A183" s="45">
        <f t="shared" si="1"/>
        <v>42736</v>
      </c>
      <c r="B183" s="46">
        <f>'[9]Activos '!BF223</f>
        <v>38.974212360623994</v>
      </c>
      <c r="C183" s="46">
        <f>'[9]Activos '!BG223</f>
        <v>19.614835400389417</v>
      </c>
      <c r="D183" s="46">
        <f>'[9]Activos '!BH223</f>
        <v>22.341406242937477</v>
      </c>
      <c r="E183" s="46">
        <f>'[9]Activos '!BI223</f>
        <v>12.315413522917096</v>
      </c>
      <c r="F183" s="46">
        <f>'[9]Activos '!BE223</f>
        <v>31.271610488970936</v>
      </c>
      <c r="G183" s="46">
        <v>0</v>
      </c>
      <c r="H183" s="46">
        <v>0</v>
      </c>
      <c r="L183" s="22" t="s">
        <v>19</v>
      </c>
    </row>
    <row r="184" spans="1:12" x14ac:dyDescent="0.3">
      <c r="A184" s="45">
        <f t="shared" si="1"/>
        <v>42767</v>
      </c>
      <c r="B184" s="46">
        <f>'[9]Activos '!BF224</f>
        <v>41.667922631596113</v>
      </c>
      <c r="C184" s="46">
        <f>'[9]Activos '!BG224</f>
        <v>20.082242117987438</v>
      </c>
      <c r="D184" s="46">
        <f>'[9]Activos '!BH224</f>
        <v>26.599448225795676</v>
      </c>
      <c r="E184" s="46">
        <f>'[9]Activos '!BI224</f>
        <v>13.200663494635645</v>
      </c>
      <c r="F184" s="46">
        <f>'[9]Activos '!BE224</f>
        <v>33.228291256262189</v>
      </c>
      <c r="G184" s="46">
        <v>0</v>
      </c>
      <c r="H184" s="46">
        <v>0</v>
      </c>
    </row>
    <row r="185" spans="1:12" x14ac:dyDescent="0.3">
      <c r="A185" s="45">
        <f t="shared" si="1"/>
        <v>42795</v>
      </c>
      <c r="B185" s="46">
        <f>'[9]Activos '!BF225</f>
        <v>41.658294379381999</v>
      </c>
      <c r="C185" s="46">
        <f>'[9]Activos '!BG225</f>
        <v>19.223397226808835</v>
      </c>
      <c r="D185" s="46">
        <f>'[9]Activos '!BH225</f>
        <v>24.05147428410277</v>
      </c>
      <c r="E185" s="46">
        <f>'[9]Activos '!BI225</f>
        <v>10.487038058938669</v>
      </c>
      <c r="F185" s="46">
        <f>'[9]Activos '!BE225</f>
        <v>32.668757990450018</v>
      </c>
      <c r="G185" s="46">
        <v>0</v>
      </c>
      <c r="H185" s="46">
        <v>0</v>
      </c>
    </row>
    <row r="186" spans="1:12" x14ac:dyDescent="0.3">
      <c r="A186" s="45">
        <f t="shared" si="1"/>
        <v>42826</v>
      </c>
      <c r="B186" s="46">
        <f>'[9]Activos '!BF226</f>
        <v>41.271135132569079</v>
      </c>
      <c r="C186" s="46">
        <f>'[9]Activos '!BG226</f>
        <v>24.265594222997411</v>
      </c>
      <c r="D186" s="46">
        <f>'[9]Activos '!BH226</f>
        <v>29.141119570524697</v>
      </c>
      <c r="E186" s="46">
        <f>'[9]Activos '!BI226</f>
        <v>11.994496794442689</v>
      </c>
      <c r="F186" s="46">
        <f>'[9]Activos '!BE226</f>
        <v>34.277219776356318</v>
      </c>
      <c r="G186" s="46">
        <v>0</v>
      </c>
      <c r="H186" s="46">
        <v>0</v>
      </c>
    </row>
    <row r="187" spans="1:12" x14ac:dyDescent="0.3">
      <c r="A187" s="45">
        <f t="shared" si="1"/>
        <v>42856</v>
      </c>
      <c r="B187" s="46">
        <f>'[9]Activos '!BF227</f>
        <v>39.411763187965136</v>
      </c>
      <c r="C187" s="46">
        <f>'[9]Activos '!BG227</f>
        <v>23.589601422767849</v>
      </c>
      <c r="D187" s="46">
        <f>'[9]Activos '!BH227</f>
        <v>31.409068664020158</v>
      </c>
      <c r="E187" s="46">
        <f>'[9]Activos '!BI227</f>
        <v>10.835057609811717</v>
      </c>
      <c r="F187" s="46">
        <f>'[9]Activos '!BE227</f>
        <v>33.113336203701735</v>
      </c>
      <c r="G187" s="46">
        <v>0</v>
      </c>
      <c r="H187" s="46">
        <v>0</v>
      </c>
    </row>
    <row r="188" spans="1:12" x14ac:dyDescent="0.3">
      <c r="A188" s="45">
        <f t="shared" si="1"/>
        <v>42887</v>
      </c>
      <c r="B188" s="46">
        <f>'[9]Activos '!BF228</f>
        <v>39.653806076553913</v>
      </c>
      <c r="C188" s="46">
        <f>'[9]Activos '!BG228</f>
        <v>25.205843668067352</v>
      </c>
      <c r="D188" s="46">
        <f>'[9]Activos '!BH228</f>
        <v>33.461866558193989</v>
      </c>
      <c r="E188" s="46">
        <f>'[9]Activos '!BI228</f>
        <v>9.3975752497754463</v>
      </c>
      <c r="F188" s="46">
        <f>'[9]Activos '!BE228</f>
        <v>33.856715180866281</v>
      </c>
      <c r="G188" s="46">
        <v>0</v>
      </c>
      <c r="H188" s="46">
        <v>0</v>
      </c>
    </row>
    <row r="189" spans="1:12" x14ac:dyDescent="0.3">
      <c r="A189" s="45">
        <f t="shared" si="1"/>
        <v>42917</v>
      </c>
      <c r="B189" s="46">
        <f>'[9]Activos '!BF229</f>
        <v>37.928896185819404</v>
      </c>
      <c r="C189" s="46">
        <f>'[9]Activos '!BG229</f>
        <v>22.950720781687671</v>
      </c>
      <c r="D189" s="46">
        <f>'[9]Activos '!BH229</f>
        <v>35.369745212212948</v>
      </c>
      <c r="E189" s="46">
        <f>'[9]Activos '!BI229</f>
        <v>8.2842299706303422</v>
      </c>
      <c r="F189" s="46">
        <f>'[9]Activos '!BE229</f>
        <v>32.249908957683047</v>
      </c>
      <c r="G189" s="46">
        <v>0</v>
      </c>
      <c r="H189" s="46">
        <v>0</v>
      </c>
    </row>
    <row r="190" spans="1:12" x14ac:dyDescent="0.3">
      <c r="A190" s="45">
        <f t="shared" si="1"/>
        <v>42948</v>
      </c>
      <c r="B190" s="46">
        <f>'[9]Activos '!BF230</f>
        <v>38.829958353698643</v>
      </c>
      <c r="C190" s="46">
        <f>'[9]Activos '!BG230</f>
        <v>22.053382537092659</v>
      </c>
      <c r="D190" s="46">
        <f>'[9]Activos '!BH230</f>
        <v>36.223850868263206</v>
      </c>
      <c r="E190" s="46">
        <f>'[9]Activos '!BI230</f>
        <v>7.9967805351414567</v>
      </c>
      <c r="F190" s="46">
        <f>'[9]Activos '!BE230</f>
        <v>32.604916322638623</v>
      </c>
      <c r="G190" s="46">
        <v>0</v>
      </c>
      <c r="H190" s="46">
        <v>0</v>
      </c>
    </row>
    <row r="191" spans="1:12" x14ac:dyDescent="0.3">
      <c r="A191" s="45">
        <f t="shared" si="1"/>
        <v>42979</v>
      </c>
      <c r="B191" s="46">
        <f>'[9]Activos '!BF231</f>
        <v>40.589122893786907</v>
      </c>
      <c r="C191" s="46">
        <f>'[9]Activos '!BG231</f>
        <v>23.308593838373959</v>
      </c>
      <c r="D191" s="46">
        <f>'[9]Activos '!BH231</f>
        <v>39.452580451575912</v>
      </c>
      <c r="E191" s="46">
        <f>'[9]Activos '!BI231</f>
        <v>10.551277414384042</v>
      </c>
      <c r="F191" s="46">
        <f>'[9]Activos '!BE231</f>
        <v>34.300969351509011</v>
      </c>
      <c r="G191" s="46">
        <v>0</v>
      </c>
      <c r="H191" s="46">
        <v>0</v>
      </c>
    </row>
    <row r="192" spans="1:12" x14ac:dyDescent="0.3">
      <c r="A192" s="45">
        <f t="shared" si="1"/>
        <v>43009</v>
      </c>
      <c r="B192" s="46">
        <f>'[9]Activos '!BF232</f>
        <v>37.586860276429547</v>
      </c>
      <c r="C192" s="46">
        <f>'[9]Activos '!BG232</f>
        <v>20.945302385266796</v>
      </c>
      <c r="D192" s="46">
        <f>'[9]Activos '!BH232</f>
        <v>37.782214454305787</v>
      </c>
      <c r="E192" s="46">
        <f>'[9]Activos '!BI232</f>
        <v>6.5347103085827696</v>
      </c>
      <c r="F192" s="46">
        <f>'[9]Activos '!BE232</f>
        <v>31.502863445967467</v>
      </c>
      <c r="G192" s="46">
        <v>0</v>
      </c>
      <c r="H192" s="46">
        <v>0</v>
      </c>
    </row>
    <row r="193" spans="1:8" x14ac:dyDescent="0.3">
      <c r="A193" s="45">
        <f t="shared" si="1"/>
        <v>43040</v>
      </c>
      <c r="B193" s="46">
        <f>'[9]Activos '!BF233</f>
        <v>29.490181764301671</v>
      </c>
      <c r="C193" s="46">
        <f>'[9]Activos '!BG233</f>
        <v>19.546912928773597</v>
      </c>
      <c r="D193" s="46">
        <f>'[9]Activos '!BH233</f>
        <v>36.055814655945404</v>
      </c>
      <c r="E193" s="46">
        <f>'[9]Activos '!BI233</f>
        <v>6.0685871457534679</v>
      </c>
      <c r="F193" s="46">
        <f>'[9]Activos '!BE233</f>
        <v>26.226055452338027</v>
      </c>
      <c r="G193" s="46">
        <v>0</v>
      </c>
      <c r="H193" s="46">
        <v>0</v>
      </c>
    </row>
    <row r="194" spans="1:8" x14ac:dyDescent="0.3">
      <c r="A194" s="45">
        <f t="shared" si="1"/>
        <v>43070</v>
      </c>
      <c r="B194" s="46">
        <f>'[9]Activos '!BF234</f>
        <v>30.503705745420184</v>
      </c>
      <c r="C194" s="46">
        <f>'[9]Activos '!BG234</f>
        <v>19.462034166891961</v>
      </c>
      <c r="D194" s="46">
        <f>'[9]Activos '!BH234</f>
        <v>39.254290678248374</v>
      </c>
      <c r="E194" s="46">
        <f>'[9]Activos '!BI234</f>
        <v>5.8306247145472723</v>
      </c>
      <c r="F194" s="46">
        <f>'[9]Activos '!BE234</f>
        <v>27.030506292413214</v>
      </c>
      <c r="G194" s="46">
        <v>0</v>
      </c>
      <c r="H194" s="46">
        <v>0</v>
      </c>
    </row>
    <row r="195" spans="1:8" x14ac:dyDescent="0.3">
      <c r="A195" s="45">
        <f t="shared" si="1"/>
        <v>43101</v>
      </c>
      <c r="B195" s="46">
        <f>'[9]Activos '!BF235</f>
        <v>19.151067733201565</v>
      </c>
      <c r="C195" s="46">
        <f>'[9]Activos '!BG235</f>
        <v>18.806301256867286</v>
      </c>
      <c r="D195" s="46">
        <f>'[9]Activos '!BH235</f>
        <v>39.06852783589683</v>
      </c>
      <c r="E195" s="46">
        <f>'[9]Activos '!BI235</f>
        <v>6.1833179568602015</v>
      </c>
      <c r="F195" s="46">
        <f>'[9]Activos '!BE235</f>
        <v>19.784462575367524</v>
      </c>
      <c r="G195" s="46">
        <v>0</v>
      </c>
      <c r="H195" s="46">
        <v>0</v>
      </c>
    </row>
    <row r="196" spans="1:8" x14ac:dyDescent="0.3">
      <c r="A196" s="45">
        <f t="shared" si="1"/>
        <v>43132</v>
      </c>
      <c r="B196" s="46">
        <f>'[9]Activos '!BF236</f>
        <v>14.828902235024909</v>
      </c>
      <c r="C196" s="46">
        <f>'[9]Activos '!BG236</f>
        <v>16.423028846256237</v>
      </c>
      <c r="D196" s="46">
        <f>'[9]Activos '!BH236</f>
        <v>37.901714743931379</v>
      </c>
      <c r="E196" s="46">
        <f>'[9]Activos '!BI236</f>
        <v>6.2290117466354822</v>
      </c>
      <c r="F196" s="46">
        <f>'[9]Activos '!BE236</f>
        <v>16.304799327544227</v>
      </c>
      <c r="G196" s="46">
        <v>100000</v>
      </c>
      <c r="H196" s="46">
        <v>-100000</v>
      </c>
    </row>
    <row r="197" spans="1:8" x14ac:dyDescent="0.3">
      <c r="A197" s="45">
        <f t="shared" si="1"/>
        <v>43160</v>
      </c>
      <c r="B197" s="46">
        <f>'[9]Activos '!BF237</f>
        <v>15.613441104376768</v>
      </c>
      <c r="C197" s="46">
        <f>'[9]Activos '!BG237</f>
        <v>16.702220958246382</v>
      </c>
      <c r="D197" s="46">
        <f>'[9]Activos '!BH237</f>
        <v>39.214866622764347</v>
      </c>
      <c r="E197" s="46">
        <f>'[9]Activos '!BI237</f>
        <v>7.2872326372604768</v>
      </c>
      <c r="F197" s="46">
        <f>'[9]Activos '!BE237</f>
        <v>16.997096364355848</v>
      </c>
      <c r="G197" s="46">
        <v>100000</v>
      </c>
      <c r="H197" s="46">
        <v>-100000</v>
      </c>
    </row>
    <row r="198" spans="1:8" x14ac:dyDescent="0.3">
      <c r="A198" s="45">
        <f t="shared" si="1"/>
        <v>43191</v>
      </c>
      <c r="B198" s="46">
        <f>'[9]Activos '!BF238</f>
        <v>14.582003054821048</v>
      </c>
      <c r="C198" s="46">
        <f>'[9]Activos '!BG238</f>
        <v>11.453498534972773</v>
      </c>
      <c r="D198" s="46">
        <f>'[9]Activos '!BH238</f>
        <v>33.730152150544626</v>
      </c>
      <c r="E198" s="46">
        <f>'[9]Activos '!BI238</f>
        <v>4.5034054079085895</v>
      </c>
      <c r="F198" s="46">
        <f>'[9]Activos '!BE238</f>
        <v>14.571109560790397</v>
      </c>
      <c r="G198" s="46">
        <v>100000</v>
      </c>
      <c r="H198" s="46">
        <v>-100000</v>
      </c>
    </row>
    <row r="199" spans="1:8" x14ac:dyDescent="0.3">
      <c r="A199" s="45">
        <f t="shared" si="1"/>
        <v>43221</v>
      </c>
      <c r="B199" s="46">
        <f>'[9]Activos '!BF239</f>
        <v>12.585145476691494</v>
      </c>
      <c r="C199" s="46">
        <f>'[9]Activos '!BG239</f>
        <v>8.1535213955729713</v>
      </c>
      <c r="D199" s="46">
        <f>'[9]Activos '!BH239</f>
        <v>26.003418835458248</v>
      </c>
      <c r="E199" s="46">
        <f>'[9]Activos '!BI239</f>
        <v>4.0104756956571785</v>
      </c>
      <c r="F199" s="46">
        <f>'[9]Activos '!BE239</f>
        <v>11.964247495662871</v>
      </c>
      <c r="G199" s="46">
        <v>100000</v>
      </c>
      <c r="H199" s="46">
        <v>-100000</v>
      </c>
    </row>
    <row r="200" spans="1:8" x14ac:dyDescent="0.3">
      <c r="A200" s="45">
        <f t="shared" si="1"/>
        <v>43252</v>
      </c>
      <c r="B200" s="46">
        <f>'[9]Activos '!BF240</f>
        <v>11.417639191943829</v>
      </c>
      <c r="C200" s="46">
        <f>'[9]Activos '!BG240</f>
        <v>6.8595298301676433</v>
      </c>
      <c r="D200" s="46">
        <f>'[9]Activos '!BH240</f>
        <v>28.464766117410889</v>
      </c>
      <c r="E200" s="46">
        <f>'[9]Activos '!BI240</f>
        <v>6.0424287765672879</v>
      </c>
      <c r="F200" s="46">
        <f>'[9]Activos '!BE240</f>
        <v>11.107079791792751</v>
      </c>
      <c r="G200" s="46">
        <v>100000</v>
      </c>
      <c r="H200" s="46">
        <v>-100000</v>
      </c>
    </row>
    <row r="201" spans="1:8" x14ac:dyDescent="0.3">
      <c r="A201" s="45">
        <f t="shared" si="1"/>
        <v>43282</v>
      </c>
      <c r="B201" s="46">
        <f>'[9]Activos '!BF241</f>
        <v>9.7350459063681107</v>
      </c>
      <c r="C201" s="46">
        <f>'[9]Activos '!BG241</f>
        <v>4.962349592748172</v>
      </c>
      <c r="D201" s="46">
        <f>'[9]Activos '!BH241</f>
        <v>22.604425382211591</v>
      </c>
      <c r="E201" s="46">
        <f>'[9]Activos '!BI241</f>
        <v>6.0607414770382118</v>
      </c>
      <c r="F201" s="46">
        <f>'[9]Activos '!BE241</f>
        <v>9.2043024376888383</v>
      </c>
      <c r="G201" s="46">
        <v>100000</v>
      </c>
      <c r="H201" s="46">
        <v>-100000</v>
      </c>
    </row>
    <row r="202" spans="1:8" x14ac:dyDescent="0.3">
      <c r="A202" s="45">
        <f t="shared" si="1"/>
        <v>43313</v>
      </c>
      <c r="B202" s="46">
        <f>'[9]Activos '!BF242</f>
        <v>9.2533136267678451</v>
      </c>
      <c r="C202" s="46">
        <f>'[9]Activos '!BG242</f>
        <v>5.1381353582555356</v>
      </c>
      <c r="D202" s="46">
        <f>'[9]Activos '!BH242</f>
        <v>19.638301142700708</v>
      </c>
      <c r="E202" s="46">
        <f>'[9]Activos '!BI242</f>
        <v>4.9712768097784688</v>
      </c>
      <c r="F202" s="46">
        <f>'[9]Activos '!BE242</f>
        <v>8.7305500989374618</v>
      </c>
      <c r="G202" s="46">
        <v>100000</v>
      </c>
      <c r="H202" s="46">
        <v>-100000</v>
      </c>
    </row>
    <row r="203" spans="1:8" x14ac:dyDescent="0.3">
      <c r="A203" s="45">
        <v>43344</v>
      </c>
      <c r="B203" s="46">
        <f>'[9]Activos '!BF243</f>
        <v>7.8244951401955198</v>
      </c>
      <c r="C203" s="46">
        <f>'[9]Activos '!BG243</f>
        <v>3.9886211603441302</v>
      </c>
      <c r="D203" s="46">
        <f>'[9]Activos '!BH243</f>
        <v>19.621217663008284</v>
      </c>
      <c r="E203" s="46">
        <f>'[9]Activos '!BI243</f>
        <v>2.2358084821131552</v>
      </c>
      <c r="F203" s="46">
        <f>'[9]Activos '!BE243</f>
        <v>7.4362365066434677</v>
      </c>
      <c r="G203" s="46">
        <v>100000</v>
      </c>
      <c r="H203" s="46">
        <v>-100000</v>
      </c>
    </row>
    <row r="204" spans="1:8" x14ac:dyDescent="0.3">
      <c r="A204" s="45">
        <v>43374</v>
      </c>
      <c r="B204" s="46">
        <f>'[9]Activos '!BF244</f>
        <v>8.9296503902476232</v>
      </c>
      <c r="C204" s="46">
        <f>'[9]Activos '!BG244</f>
        <v>2.2928918924646435</v>
      </c>
      <c r="D204" s="46">
        <f>'[9]Activos '!BH244</f>
        <v>16.992147384618562</v>
      </c>
      <c r="E204" s="46">
        <f>'[9]Activos '!BI244</f>
        <v>4.1152146189094241</v>
      </c>
      <c r="F204" s="46">
        <f>'[9]Activos '!BE244</f>
        <v>7.5729489199225508</v>
      </c>
      <c r="G204" s="46">
        <v>100000</v>
      </c>
      <c r="H204" s="46">
        <v>-100000</v>
      </c>
    </row>
    <row r="205" spans="1:8" x14ac:dyDescent="0.3">
      <c r="A205" s="45">
        <v>43405</v>
      </c>
      <c r="B205" s="46">
        <f>'[9]Activos '!BF245</f>
        <v>4.2284533986575834</v>
      </c>
      <c r="C205" s="46">
        <f>'[9]Activos '!BG245</f>
        <v>0.52219012958758526</v>
      </c>
      <c r="D205" s="46">
        <f>'[9]Activos '!BH245</f>
        <v>15.066435790998799</v>
      </c>
      <c r="E205" s="46">
        <f>'[9]Activos '!BI245</f>
        <v>2.8744861479525152</v>
      </c>
      <c r="F205" s="46">
        <f>'[9]Activos '!BE245</f>
        <v>3.9639259485057199</v>
      </c>
      <c r="G205" s="46">
        <v>100000</v>
      </c>
      <c r="H205" s="46">
        <v>-100000</v>
      </c>
    </row>
    <row r="206" spans="1:8" x14ac:dyDescent="0.3">
      <c r="A206" s="45">
        <v>43435</v>
      </c>
      <c r="B206" s="46">
        <f>'[9]Activos '!BF246</f>
        <v>3.3893315187991435</v>
      </c>
      <c r="C206" s="46">
        <f>'[9]Activos '!BG246</f>
        <v>-0.650869678152044</v>
      </c>
      <c r="D206" s="46">
        <f>'[9]Activos '!BH246</f>
        <v>14.584134283418537</v>
      </c>
      <c r="E206" s="46">
        <f>'[9]Activos '!BI246</f>
        <v>-0.39625421146808337</v>
      </c>
      <c r="F206" s="46">
        <f>'[9]Activos '!BE246</f>
        <v>3.0048538289275006</v>
      </c>
      <c r="G206" s="46">
        <v>100000</v>
      </c>
      <c r="H206" s="46">
        <v>-100000</v>
      </c>
    </row>
    <row r="207" spans="1:8" x14ac:dyDescent="0.3">
      <c r="A207" s="8">
        <v>43466</v>
      </c>
      <c r="B207" s="46">
        <f>'[9]Activos '!BF247</f>
        <v>-1.4918792332595743</v>
      </c>
      <c r="C207" s="46">
        <f>'[9]Activos '!BG247</f>
        <v>-1.7971698000847303</v>
      </c>
      <c r="D207" s="46">
        <f>'[9]Activos '!BH247</f>
        <v>13.084797993116105</v>
      </c>
      <c r="E207" s="46">
        <f>'[9]Activos '!BI247</f>
        <v>-0.86646946524252533</v>
      </c>
      <c r="F207" s="46">
        <f>'[9]Activos '!BE247</f>
        <v>-0.51465614243104696</v>
      </c>
      <c r="G207" s="46">
        <v>100000</v>
      </c>
      <c r="H207" s="46">
        <v>-100000</v>
      </c>
    </row>
    <row r="208" spans="1:8" x14ac:dyDescent="0.3">
      <c r="A208" s="8">
        <v>43497</v>
      </c>
      <c r="B208" s="46">
        <f>'[9]Activos '!BF248</f>
        <v>0.94909784775796258</v>
      </c>
      <c r="C208" s="46">
        <f>'[9]Activos '!BG248</f>
        <v>-2.3543810194002868</v>
      </c>
      <c r="D208" s="46">
        <f>'[9]Activos '!BH248</f>
        <v>13.36138999311245</v>
      </c>
      <c r="E208" s="46">
        <f>'[9]Activos '!BI248</f>
        <v>-1.0036481393577157</v>
      </c>
      <c r="F208" s="46">
        <f>'[9]Activos '!BE248</f>
        <v>0.90349544777779123</v>
      </c>
      <c r="G208" s="46">
        <v>100000</v>
      </c>
      <c r="H208" s="46">
        <v>-100000</v>
      </c>
    </row>
  </sheetData>
  <mergeCells count="2">
    <mergeCell ref="B1:F1"/>
    <mergeCell ref="G2:H2"/>
  </mergeCells>
  <pageMargins left="0.7" right="0.7" top="0.75" bottom="0.75" header="0.3" footer="0.3"/>
  <pageSetup scale="6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O297"/>
  <sheetViews>
    <sheetView view="pageBreakPreview" topLeftCell="D1" zoomScaleNormal="90" zoomScaleSheetLayoutView="100" workbookViewId="0">
      <pane ySplit="26" topLeftCell="A260" activePane="bottomLeft" state="frozen"/>
      <selection pane="bottomLeft" activeCell="E18" sqref="E18"/>
    </sheetView>
  </sheetViews>
  <sheetFormatPr baseColWidth="10" defaultRowHeight="16.5" x14ac:dyDescent="0.3"/>
  <cols>
    <col min="1" max="5" width="18.7109375" style="22" customWidth="1"/>
    <col min="6" max="6" width="12.5703125" style="22" bestFit="1" customWidth="1"/>
    <col min="7" max="7" width="19.140625" style="22" bestFit="1" customWidth="1"/>
    <col min="8" max="16384" width="11.42578125" style="22"/>
  </cols>
  <sheetData>
    <row r="1" spans="1:13" s="36" customFormat="1" ht="13.5" thickBot="1" x14ac:dyDescent="0.3">
      <c r="A1" s="35"/>
      <c r="B1" s="35"/>
      <c r="C1" s="35"/>
      <c r="D1" s="35"/>
      <c r="E1" s="35"/>
    </row>
    <row r="2" spans="1:13" ht="33.75" customHeight="1" thickBot="1" x14ac:dyDescent="0.35">
      <c r="A2" s="49" t="s">
        <v>5</v>
      </c>
      <c r="B2" s="4" t="s">
        <v>20</v>
      </c>
      <c r="C2" s="4" t="s">
        <v>21</v>
      </c>
      <c r="D2" s="165" t="s">
        <v>79</v>
      </c>
      <c r="E2" s="5" t="s">
        <v>80</v>
      </c>
      <c r="F2" s="23"/>
    </row>
    <row r="3" spans="1:13" x14ac:dyDescent="0.3">
      <c r="A3" s="50">
        <v>36130</v>
      </c>
      <c r="B3" s="51">
        <v>-2.1162383948057855</v>
      </c>
      <c r="C3" s="52">
        <v>-19.454136594847125</v>
      </c>
      <c r="D3" s="53"/>
      <c r="E3" s="54"/>
    </row>
    <row r="4" spans="1:13" x14ac:dyDescent="0.3">
      <c r="A4" s="50">
        <v>36161</v>
      </c>
      <c r="B4" s="51">
        <v>-2.264982083444572</v>
      </c>
      <c r="C4" s="52">
        <v>-21.203998410066152</v>
      </c>
      <c r="D4" s="55"/>
      <c r="E4" s="27"/>
      <c r="G4" s="168" t="s">
        <v>22</v>
      </c>
      <c r="H4" s="168"/>
      <c r="I4" s="168"/>
      <c r="J4" s="168"/>
      <c r="K4" s="168"/>
      <c r="L4" s="168"/>
      <c r="M4" s="168"/>
    </row>
    <row r="5" spans="1:13" x14ac:dyDescent="0.3">
      <c r="A5" s="50">
        <v>36192</v>
      </c>
      <c r="B5" s="51">
        <v>-2.5501497788206997</v>
      </c>
      <c r="C5" s="52">
        <v>-23.579796682236516</v>
      </c>
      <c r="D5" s="55"/>
      <c r="E5" s="27"/>
      <c r="G5" s="26"/>
      <c r="H5" s="26"/>
      <c r="I5" s="26"/>
      <c r="J5" s="26"/>
      <c r="K5" s="26"/>
      <c r="L5" s="26"/>
      <c r="M5" s="26"/>
    </row>
    <row r="6" spans="1:13" x14ac:dyDescent="0.3">
      <c r="A6" s="50">
        <v>36220</v>
      </c>
      <c r="B6" s="51">
        <v>-2.7974953545054118</v>
      </c>
      <c r="C6" s="52">
        <v>-25.694686443246528</v>
      </c>
      <c r="D6" s="55"/>
      <c r="E6" s="27"/>
      <c r="G6" s="26"/>
      <c r="H6" s="26"/>
      <c r="I6" s="26"/>
      <c r="J6" s="26"/>
      <c r="K6" s="26"/>
      <c r="L6" s="26"/>
      <c r="M6" s="26"/>
    </row>
    <row r="7" spans="1:13" x14ac:dyDescent="0.3">
      <c r="A7" s="50">
        <v>36251</v>
      </c>
      <c r="B7" s="51">
        <v>-3.0382885001987705</v>
      </c>
      <c r="C7" s="52">
        <v>-28.204437730717885</v>
      </c>
      <c r="D7" s="55"/>
      <c r="E7" s="27"/>
      <c r="G7" s="26"/>
      <c r="H7" s="26"/>
      <c r="I7" s="26"/>
      <c r="J7" s="26"/>
      <c r="K7" s="26"/>
      <c r="L7" s="26"/>
      <c r="M7" s="26"/>
    </row>
    <row r="8" spans="1:13" x14ac:dyDescent="0.3">
      <c r="A8" s="50">
        <v>36281</v>
      </c>
      <c r="B8" s="51">
        <v>-3.2631136849959872</v>
      </c>
      <c r="C8" s="52">
        <v>-30.461403880655126</v>
      </c>
      <c r="D8" s="55"/>
      <c r="E8" s="27"/>
      <c r="G8" s="26"/>
      <c r="H8" s="26"/>
      <c r="I8" s="26"/>
      <c r="J8" s="26"/>
      <c r="K8" s="26"/>
      <c r="L8" s="26"/>
      <c r="M8" s="26"/>
    </row>
    <row r="9" spans="1:13" x14ac:dyDescent="0.3">
      <c r="A9" s="50">
        <v>36312</v>
      </c>
      <c r="B9" s="51">
        <v>-3.3950215314359702</v>
      </c>
      <c r="C9" s="52">
        <v>-31.191123405621951</v>
      </c>
      <c r="D9" s="55"/>
      <c r="E9" s="27"/>
      <c r="G9" s="26"/>
      <c r="H9" s="26"/>
      <c r="I9" s="26"/>
      <c r="J9" s="26"/>
      <c r="K9" s="26"/>
      <c r="L9" s="26"/>
      <c r="M9" s="26"/>
    </row>
    <row r="10" spans="1:13" x14ac:dyDescent="0.3">
      <c r="A10" s="50">
        <v>36342</v>
      </c>
      <c r="B10" s="51">
        <v>-3.3691307151561114</v>
      </c>
      <c r="C10" s="52">
        <v>-30.42423515760705</v>
      </c>
      <c r="D10" s="55"/>
      <c r="E10" s="27"/>
      <c r="G10" s="26"/>
      <c r="H10" s="26"/>
      <c r="I10" s="26"/>
      <c r="J10" s="26"/>
      <c r="K10" s="26"/>
      <c r="L10" s="26"/>
      <c r="M10" s="26"/>
    </row>
    <row r="11" spans="1:13" x14ac:dyDescent="0.3">
      <c r="A11" s="50">
        <v>36373</v>
      </c>
      <c r="B11" s="51">
        <v>-3.5295722388075172</v>
      </c>
      <c r="C11" s="52">
        <v>-29.942219401781227</v>
      </c>
      <c r="D11" s="55"/>
      <c r="E11" s="27"/>
      <c r="G11" s="26"/>
      <c r="H11" s="26"/>
      <c r="I11" s="26"/>
      <c r="J11" s="26"/>
      <c r="K11" s="26"/>
      <c r="L11" s="26"/>
      <c r="M11" s="26"/>
    </row>
    <row r="12" spans="1:13" x14ac:dyDescent="0.3">
      <c r="A12" s="50">
        <v>36404</v>
      </c>
      <c r="B12" s="51">
        <v>-3.7770895459170548</v>
      </c>
      <c r="C12" s="52">
        <v>-30.645408102791237</v>
      </c>
      <c r="D12" s="55"/>
      <c r="E12" s="27"/>
      <c r="G12" s="26"/>
      <c r="H12" s="26"/>
      <c r="I12" s="26"/>
      <c r="J12" s="26"/>
      <c r="K12" s="26"/>
      <c r="L12" s="26"/>
      <c r="M12" s="26"/>
    </row>
    <row r="13" spans="1:13" x14ac:dyDescent="0.3">
      <c r="A13" s="50">
        <v>36434</v>
      </c>
      <c r="B13" s="51">
        <v>-3.6622729954772337</v>
      </c>
      <c r="C13" s="52">
        <v>-29.984231784511366</v>
      </c>
      <c r="D13" s="55"/>
      <c r="E13" s="27"/>
      <c r="G13" s="26"/>
      <c r="H13" s="26"/>
      <c r="I13" s="26"/>
      <c r="J13" s="26"/>
      <c r="K13" s="26"/>
      <c r="L13" s="26"/>
      <c r="M13" s="26"/>
    </row>
    <row r="14" spans="1:13" x14ac:dyDescent="0.3">
      <c r="A14" s="50">
        <v>36465</v>
      </c>
      <c r="B14" s="51">
        <v>-3.6241306541196012</v>
      </c>
      <c r="C14" s="52">
        <v>-30.344247229311943</v>
      </c>
      <c r="D14" s="55"/>
      <c r="E14" s="27"/>
      <c r="G14" s="26"/>
      <c r="H14" s="26"/>
      <c r="I14" s="26"/>
      <c r="J14" s="26"/>
      <c r="K14" s="26"/>
      <c r="L14" s="26"/>
      <c r="M14" s="26"/>
    </row>
    <row r="15" spans="1:13" x14ac:dyDescent="0.3">
      <c r="A15" s="50">
        <v>36495</v>
      </c>
      <c r="B15" s="51">
        <v>-3.6237552791438032</v>
      </c>
      <c r="C15" s="52">
        <v>-32.584306234619163</v>
      </c>
      <c r="D15" s="55"/>
      <c r="E15" s="27"/>
      <c r="G15" s="26"/>
      <c r="H15" s="26"/>
      <c r="I15" s="26"/>
      <c r="J15" s="26"/>
      <c r="K15" s="26"/>
      <c r="L15" s="26"/>
      <c r="M15" s="26"/>
    </row>
    <row r="16" spans="1:13" x14ac:dyDescent="0.3">
      <c r="A16" s="50">
        <v>36526</v>
      </c>
      <c r="B16" s="51">
        <v>-3.4897780725651293</v>
      </c>
      <c r="C16" s="52">
        <v>-31.197737883027937</v>
      </c>
      <c r="D16" s="55"/>
      <c r="E16" s="27"/>
      <c r="G16" s="26"/>
      <c r="H16" s="26"/>
      <c r="I16" s="26"/>
      <c r="J16" s="26"/>
      <c r="K16" s="26"/>
      <c r="L16" s="26"/>
      <c r="M16" s="26"/>
    </row>
    <row r="17" spans="1:15" x14ac:dyDescent="0.3">
      <c r="A17" s="50">
        <v>36557</v>
      </c>
      <c r="B17" s="51">
        <v>-3.3737560604068308</v>
      </c>
      <c r="C17" s="52">
        <v>-28.877393630433325</v>
      </c>
      <c r="D17" s="55"/>
      <c r="E17" s="27"/>
      <c r="G17" s="26"/>
      <c r="H17" s="26"/>
      <c r="I17" s="26"/>
      <c r="J17" s="26"/>
      <c r="K17" s="26"/>
      <c r="L17" s="26"/>
      <c r="M17" s="26"/>
    </row>
    <row r="18" spans="1:15" x14ac:dyDescent="0.3">
      <c r="A18" s="50">
        <v>36586</v>
      </c>
      <c r="B18" s="51">
        <v>-3.3001556972758008</v>
      </c>
      <c r="C18" s="52">
        <v>-27.451368796759944</v>
      </c>
      <c r="D18" s="55"/>
      <c r="E18" s="27"/>
      <c r="G18" s="26"/>
      <c r="H18" s="26"/>
      <c r="I18" s="26"/>
      <c r="J18" s="26"/>
      <c r="K18" s="26"/>
      <c r="L18" s="26"/>
      <c r="M18" s="26"/>
      <c r="O18" s="22" t="s">
        <v>81</v>
      </c>
    </row>
    <row r="19" spans="1:15" x14ac:dyDescent="0.3">
      <c r="A19" s="50">
        <v>36617</v>
      </c>
      <c r="B19" s="51">
        <v>-3.6944249389466401</v>
      </c>
      <c r="C19" s="52">
        <v>-31.28955844132707</v>
      </c>
      <c r="D19" s="55"/>
      <c r="E19" s="27"/>
      <c r="G19" s="26"/>
      <c r="H19" s="26"/>
      <c r="I19" s="26"/>
      <c r="J19" s="26"/>
      <c r="K19" s="26"/>
      <c r="L19" s="26"/>
      <c r="M19" s="26"/>
    </row>
    <row r="20" spans="1:15" x14ac:dyDescent="0.3">
      <c r="A20" s="50">
        <v>36647</v>
      </c>
      <c r="B20" s="51">
        <v>-3.7417322755566778</v>
      </c>
      <c r="C20" s="52">
        <v>-31.329650020047122</v>
      </c>
      <c r="D20" s="55"/>
      <c r="E20" s="27"/>
      <c r="G20" s="26"/>
      <c r="H20" s="26"/>
      <c r="I20" s="26"/>
      <c r="J20" s="26"/>
      <c r="K20" s="26"/>
      <c r="L20" s="26"/>
      <c r="M20" s="26"/>
    </row>
    <row r="21" spans="1:15" x14ac:dyDescent="0.3">
      <c r="A21" s="50">
        <v>36678</v>
      </c>
      <c r="B21" s="51">
        <v>-3.8243458972862134</v>
      </c>
      <c r="C21" s="52">
        <v>-32.773173550806675</v>
      </c>
      <c r="D21" s="55"/>
      <c r="E21" s="27"/>
      <c r="G21" s="26"/>
      <c r="H21" s="26"/>
      <c r="I21" s="26"/>
      <c r="J21" s="26"/>
      <c r="K21" s="26"/>
      <c r="L21" s="26"/>
      <c r="M21" s="26"/>
    </row>
    <row r="22" spans="1:15" x14ac:dyDescent="0.3">
      <c r="A22" s="50">
        <v>36708</v>
      </c>
      <c r="B22" s="51">
        <v>-3.9441130954064381</v>
      </c>
      <c r="C22" s="52">
        <v>-33.87100919937901</v>
      </c>
      <c r="D22" s="55"/>
      <c r="E22" s="27"/>
      <c r="G22" s="26"/>
      <c r="H22" s="26"/>
      <c r="I22" s="26"/>
      <c r="J22" s="26"/>
      <c r="K22" s="26"/>
      <c r="L22" s="26"/>
      <c r="M22" s="26"/>
    </row>
    <row r="23" spans="1:15" x14ac:dyDescent="0.3">
      <c r="A23" s="50">
        <v>36739</v>
      </c>
      <c r="B23" s="51">
        <v>-3.9376605483860199</v>
      </c>
      <c r="C23" s="52">
        <v>-34.517005588073133</v>
      </c>
      <c r="D23" s="55"/>
      <c r="E23" s="27"/>
      <c r="G23" s="26"/>
      <c r="H23" s="26"/>
      <c r="I23" s="26"/>
      <c r="J23" s="26"/>
      <c r="K23" s="26"/>
      <c r="L23" s="26"/>
      <c r="M23" s="26"/>
    </row>
    <row r="24" spans="1:15" x14ac:dyDescent="0.3">
      <c r="A24" s="50">
        <v>36770</v>
      </c>
      <c r="B24" s="51">
        <v>-3.6826299289282325</v>
      </c>
      <c r="C24" s="52">
        <v>-30.842148979874739</v>
      </c>
      <c r="D24" s="55"/>
      <c r="E24" s="27"/>
      <c r="H24" s="26"/>
      <c r="I24" s="26"/>
      <c r="J24" s="26"/>
      <c r="K24" s="26"/>
      <c r="L24" s="26"/>
      <c r="M24" s="26"/>
    </row>
    <row r="25" spans="1:15" x14ac:dyDescent="0.3">
      <c r="A25" s="50">
        <v>36800</v>
      </c>
      <c r="B25" s="51">
        <v>-3.1363947555495404</v>
      </c>
      <c r="C25" s="52">
        <v>-25.688658840985063</v>
      </c>
      <c r="D25" s="55"/>
      <c r="E25" s="27"/>
      <c r="G25" s="15" t="s">
        <v>4</v>
      </c>
      <c r="H25" s="26"/>
      <c r="I25" s="26"/>
      <c r="J25" s="26"/>
      <c r="K25" s="26"/>
      <c r="L25" s="26"/>
      <c r="M25" s="26"/>
    </row>
    <row r="26" spans="1:15" x14ac:dyDescent="0.3">
      <c r="A26" s="50">
        <v>36831</v>
      </c>
      <c r="B26" s="51">
        <v>-3.0157077633705702</v>
      </c>
      <c r="C26" s="52">
        <v>-25.627957814032943</v>
      </c>
      <c r="D26" s="55"/>
      <c r="E26" s="27"/>
      <c r="G26" s="168" t="s">
        <v>23</v>
      </c>
      <c r="H26" s="168"/>
      <c r="I26" s="168"/>
      <c r="J26" s="168"/>
      <c r="K26" s="168"/>
      <c r="L26" s="168"/>
      <c r="M26" s="168"/>
    </row>
    <row r="27" spans="1:15" x14ac:dyDescent="0.3">
      <c r="A27" s="50">
        <v>36861</v>
      </c>
      <c r="B27" s="51">
        <v>-2.3003022829991751</v>
      </c>
      <c r="C27" s="52">
        <v>-20.671371699694465</v>
      </c>
      <c r="D27" s="55"/>
      <c r="E27" s="27"/>
      <c r="G27" s="26"/>
      <c r="H27" s="26"/>
      <c r="I27" s="26"/>
      <c r="J27" s="26"/>
      <c r="K27" s="26"/>
      <c r="L27" s="26"/>
      <c r="M27" s="26"/>
    </row>
    <row r="28" spans="1:15" x14ac:dyDescent="0.3">
      <c r="A28" s="50">
        <v>36892</v>
      </c>
      <c r="B28" s="51">
        <v>-2.2695373628194275</v>
      </c>
      <c r="C28" s="52">
        <v>-20.274353076755208</v>
      </c>
      <c r="D28" s="55"/>
      <c r="E28" s="27"/>
      <c r="G28" s="26"/>
      <c r="H28" s="26"/>
      <c r="I28" s="26"/>
      <c r="J28" s="26"/>
      <c r="K28" s="26"/>
      <c r="L28" s="26"/>
      <c r="M28" s="26"/>
    </row>
    <row r="29" spans="1:15" x14ac:dyDescent="0.3">
      <c r="A29" s="50">
        <v>36923</v>
      </c>
      <c r="B29" s="51">
        <v>-2.2988746910105085</v>
      </c>
      <c r="C29" s="52">
        <v>-20.070470883117213</v>
      </c>
      <c r="D29" s="55"/>
      <c r="E29" s="27"/>
      <c r="G29" s="26"/>
      <c r="H29" s="26"/>
      <c r="I29" s="26"/>
      <c r="J29" s="26"/>
      <c r="K29" s="26"/>
      <c r="L29" s="26"/>
      <c r="M29" s="26"/>
    </row>
    <row r="30" spans="1:15" x14ac:dyDescent="0.3">
      <c r="A30" s="50">
        <v>36951</v>
      </c>
      <c r="B30" s="51">
        <v>-1.9687727200323621</v>
      </c>
      <c r="C30" s="52">
        <v>-17.271289363110103</v>
      </c>
      <c r="D30" s="55"/>
      <c r="E30" s="27"/>
      <c r="G30" s="26"/>
      <c r="H30" s="26"/>
      <c r="I30" s="26"/>
      <c r="J30" s="26"/>
      <c r="K30" s="26"/>
      <c r="L30" s="26"/>
      <c r="M30" s="26"/>
    </row>
    <row r="31" spans="1:15" x14ac:dyDescent="0.3">
      <c r="A31" s="50">
        <v>36982</v>
      </c>
      <c r="B31" s="51">
        <v>-1.2333511076368497</v>
      </c>
      <c r="C31" s="52">
        <v>-10.781581928892265</v>
      </c>
      <c r="D31" s="55"/>
      <c r="E31" s="27"/>
      <c r="G31" s="26"/>
      <c r="H31" s="26"/>
      <c r="I31" s="26"/>
      <c r="J31" s="26"/>
      <c r="K31" s="26"/>
      <c r="L31" s="26"/>
      <c r="M31" s="26"/>
    </row>
    <row r="32" spans="1:15" x14ac:dyDescent="0.3">
      <c r="A32" s="50">
        <v>37012</v>
      </c>
      <c r="B32" s="51">
        <v>-0.94646577044409375</v>
      </c>
      <c r="C32" s="52">
        <v>-8.2653099010607569</v>
      </c>
      <c r="D32" s="55"/>
      <c r="E32" s="27"/>
      <c r="G32" s="26"/>
      <c r="H32" s="26"/>
      <c r="I32" s="26"/>
      <c r="J32" s="26"/>
      <c r="K32" s="26"/>
      <c r="L32" s="26"/>
      <c r="M32" s="26"/>
    </row>
    <row r="33" spans="1:13" x14ac:dyDescent="0.3">
      <c r="A33" s="50">
        <v>37043</v>
      </c>
      <c r="B33" s="51">
        <v>-0.72477469985562193</v>
      </c>
      <c r="C33" s="52">
        <v>-6.4215098421281231</v>
      </c>
      <c r="D33" s="55"/>
      <c r="E33" s="27"/>
      <c r="G33" s="26"/>
      <c r="H33" s="26"/>
      <c r="I33" s="26"/>
      <c r="J33" s="26"/>
      <c r="K33" s="26"/>
      <c r="L33" s="26"/>
      <c r="M33" s="26"/>
    </row>
    <row r="34" spans="1:13" x14ac:dyDescent="0.3">
      <c r="A34" s="50">
        <v>37073</v>
      </c>
      <c r="B34" s="51">
        <v>-0.49294475139155897</v>
      </c>
      <c r="C34" s="52">
        <v>-4.3827804624763607</v>
      </c>
      <c r="D34" s="55"/>
      <c r="E34" s="27"/>
      <c r="G34" s="26"/>
      <c r="H34" s="26"/>
      <c r="I34" s="26"/>
      <c r="J34" s="26"/>
      <c r="K34" s="26"/>
      <c r="L34" s="26"/>
      <c r="M34" s="26"/>
    </row>
    <row r="35" spans="1:13" x14ac:dyDescent="0.3">
      <c r="A35" s="50">
        <v>37104</v>
      </c>
      <c r="B35" s="51">
        <v>-0.19848229336889728</v>
      </c>
      <c r="C35" s="52">
        <v>-1.7602854338483571</v>
      </c>
      <c r="D35" s="55"/>
      <c r="E35" s="27"/>
      <c r="G35" s="26"/>
      <c r="H35" s="26"/>
      <c r="I35" s="26"/>
      <c r="J35" s="26"/>
      <c r="K35" s="26"/>
      <c r="L35" s="26"/>
      <c r="M35" s="26"/>
    </row>
    <row r="36" spans="1:13" x14ac:dyDescent="0.3">
      <c r="A36" s="50">
        <v>37135</v>
      </c>
      <c r="B36" s="51">
        <v>-0.34777127554534326</v>
      </c>
      <c r="C36" s="52">
        <v>-3.0801027403653416</v>
      </c>
      <c r="D36" s="55"/>
      <c r="E36" s="27"/>
      <c r="G36" s="26"/>
      <c r="H36" s="26"/>
      <c r="I36" s="26"/>
      <c r="J36" s="26"/>
      <c r="K36" s="26"/>
      <c r="L36" s="26"/>
      <c r="M36" s="26"/>
    </row>
    <row r="37" spans="1:13" x14ac:dyDescent="0.3">
      <c r="A37" s="50">
        <v>37165</v>
      </c>
      <c r="B37" s="51">
        <v>-0.4374322655250058</v>
      </c>
      <c r="C37" s="52">
        <v>-3.8826716290235797</v>
      </c>
      <c r="D37" s="55"/>
      <c r="E37" s="27"/>
      <c r="G37" s="26"/>
      <c r="H37" s="26"/>
      <c r="I37" s="26"/>
      <c r="J37" s="26"/>
      <c r="K37" s="26"/>
      <c r="L37" s="26"/>
      <c r="M37" s="26"/>
    </row>
    <row r="38" spans="1:13" x14ac:dyDescent="0.3">
      <c r="A38" s="50">
        <v>37196</v>
      </c>
      <c r="B38" s="51">
        <v>-0.20488810373644964</v>
      </c>
      <c r="C38" s="52">
        <v>-1.812701344040982</v>
      </c>
      <c r="D38" s="55"/>
      <c r="E38" s="27"/>
      <c r="G38" s="26"/>
      <c r="H38" s="26"/>
      <c r="I38" s="26"/>
      <c r="J38" s="26"/>
      <c r="K38" s="26"/>
      <c r="L38" s="26"/>
      <c r="M38" s="26"/>
    </row>
    <row r="39" spans="1:13" x14ac:dyDescent="0.3">
      <c r="A39" s="50">
        <v>37226</v>
      </c>
      <c r="B39" s="51">
        <v>0.36523372933537118</v>
      </c>
      <c r="C39" s="52">
        <v>3.2299301038895689</v>
      </c>
      <c r="D39" s="55"/>
      <c r="E39" s="27"/>
      <c r="G39" s="26"/>
      <c r="H39" s="26"/>
      <c r="I39" s="26"/>
      <c r="J39" s="26"/>
      <c r="K39" s="26"/>
      <c r="L39" s="26"/>
      <c r="M39" s="26"/>
    </row>
    <row r="40" spans="1:13" x14ac:dyDescent="0.3">
      <c r="A40" s="50">
        <v>37257</v>
      </c>
      <c r="B40" s="51">
        <v>0.4101702603430884</v>
      </c>
      <c r="C40" s="52">
        <v>3.6540699401411398</v>
      </c>
      <c r="D40" s="55"/>
      <c r="E40" s="27"/>
      <c r="G40" s="26"/>
      <c r="H40" s="26"/>
      <c r="I40" s="26"/>
      <c r="J40" s="26"/>
      <c r="K40" s="26"/>
      <c r="L40" s="26"/>
      <c r="M40" s="26"/>
    </row>
    <row r="41" spans="1:13" x14ac:dyDescent="0.3">
      <c r="A41" s="50">
        <v>37288</v>
      </c>
      <c r="B41" s="51">
        <v>0.49711321071153108</v>
      </c>
      <c r="C41" s="52">
        <v>4.4924155617046999</v>
      </c>
      <c r="D41" s="55"/>
      <c r="E41" s="27"/>
      <c r="G41" s="26"/>
      <c r="H41" s="26"/>
      <c r="I41" s="26"/>
      <c r="J41" s="26"/>
      <c r="K41" s="26"/>
      <c r="L41" s="26"/>
      <c r="M41" s="26"/>
    </row>
    <row r="42" spans="1:13" x14ac:dyDescent="0.3">
      <c r="A42" s="50">
        <v>37316</v>
      </c>
      <c r="B42" s="51">
        <v>0.40693215680694739</v>
      </c>
      <c r="C42" s="52">
        <v>3.6930032689300618</v>
      </c>
      <c r="D42" s="55"/>
      <c r="E42" s="27"/>
      <c r="G42" s="26"/>
      <c r="H42" s="26"/>
      <c r="I42" s="26"/>
      <c r="J42" s="26"/>
      <c r="K42" s="26"/>
      <c r="L42" s="26"/>
      <c r="M42" s="26"/>
    </row>
    <row r="43" spans="1:13" x14ac:dyDescent="0.3">
      <c r="A43" s="50">
        <v>37347</v>
      </c>
      <c r="B43" s="51">
        <v>0.46988833202789065</v>
      </c>
      <c r="C43" s="52">
        <v>4.309521963678681</v>
      </c>
      <c r="D43" s="55"/>
      <c r="E43" s="27"/>
      <c r="G43" s="26"/>
      <c r="H43" s="26"/>
      <c r="I43" s="26"/>
      <c r="J43" s="26"/>
      <c r="K43" s="26"/>
      <c r="L43" s="26"/>
      <c r="M43" s="26"/>
    </row>
    <row r="44" spans="1:13" x14ac:dyDescent="0.3">
      <c r="A44" s="50">
        <v>37377</v>
      </c>
      <c r="B44" s="51">
        <v>0.62372710948916699</v>
      </c>
      <c r="C44" s="52">
        <v>5.5031916912938135</v>
      </c>
      <c r="D44" s="55"/>
      <c r="E44" s="27"/>
      <c r="G44" s="26"/>
      <c r="H44" s="26"/>
      <c r="I44" s="26"/>
      <c r="J44" s="26"/>
      <c r="K44" s="26"/>
      <c r="L44" s="26"/>
      <c r="M44" s="26"/>
    </row>
    <row r="45" spans="1:13" x14ac:dyDescent="0.3">
      <c r="A45" s="50">
        <v>37408</v>
      </c>
      <c r="B45" s="51">
        <v>0.76552874438792351</v>
      </c>
      <c r="C45" s="52">
        <v>6.8187393422289686</v>
      </c>
      <c r="D45" s="55"/>
      <c r="E45" s="27"/>
      <c r="G45" s="15" t="s">
        <v>4</v>
      </c>
      <c r="H45" s="26"/>
      <c r="I45" s="26"/>
      <c r="J45" s="26"/>
      <c r="K45" s="26"/>
      <c r="L45" s="26"/>
      <c r="M45" s="26"/>
    </row>
    <row r="46" spans="1:13" x14ac:dyDescent="0.3">
      <c r="A46" s="50">
        <v>37438</v>
      </c>
      <c r="B46" s="51">
        <v>0.77965654778198656</v>
      </c>
      <c r="C46" s="52">
        <v>6.8847335076318146</v>
      </c>
      <c r="D46" s="55"/>
      <c r="E46" s="27"/>
    </row>
    <row r="47" spans="1:13" x14ac:dyDescent="0.3">
      <c r="A47" s="50">
        <v>37469</v>
      </c>
      <c r="B47" s="51">
        <v>0.7401071095384244</v>
      </c>
      <c r="C47" s="52">
        <v>6.6649885176443382</v>
      </c>
      <c r="D47" s="55"/>
      <c r="E47" s="27"/>
    </row>
    <row r="48" spans="1:13" x14ac:dyDescent="0.3">
      <c r="A48" s="50">
        <v>37500</v>
      </c>
      <c r="B48" s="51">
        <v>1.0270289857139108</v>
      </c>
      <c r="C48" s="52">
        <v>9.527712041768833</v>
      </c>
      <c r="D48" s="55"/>
      <c r="E48" s="27"/>
    </row>
    <row r="49" spans="1:5" x14ac:dyDescent="0.3">
      <c r="A49" s="50">
        <v>37530</v>
      </c>
      <c r="B49" s="51">
        <v>1.098916745901465</v>
      </c>
      <c r="C49" s="52">
        <v>10.074617713352458</v>
      </c>
      <c r="D49" s="55"/>
      <c r="E49" s="27"/>
    </row>
    <row r="50" spans="1:5" x14ac:dyDescent="0.3">
      <c r="A50" s="50">
        <v>37561</v>
      </c>
      <c r="B50" s="51">
        <v>1.1289187673195094</v>
      </c>
      <c r="C50" s="52">
        <v>10.308589508874975</v>
      </c>
      <c r="D50" s="55"/>
      <c r="E50" s="27"/>
    </row>
    <row r="51" spans="1:5" x14ac:dyDescent="0.3">
      <c r="A51" s="50">
        <v>37591</v>
      </c>
      <c r="B51" s="51">
        <v>1.040045392462841</v>
      </c>
      <c r="C51" s="52">
        <v>9.5143563301183693</v>
      </c>
      <c r="D51" s="55"/>
      <c r="E51" s="27"/>
    </row>
    <row r="52" spans="1:5" x14ac:dyDescent="0.3">
      <c r="A52" s="50">
        <v>37622</v>
      </c>
      <c r="B52" s="51">
        <v>1.0920065123784768</v>
      </c>
      <c r="C52" s="52">
        <v>9.7406407498685699</v>
      </c>
      <c r="D52" s="55"/>
      <c r="E52" s="27"/>
    </row>
    <row r="53" spans="1:5" x14ac:dyDescent="0.3">
      <c r="A53" s="50">
        <v>37653</v>
      </c>
      <c r="B53" s="51">
        <v>1.1234633787881856</v>
      </c>
      <c r="C53" s="52">
        <v>10.112064044465864</v>
      </c>
      <c r="D53" s="55"/>
      <c r="E53" s="27"/>
    </row>
    <row r="54" spans="1:5" x14ac:dyDescent="0.3">
      <c r="A54" s="50">
        <v>37681</v>
      </c>
      <c r="B54" s="51">
        <v>1.2048351594566848</v>
      </c>
      <c r="C54" s="52">
        <v>11.195013017519537</v>
      </c>
      <c r="D54" s="55"/>
      <c r="E54" s="27"/>
    </row>
    <row r="55" spans="1:5" x14ac:dyDescent="0.3">
      <c r="A55" s="50">
        <v>37712</v>
      </c>
      <c r="B55" s="51">
        <v>1.2392107800685201</v>
      </c>
      <c r="C55" s="52">
        <v>11.321859762405962</v>
      </c>
      <c r="D55" s="55"/>
      <c r="E55" s="27"/>
    </row>
    <row r="56" spans="1:5" x14ac:dyDescent="0.3">
      <c r="A56" s="50">
        <v>37742</v>
      </c>
      <c r="B56" s="51">
        <v>1.2268898942411879</v>
      </c>
      <c r="C56" s="52">
        <v>11.039013953178362</v>
      </c>
      <c r="D56" s="55"/>
      <c r="E56" s="27"/>
    </row>
    <row r="57" spans="1:5" x14ac:dyDescent="0.3">
      <c r="A57" s="50">
        <v>37773</v>
      </c>
      <c r="B57" s="51">
        <v>1.3442810513491525</v>
      </c>
      <c r="C57" s="52">
        <v>11.961317404547616</v>
      </c>
      <c r="D57" s="55"/>
      <c r="E57" s="27"/>
    </row>
    <row r="58" spans="1:5" x14ac:dyDescent="0.3">
      <c r="A58" s="50">
        <v>37803</v>
      </c>
      <c r="B58" s="51">
        <v>1.4770574149157281</v>
      </c>
      <c r="C58" s="52">
        <v>12.757929804596415</v>
      </c>
      <c r="D58" s="55"/>
      <c r="E58" s="27"/>
    </row>
    <row r="59" spans="1:5" x14ac:dyDescent="0.3">
      <c r="A59" s="50">
        <v>37834</v>
      </c>
      <c r="B59" s="51">
        <v>1.6342563577396207</v>
      </c>
      <c r="C59" s="52">
        <v>14.129439061509386</v>
      </c>
      <c r="D59" s="55"/>
      <c r="E59" s="27"/>
    </row>
    <row r="60" spans="1:5" x14ac:dyDescent="0.3">
      <c r="A60" s="50">
        <v>37865</v>
      </c>
      <c r="B60" s="51">
        <v>1.7075926272916078</v>
      </c>
      <c r="C60" s="52">
        <v>14.884070776579605</v>
      </c>
      <c r="D60" s="55"/>
      <c r="E60" s="27"/>
    </row>
    <row r="61" spans="1:5" x14ac:dyDescent="0.3">
      <c r="A61" s="50">
        <v>37895</v>
      </c>
      <c r="B61" s="51">
        <v>1.7152352791652397</v>
      </c>
      <c r="C61" s="52">
        <v>14.819770446823096</v>
      </c>
      <c r="D61" s="55"/>
      <c r="E61" s="27"/>
    </row>
    <row r="62" spans="1:5" x14ac:dyDescent="0.3">
      <c r="A62" s="50">
        <v>37926</v>
      </c>
      <c r="B62" s="51">
        <v>1.6580514779897118</v>
      </c>
      <c r="C62" s="52">
        <v>14.581976857874551</v>
      </c>
      <c r="D62" s="55"/>
      <c r="E62" s="27"/>
    </row>
    <row r="63" spans="1:5" x14ac:dyDescent="0.3">
      <c r="A63" s="50">
        <v>37956</v>
      </c>
      <c r="B63" s="51">
        <v>1.7954452281819369</v>
      </c>
      <c r="C63" s="52">
        <v>15.718857672284942</v>
      </c>
      <c r="D63" s="55"/>
      <c r="E63" s="27"/>
    </row>
    <row r="64" spans="1:5" x14ac:dyDescent="0.3">
      <c r="A64" s="50">
        <v>37987</v>
      </c>
      <c r="B64" s="51">
        <v>1.945386200544583</v>
      </c>
      <c r="C64" s="52">
        <v>16.64015577507265</v>
      </c>
      <c r="D64" s="55"/>
      <c r="E64" s="27"/>
    </row>
    <row r="65" spans="1:5" x14ac:dyDescent="0.3">
      <c r="A65" s="50">
        <v>38018</v>
      </c>
      <c r="B65" s="51">
        <v>2.0636042031298119</v>
      </c>
      <c r="C65" s="52">
        <v>17.548584967990926</v>
      </c>
      <c r="D65" s="55"/>
      <c r="E65" s="27"/>
    </row>
    <row r="66" spans="1:5" x14ac:dyDescent="0.3">
      <c r="A66" s="50">
        <v>38047</v>
      </c>
      <c r="B66" s="51">
        <v>2.1702883831955453</v>
      </c>
      <c r="C66" s="52">
        <v>18.649751041735698</v>
      </c>
      <c r="D66" s="55"/>
      <c r="E66" s="27"/>
    </row>
    <row r="67" spans="1:5" x14ac:dyDescent="0.3">
      <c r="A67" s="50">
        <v>38078</v>
      </c>
      <c r="B67" s="51">
        <v>2.1896578943133207</v>
      </c>
      <c r="C67" s="52">
        <v>18.800504011946948</v>
      </c>
      <c r="D67" s="55"/>
      <c r="E67" s="27"/>
    </row>
    <row r="68" spans="1:5" x14ac:dyDescent="0.3">
      <c r="A68" s="50">
        <v>38108</v>
      </c>
      <c r="B68" s="51">
        <v>2.2024560811576204</v>
      </c>
      <c r="C68" s="52">
        <v>18.957531332421805</v>
      </c>
      <c r="D68" s="55"/>
      <c r="E68" s="27"/>
    </row>
    <row r="69" spans="1:5" x14ac:dyDescent="0.3">
      <c r="A69" s="50">
        <v>38139</v>
      </c>
      <c r="B69" s="51">
        <v>2.1275294123865192</v>
      </c>
      <c r="C69" s="52">
        <v>18.419795702174238</v>
      </c>
      <c r="D69" s="55"/>
      <c r="E69" s="27"/>
    </row>
    <row r="70" spans="1:5" x14ac:dyDescent="0.3">
      <c r="A70" s="50">
        <v>38169</v>
      </c>
      <c r="B70" s="51">
        <v>2.1375709620569485</v>
      </c>
      <c r="C70" s="52">
        <v>18.257236005419962</v>
      </c>
      <c r="D70" s="55"/>
      <c r="E70" s="27"/>
    </row>
    <row r="71" spans="1:5" x14ac:dyDescent="0.3">
      <c r="A71" s="50">
        <v>38200</v>
      </c>
      <c r="B71" s="51">
        <v>2.2018837801355629</v>
      </c>
      <c r="C71" s="52">
        <v>18.729006731931982</v>
      </c>
      <c r="D71" s="55"/>
      <c r="E71" s="27"/>
    </row>
    <row r="72" spans="1:5" x14ac:dyDescent="0.3">
      <c r="A72" s="50">
        <v>38231</v>
      </c>
      <c r="B72" s="51">
        <v>2.3171177564508869</v>
      </c>
      <c r="C72" s="52">
        <v>19.691244756724636</v>
      </c>
      <c r="D72" s="55"/>
      <c r="E72" s="27"/>
    </row>
    <row r="73" spans="1:5" x14ac:dyDescent="0.3">
      <c r="A73" s="50">
        <v>38261</v>
      </c>
      <c r="B73" s="51">
        <v>2.3333502626483464</v>
      </c>
      <c r="C73" s="52">
        <v>19.759702277658356</v>
      </c>
      <c r="D73" s="55"/>
      <c r="E73" s="27"/>
    </row>
    <row r="74" spans="1:5" x14ac:dyDescent="0.3">
      <c r="A74" s="50">
        <v>38292</v>
      </c>
      <c r="B74" s="51">
        <v>2.4213336987804026</v>
      </c>
      <c r="C74" s="52">
        <v>20.298946635671747</v>
      </c>
      <c r="D74" s="55"/>
      <c r="E74" s="27"/>
    </row>
    <row r="75" spans="1:5" x14ac:dyDescent="0.3">
      <c r="A75" s="50">
        <v>38322</v>
      </c>
      <c r="B75" s="51">
        <v>2.4660745880111978</v>
      </c>
      <c r="C75" s="52">
        <v>20.597864856939758</v>
      </c>
      <c r="D75" s="55"/>
      <c r="E75" s="27"/>
    </row>
    <row r="76" spans="1:5" x14ac:dyDescent="0.3">
      <c r="A76" s="50">
        <v>38353</v>
      </c>
      <c r="B76" s="51">
        <v>2.4460663410877559</v>
      </c>
      <c r="C76" s="52">
        <v>20.131992573910047</v>
      </c>
      <c r="D76" s="55"/>
      <c r="E76" s="27"/>
    </row>
    <row r="77" spans="1:5" x14ac:dyDescent="0.3">
      <c r="A77" s="50">
        <v>38384</v>
      </c>
      <c r="B77" s="51">
        <v>2.5242866848949528</v>
      </c>
      <c r="C77" s="52">
        <v>20.297598106538405</v>
      </c>
      <c r="D77" s="55"/>
      <c r="E77" s="27"/>
    </row>
    <row r="78" spans="1:5" x14ac:dyDescent="0.3">
      <c r="A78" s="50">
        <v>38412</v>
      </c>
      <c r="B78" s="51">
        <v>2.3932030520994423</v>
      </c>
      <c r="C78" s="52">
        <v>20.299264236813613</v>
      </c>
      <c r="D78" s="55"/>
      <c r="E78" s="27"/>
    </row>
    <row r="79" spans="1:5" x14ac:dyDescent="0.3">
      <c r="A79" s="50">
        <v>38443</v>
      </c>
      <c r="B79" s="51">
        <v>2.4903154693671525</v>
      </c>
      <c r="C79" s="52">
        <v>20.981503692984102</v>
      </c>
      <c r="D79" s="55"/>
      <c r="E79" s="27"/>
    </row>
    <row r="80" spans="1:5" x14ac:dyDescent="0.3">
      <c r="A80" s="50">
        <v>38473</v>
      </c>
      <c r="B80" s="51">
        <v>2.5665280029701543</v>
      </c>
      <c r="C80" s="52">
        <v>21.307612862370569</v>
      </c>
      <c r="D80" s="55"/>
      <c r="E80" s="27"/>
    </row>
    <row r="81" spans="1:5" x14ac:dyDescent="0.3">
      <c r="A81" s="50">
        <v>38504</v>
      </c>
      <c r="B81" s="51">
        <v>2.6897224001731517</v>
      </c>
      <c r="C81" s="52">
        <v>21.881723336388152</v>
      </c>
      <c r="D81" s="55"/>
      <c r="E81" s="27"/>
    </row>
    <row r="82" spans="1:5" x14ac:dyDescent="0.3">
      <c r="A82" s="50">
        <v>38534</v>
      </c>
      <c r="B82" s="51">
        <v>2.7317267452970722</v>
      </c>
      <c r="C82" s="52">
        <v>22.902560217484133</v>
      </c>
      <c r="D82" s="55"/>
      <c r="E82" s="27"/>
    </row>
    <row r="83" spans="1:5" x14ac:dyDescent="0.3">
      <c r="A83" s="50">
        <v>38565</v>
      </c>
      <c r="B83" s="51">
        <v>2.7596224038649231</v>
      </c>
      <c r="C83" s="52">
        <v>22.904864315793681</v>
      </c>
      <c r="D83" s="55"/>
      <c r="E83" s="27"/>
    </row>
    <row r="84" spans="1:5" x14ac:dyDescent="0.3">
      <c r="A84" s="50">
        <v>38596</v>
      </c>
      <c r="B84" s="51">
        <v>2.8337718125578912</v>
      </c>
      <c r="C84" s="52">
        <v>22.631991282518623</v>
      </c>
      <c r="D84" s="55"/>
      <c r="E84" s="27"/>
    </row>
    <row r="85" spans="1:5" x14ac:dyDescent="0.3">
      <c r="A85" s="50">
        <v>38626</v>
      </c>
      <c r="B85" s="51">
        <v>2.7804094740028624</v>
      </c>
      <c r="C85" s="52">
        <v>22.24843629368489</v>
      </c>
      <c r="D85" s="55"/>
      <c r="E85" s="27"/>
    </row>
    <row r="86" spans="1:5" x14ac:dyDescent="0.3">
      <c r="A86" s="50">
        <v>38657</v>
      </c>
      <c r="B86" s="51">
        <v>2.6837314743878653</v>
      </c>
      <c r="C86" s="52">
        <v>21.365451533673696</v>
      </c>
      <c r="D86" s="55"/>
      <c r="E86" s="27"/>
    </row>
    <row r="87" spans="1:5" x14ac:dyDescent="0.3">
      <c r="A87" s="50">
        <v>38687</v>
      </c>
      <c r="B87" s="51">
        <v>2.5374067483433236</v>
      </c>
      <c r="C87" s="52">
        <v>20.524489522952191</v>
      </c>
      <c r="D87" s="55"/>
      <c r="E87" s="27"/>
    </row>
    <row r="88" spans="1:5" x14ac:dyDescent="0.3">
      <c r="A88" s="50">
        <v>38718</v>
      </c>
      <c r="B88" s="51">
        <v>2.5516550179261781</v>
      </c>
      <c r="C88" s="52">
        <v>19.828272595664554</v>
      </c>
      <c r="D88" s="55"/>
      <c r="E88" s="27"/>
    </row>
    <row r="89" spans="1:5" x14ac:dyDescent="0.3">
      <c r="A89" s="50">
        <v>38749</v>
      </c>
      <c r="B89" s="51">
        <v>2.5319272761931542</v>
      </c>
      <c r="C89" s="52">
        <v>19.535464762066688</v>
      </c>
      <c r="D89" s="55"/>
      <c r="E89" s="27"/>
    </row>
    <row r="90" spans="1:5" x14ac:dyDescent="0.3">
      <c r="A90" s="50">
        <v>38777</v>
      </c>
      <c r="B90" s="51">
        <v>2.6783320366216112</v>
      </c>
      <c r="C90" s="52">
        <v>21.882538250047979</v>
      </c>
      <c r="D90" s="55"/>
      <c r="E90" s="27"/>
    </row>
    <row r="91" spans="1:5" x14ac:dyDescent="0.3">
      <c r="A91" s="50">
        <v>38808</v>
      </c>
      <c r="B91" s="51">
        <v>2.6019694994080931</v>
      </c>
      <c r="C91" s="52">
        <v>21.324378806804528</v>
      </c>
      <c r="D91" s="55"/>
      <c r="E91" s="27"/>
    </row>
    <row r="92" spans="1:5" x14ac:dyDescent="0.3">
      <c r="A92" s="50">
        <v>38838</v>
      </c>
      <c r="B92" s="51">
        <v>2.4540352014197753</v>
      </c>
      <c r="C92" s="52">
        <v>21.454098643826534</v>
      </c>
      <c r="D92" s="55"/>
      <c r="E92" s="27"/>
    </row>
    <row r="93" spans="1:5" x14ac:dyDescent="0.3">
      <c r="A93" s="50">
        <v>38869</v>
      </c>
      <c r="B93" s="51">
        <v>2.1740696222323757</v>
      </c>
      <c r="C93" s="52">
        <v>19.594689790209657</v>
      </c>
      <c r="D93" s="55"/>
      <c r="E93" s="27"/>
    </row>
    <row r="94" spans="1:5" x14ac:dyDescent="0.3">
      <c r="A94" s="50">
        <v>38899</v>
      </c>
      <c r="B94" s="51">
        <v>2.1734034942119385</v>
      </c>
      <c r="C94" s="52">
        <v>18.571153800447991</v>
      </c>
      <c r="D94" s="55"/>
      <c r="E94" s="27"/>
    </row>
    <row r="95" spans="1:5" x14ac:dyDescent="0.3">
      <c r="A95" s="50">
        <v>38930</v>
      </c>
      <c r="B95" s="51">
        <v>2.2073084809102363</v>
      </c>
      <c r="C95" s="52">
        <v>18.311040547725675</v>
      </c>
      <c r="D95" s="55"/>
      <c r="E95" s="27"/>
    </row>
    <row r="96" spans="1:5" x14ac:dyDescent="0.3">
      <c r="A96" s="50">
        <v>38961</v>
      </c>
      <c r="B96" s="51">
        <v>2.0456742490214257</v>
      </c>
      <c r="C96" s="52">
        <v>17.492646506469143</v>
      </c>
      <c r="D96" s="55"/>
      <c r="E96" s="27"/>
    </row>
    <row r="97" spans="1:5" x14ac:dyDescent="0.3">
      <c r="A97" s="50">
        <v>38991</v>
      </c>
      <c r="B97" s="51">
        <v>2.3570697789202075</v>
      </c>
      <c r="C97" s="52">
        <v>19.934874519290837</v>
      </c>
      <c r="D97" s="55"/>
      <c r="E97" s="27"/>
    </row>
    <row r="98" spans="1:5" x14ac:dyDescent="0.3">
      <c r="A98" s="50">
        <v>39022</v>
      </c>
      <c r="B98" s="51">
        <v>2.2670324611110781</v>
      </c>
      <c r="C98" s="52">
        <v>19.292932503141778</v>
      </c>
      <c r="D98" s="55"/>
      <c r="E98" s="27"/>
    </row>
    <row r="99" spans="1:5" x14ac:dyDescent="0.3">
      <c r="A99" s="50">
        <v>39052</v>
      </c>
      <c r="B99" s="51">
        <v>2.2892432499259834</v>
      </c>
      <c r="C99" s="52">
        <v>19.007623855734348</v>
      </c>
      <c r="D99" s="55"/>
      <c r="E99" s="27"/>
    </row>
    <row r="100" spans="1:5" x14ac:dyDescent="0.3">
      <c r="A100" s="50">
        <v>39083</v>
      </c>
      <c r="B100" s="51">
        <v>2.2500582355976007</v>
      </c>
      <c r="C100" s="52">
        <v>18.413084294629215</v>
      </c>
      <c r="D100" s="55"/>
      <c r="E100" s="27"/>
    </row>
    <row r="101" spans="1:5" x14ac:dyDescent="0.3">
      <c r="A101" s="50">
        <v>39114</v>
      </c>
      <c r="B101" s="51">
        <v>2.1436652026620604</v>
      </c>
      <c r="C101" s="52">
        <v>17.94886477588663</v>
      </c>
      <c r="D101" s="55"/>
      <c r="E101" s="27"/>
    </row>
    <row r="102" spans="1:5" x14ac:dyDescent="0.3">
      <c r="A102" s="50">
        <v>39142</v>
      </c>
      <c r="B102" s="51">
        <v>2.173303851571688</v>
      </c>
      <c r="C102" s="52">
        <v>18.855688862080729</v>
      </c>
      <c r="D102" s="55"/>
      <c r="E102" s="27"/>
    </row>
    <row r="103" spans="1:5" x14ac:dyDescent="0.3">
      <c r="A103" s="50">
        <v>39173</v>
      </c>
      <c r="B103" s="51">
        <v>2.1259896509947747</v>
      </c>
      <c r="C103" s="52">
        <v>18.55516377519724</v>
      </c>
      <c r="D103" s="55"/>
      <c r="E103" s="27"/>
    </row>
    <row r="104" spans="1:5" x14ac:dyDescent="0.3">
      <c r="A104" s="50">
        <v>39203</v>
      </c>
      <c r="B104" s="51">
        <v>2.2472832212671965</v>
      </c>
      <c r="C104" s="52">
        <v>19.340487723392894</v>
      </c>
      <c r="D104" s="55"/>
      <c r="E104" s="27"/>
    </row>
    <row r="105" spans="1:5" x14ac:dyDescent="0.3">
      <c r="A105" s="50">
        <v>39234</v>
      </c>
      <c r="B105" s="51">
        <v>2.3504704780939654</v>
      </c>
      <c r="C105" s="52">
        <v>20.159487751800281</v>
      </c>
      <c r="D105" s="55"/>
      <c r="E105" s="27"/>
    </row>
    <row r="106" spans="1:5" x14ac:dyDescent="0.3">
      <c r="A106" s="50">
        <v>39264</v>
      </c>
      <c r="B106" s="51">
        <v>2.3902330098813578</v>
      </c>
      <c r="C106" s="52">
        <v>19.334665472845341</v>
      </c>
      <c r="D106" s="55"/>
      <c r="E106" s="27"/>
    </row>
    <row r="107" spans="1:5" x14ac:dyDescent="0.3">
      <c r="A107" s="50">
        <v>39295</v>
      </c>
      <c r="B107" s="51">
        <v>2.4207794600962833</v>
      </c>
      <c r="C107" s="52">
        <v>19.544927092011498</v>
      </c>
      <c r="D107" s="55"/>
      <c r="E107" s="27"/>
    </row>
    <row r="108" spans="1:5" x14ac:dyDescent="0.3">
      <c r="A108" s="50">
        <v>39326</v>
      </c>
      <c r="B108" s="51">
        <v>2.3275842563309461</v>
      </c>
      <c r="C108" s="52">
        <v>19.875385957935862</v>
      </c>
      <c r="D108" s="55"/>
      <c r="E108" s="27"/>
    </row>
    <row r="109" spans="1:5" x14ac:dyDescent="0.3">
      <c r="A109" s="50">
        <v>39356</v>
      </c>
      <c r="B109" s="51">
        <v>2.0411828431240573</v>
      </c>
      <c r="C109" s="52">
        <v>17.350733887681859</v>
      </c>
      <c r="D109" s="55"/>
      <c r="E109" s="27"/>
    </row>
    <row r="110" spans="1:5" x14ac:dyDescent="0.3">
      <c r="A110" s="50">
        <v>39387</v>
      </c>
      <c r="B110" s="51">
        <v>2.051586181056928</v>
      </c>
      <c r="C110" s="52">
        <v>17.433202304033561</v>
      </c>
      <c r="D110" s="55"/>
      <c r="E110" s="27"/>
    </row>
    <row r="111" spans="1:5" x14ac:dyDescent="0.3">
      <c r="A111" s="50">
        <v>39417</v>
      </c>
      <c r="B111" s="51">
        <v>2.0603045931457302</v>
      </c>
      <c r="C111" s="52">
        <v>16.998726640919049</v>
      </c>
      <c r="D111" s="55"/>
      <c r="E111" s="27"/>
    </row>
    <row r="112" spans="1:5" x14ac:dyDescent="0.3">
      <c r="A112" s="50">
        <v>39448</v>
      </c>
      <c r="B112" s="51">
        <v>2.0868564557764371</v>
      </c>
      <c r="C112" s="52">
        <v>17.364277861319017</v>
      </c>
      <c r="D112" s="55"/>
      <c r="E112" s="27"/>
    </row>
    <row r="113" spans="1:5" x14ac:dyDescent="0.3">
      <c r="A113" s="50">
        <v>39479</v>
      </c>
      <c r="B113" s="51">
        <v>2.1393691059074933</v>
      </c>
      <c r="C113" s="52">
        <v>17.586713476000842</v>
      </c>
      <c r="D113" s="55"/>
      <c r="E113" s="27"/>
    </row>
    <row r="114" spans="1:5" x14ac:dyDescent="0.3">
      <c r="A114" s="50">
        <v>39508</v>
      </c>
      <c r="B114" s="51">
        <v>2.2125214474771568</v>
      </c>
      <c r="C114" s="52">
        <v>18.996482235472524</v>
      </c>
      <c r="D114" s="55"/>
      <c r="E114" s="27"/>
    </row>
    <row r="115" spans="1:5" x14ac:dyDescent="0.3">
      <c r="A115" s="50">
        <v>39539</v>
      </c>
      <c r="B115" s="51">
        <v>2.2435569630661276</v>
      </c>
      <c r="C115" s="52">
        <v>19.178827597485192</v>
      </c>
      <c r="D115" s="55"/>
      <c r="E115" s="27"/>
    </row>
    <row r="116" spans="1:5" x14ac:dyDescent="0.3">
      <c r="A116" s="50">
        <v>39569</v>
      </c>
      <c r="B116" s="51">
        <v>2.2954873784012215</v>
      </c>
      <c r="C116" s="52">
        <v>19.065304121119016</v>
      </c>
      <c r="D116" s="55"/>
      <c r="E116" s="27"/>
    </row>
    <row r="117" spans="1:5" x14ac:dyDescent="0.3">
      <c r="A117" s="50">
        <v>39600</v>
      </c>
      <c r="B117" s="51">
        <v>2.2124331398109249</v>
      </c>
      <c r="C117" s="52">
        <v>18.559462211967322</v>
      </c>
      <c r="D117" s="55"/>
      <c r="E117" s="27"/>
    </row>
    <row r="118" spans="1:5" x14ac:dyDescent="0.3">
      <c r="A118" s="50">
        <v>39630</v>
      </c>
      <c r="B118" s="51">
        <v>2.2850670806757476</v>
      </c>
      <c r="C118" s="52">
        <v>18.735060543519204</v>
      </c>
      <c r="D118" s="55"/>
      <c r="E118" s="27"/>
    </row>
    <row r="119" spans="1:5" x14ac:dyDescent="0.3">
      <c r="A119" s="50">
        <v>39661</v>
      </c>
      <c r="B119" s="51">
        <v>2.2361827691264389</v>
      </c>
      <c r="C119" s="52">
        <v>18.029482832720927</v>
      </c>
      <c r="D119" s="55"/>
      <c r="E119" s="27"/>
    </row>
    <row r="120" spans="1:5" x14ac:dyDescent="0.3">
      <c r="A120" s="50">
        <v>39692</v>
      </c>
      <c r="B120" s="51">
        <v>2.3438116308518779</v>
      </c>
      <c r="C120" s="52">
        <v>19.543613879201867</v>
      </c>
      <c r="D120" s="55"/>
      <c r="E120" s="27"/>
    </row>
    <row r="121" spans="1:5" x14ac:dyDescent="0.3">
      <c r="A121" s="50">
        <v>39722</v>
      </c>
      <c r="B121" s="51">
        <v>2.3216086620451897</v>
      </c>
      <c r="C121" s="52">
        <v>19.529697263680998</v>
      </c>
      <c r="D121" s="55"/>
      <c r="E121" s="27"/>
    </row>
    <row r="122" spans="1:5" x14ac:dyDescent="0.3">
      <c r="A122" s="50">
        <v>39753</v>
      </c>
      <c r="B122" s="51">
        <v>2.291870045778782</v>
      </c>
      <c r="C122" s="52">
        <v>19.184468092992184</v>
      </c>
      <c r="D122" s="55"/>
      <c r="E122" s="27"/>
    </row>
    <row r="123" spans="1:5" x14ac:dyDescent="0.3">
      <c r="A123" s="50">
        <v>39783</v>
      </c>
      <c r="B123" s="51">
        <v>2.2512232419109757</v>
      </c>
      <c r="C123" s="52">
        <v>18.385146608986755</v>
      </c>
      <c r="D123" s="55"/>
      <c r="E123" s="27"/>
    </row>
    <row r="124" spans="1:5" x14ac:dyDescent="0.3">
      <c r="A124" s="50">
        <v>39814</v>
      </c>
      <c r="B124" s="51">
        <v>2.2528658975204245</v>
      </c>
      <c r="C124" s="52">
        <v>18.196333301505408</v>
      </c>
      <c r="D124" s="55"/>
      <c r="E124" s="27"/>
    </row>
    <row r="125" spans="1:5" x14ac:dyDescent="0.3">
      <c r="A125" s="50">
        <v>39845</v>
      </c>
      <c r="B125" s="51">
        <v>2.296522672478186</v>
      </c>
      <c r="C125" s="52">
        <v>18.377850993416072</v>
      </c>
      <c r="D125" s="55"/>
      <c r="E125" s="27"/>
    </row>
    <row r="126" spans="1:5" x14ac:dyDescent="0.3">
      <c r="A126" s="50">
        <v>39873</v>
      </c>
      <c r="B126" s="51">
        <v>2.3084013748764827</v>
      </c>
      <c r="C126" s="52">
        <v>18.885795203205696</v>
      </c>
      <c r="D126" s="55"/>
      <c r="E126" s="27"/>
    </row>
    <row r="127" spans="1:5" x14ac:dyDescent="0.3">
      <c r="A127" s="50">
        <v>39904</v>
      </c>
      <c r="B127" s="51">
        <v>2.3019462559661834</v>
      </c>
      <c r="C127" s="52">
        <v>18.401967934188033</v>
      </c>
      <c r="D127" s="55"/>
      <c r="E127" s="27"/>
    </row>
    <row r="128" spans="1:5" x14ac:dyDescent="0.3">
      <c r="A128" s="50">
        <v>39934</v>
      </c>
      <c r="B128" s="51">
        <v>2.2920413071048906</v>
      </c>
      <c r="C128" s="52">
        <v>17.968054472513337</v>
      </c>
      <c r="D128" s="55"/>
      <c r="E128" s="27"/>
    </row>
    <row r="129" spans="1:5" x14ac:dyDescent="0.3">
      <c r="A129" s="50">
        <v>39965</v>
      </c>
      <c r="B129" s="51">
        <v>2.2728994737632027</v>
      </c>
      <c r="C129" s="52">
        <v>17.710315196588709</v>
      </c>
      <c r="D129" s="55"/>
      <c r="E129" s="27"/>
    </row>
    <row r="130" spans="1:5" x14ac:dyDescent="0.3">
      <c r="A130" s="50">
        <v>39995</v>
      </c>
      <c r="B130" s="51">
        <v>2.237727292266467</v>
      </c>
      <c r="C130" s="52">
        <v>16.936395527620057</v>
      </c>
      <c r="D130" s="55"/>
      <c r="E130" s="27"/>
    </row>
    <row r="131" spans="1:5" x14ac:dyDescent="0.3">
      <c r="A131" s="50">
        <v>40026</v>
      </c>
      <c r="B131" s="51">
        <v>2.3767197640425364</v>
      </c>
      <c r="C131" s="52">
        <v>17.620996450456573</v>
      </c>
      <c r="D131" s="55"/>
      <c r="E131" s="27"/>
    </row>
    <row r="132" spans="1:5" x14ac:dyDescent="0.3">
      <c r="A132" s="50">
        <v>40057</v>
      </c>
      <c r="B132" s="51">
        <v>2.4157535806262933</v>
      </c>
      <c r="C132" s="52">
        <v>17.659546728374291</v>
      </c>
      <c r="D132" s="55"/>
      <c r="E132" s="27"/>
    </row>
    <row r="133" spans="1:5" x14ac:dyDescent="0.3">
      <c r="A133" s="50">
        <v>40087</v>
      </c>
      <c r="B133" s="51">
        <v>2.3730303550225722</v>
      </c>
      <c r="C133" s="52">
        <v>17.332647073746202</v>
      </c>
      <c r="D133" s="55"/>
      <c r="E133" s="27"/>
    </row>
    <row r="134" spans="1:5" x14ac:dyDescent="0.3">
      <c r="A134" s="50">
        <v>40118</v>
      </c>
      <c r="B134" s="51">
        <v>2.3396889038273683</v>
      </c>
      <c r="C134" s="52">
        <v>17.219166880517669</v>
      </c>
      <c r="D134" s="55"/>
      <c r="E134" s="27"/>
    </row>
    <row r="135" spans="1:5" x14ac:dyDescent="0.3">
      <c r="A135" s="50">
        <v>40148</v>
      </c>
      <c r="B135" s="51">
        <v>2.3259221972074946</v>
      </c>
      <c r="C135" s="52">
        <v>16.650068388121621</v>
      </c>
      <c r="D135" s="55"/>
      <c r="E135" s="27"/>
    </row>
    <row r="136" spans="1:5" x14ac:dyDescent="0.3">
      <c r="A136" s="50">
        <v>40179</v>
      </c>
      <c r="B136" s="51">
        <v>2.2421059728687078</v>
      </c>
      <c r="C136" s="52">
        <v>16.314586134148229</v>
      </c>
      <c r="D136" s="55"/>
      <c r="E136" s="27"/>
    </row>
    <row r="137" spans="1:5" x14ac:dyDescent="0.3">
      <c r="A137" s="50">
        <v>40210</v>
      </c>
      <c r="B137" s="51">
        <v>2.2799753736261197</v>
      </c>
      <c r="C137" s="52">
        <v>16.370037332058423</v>
      </c>
      <c r="D137" s="55"/>
      <c r="E137" s="27"/>
    </row>
    <row r="138" spans="1:5" x14ac:dyDescent="0.3">
      <c r="A138" s="50">
        <v>40238</v>
      </c>
      <c r="B138" s="51">
        <v>2.3618976303282961</v>
      </c>
      <c r="C138" s="52">
        <v>17.357637320611566</v>
      </c>
      <c r="D138" s="55"/>
      <c r="E138" s="27"/>
    </row>
    <row r="139" spans="1:5" x14ac:dyDescent="0.3">
      <c r="A139" s="50">
        <v>40269</v>
      </c>
      <c r="B139" s="51">
        <v>2.3739491460978992</v>
      </c>
      <c r="C139" s="52">
        <v>17.226235477883392</v>
      </c>
      <c r="D139" s="55"/>
      <c r="E139" s="27"/>
    </row>
    <row r="140" spans="1:5" x14ac:dyDescent="0.3">
      <c r="A140" s="50">
        <v>40299</v>
      </c>
      <c r="B140" s="51">
        <v>2.4175066261402134</v>
      </c>
      <c r="C140" s="52">
        <v>17.097569937417674</v>
      </c>
      <c r="D140" s="55"/>
      <c r="E140" s="27"/>
    </row>
    <row r="141" spans="1:5" x14ac:dyDescent="0.3">
      <c r="A141" s="50">
        <v>40330</v>
      </c>
      <c r="B141" s="51">
        <v>2.3580237297212743</v>
      </c>
      <c r="C141" s="52">
        <v>16.939302803535309</v>
      </c>
      <c r="D141" s="55"/>
      <c r="E141" s="27"/>
    </row>
    <row r="142" spans="1:5" x14ac:dyDescent="0.3">
      <c r="A142" s="50">
        <v>40360</v>
      </c>
      <c r="B142" s="51">
        <v>2.3695095231451853</v>
      </c>
      <c r="C142" s="52">
        <v>16.859253794296965</v>
      </c>
      <c r="D142" s="55"/>
      <c r="E142" s="27"/>
    </row>
    <row r="143" spans="1:5" x14ac:dyDescent="0.3">
      <c r="A143" s="50">
        <v>40391</v>
      </c>
      <c r="B143" s="51">
        <v>2.2577346194825219</v>
      </c>
      <c r="C143" s="52">
        <v>16.001488725606489</v>
      </c>
      <c r="D143" s="55"/>
      <c r="E143" s="27"/>
    </row>
    <row r="144" spans="1:5" x14ac:dyDescent="0.3">
      <c r="A144" s="50">
        <v>40422</v>
      </c>
      <c r="B144" s="51">
        <v>2.1949458167228317</v>
      </c>
      <c r="C144" s="52">
        <v>15.380399604616699</v>
      </c>
      <c r="D144" s="55"/>
      <c r="E144" s="27"/>
    </row>
    <row r="145" spans="1:5" x14ac:dyDescent="0.3">
      <c r="A145" s="50">
        <v>40452</v>
      </c>
      <c r="B145" s="51">
        <v>2.2037359566144539</v>
      </c>
      <c r="C145" s="52">
        <v>15.449917867433937</v>
      </c>
      <c r="D145" s="55"/>
      <c r="E145" s="27"/>
    </row>
    <row r="146" spans="1:5" x14ac:dyDescent="0.3">
      <c r="A146" s="50">
        <v>40483</v>
      </c>
      <c r="B146" s="51">
        <v>2.1442367054446341</v>
      </c>
      <c r="C146" s="52">
        <v>15.150819321143464</v>
      </c>
      <c r="D146" s="55"/>
      <c r="E146" s="27"/>
    </row>
    <row r="147" spans="1:5" x14ac:dyDescent="0.3">
      <c r="A147" s="50">
        <v>40513</v>
      </c>
      <c r="B147" s="51">
        <v>2.1862434679351281</v>
      </c>
      <c r="C147" s="52">
        <v>15.629662708975388</v>
      </c>
      <c r="D147" s="55"/>
      <c r="E147" s="27"/>
    </row>
    <row r="148" spans="1:5" x14ac:dyDescent="0.3">
      <c r="A148" s="50">
        <v>40544</v>
      </c>
      <c r="B148" s="51">
        <v>2.2028090353230585</v>
      </c>
      <c r="C148" s="52">
        <v>15.909644927636565</v>
      </c>
      <c r="D148" s="55"/>
      <c r="E148" s="27"/>
    </row>
    <row r="149" spans="1:5" x14ac:dyDescent="0.3">
      <c r="A149" s="50">
        <v>40575</v>
      </c>
      <c r="B149" s="51">
        <v>2.138953821293998</v>
      </c>
      <c r="C149" s="52">
        <v>15.575614924879625</v>
      </c>
      <c r="D149" s="55"/>
      <c r="E149" s="27"/>
    </row>
    <row r="150" spans="1:5" x14ac:dyDescent="0.3">
      <c r="A150" s="50">
        <v>40603</v>
      </c>
      <c r="B150" s="51">
        <v>2.1791772085575203</v>
      </c>
      <c r="C150" s="52">
        <v>15.43375258686839</v>
      </c>
      <c r="D150" s="55"/>
      <c r="E150" s="27"/>
    </row>
    <row r="151" spans="1:5" x14ac:dyDescent="0.3">
      <c r="A151" s="50">
        <v>40634</v>
      </c>
      <c r="B151" s="51">
        <v>2.1576920944596814</v>
      </c>
      <c r="C151" s="52">
        <v>15.265398080921319</v>
      </c>
      <c r="D151" s="55"/>
      <c r="E151" s="27"/>
    </row>
    <row r="152" spans="1:5" x14ac:dyDescent="0.3">
      <c r="A152" s="50">
        <v>40664</v>
      </c>
      <c r="B152" s="51">
        <v>2.1789335089982265</v>
      </c>
      <c r="C152" s="52">
        <v>15.429327521456271</v>
      </c>
      <c r="D152" s="55"/>
      <c r="E152" s="27"/>
    </row>
    <row r="153" spans="1:5" x14ac:dyDescent="0.3">
      <c r="A153" s="50">
        <v>40695</v>
      </c>
      <c r="B153" s="51">
        <v>2.1527320946628503</v>
      </c>
      <c r="C153" s="52">
        <v>15.210235132501051</v>
      </c>
      <c r="D153" s="55"/>
      <c r="E153" s="27"/>
    </row>
    <row r="154" spans="1:5" x14ac:dyDescent="0.3">
      <c r="A154" s="50">
        <v>40725</v>
      </c>
      <c r="B154" s="51">
        <v>2.1312943784723397</v>
      </c>
      <c r="C154" s="52">
        <v>14.918915226584264</v>
      </c>
      <c r="D154" s="55"/>
      <c r="E154" s="27"/>
    </row>
    <row r="155" spans="1:5" x14ac:dyDescent="0.3">
      <c r="A155" s="50">
        <v>40756</v>
      </c>
      <c r="B155" s="51">
        <v>2.0630267462741982</v>
      </c>
      <c r="C155" s="52">
        <v>14.573052138543316</v>
      </c>
      <c r="D155" s="55"/>
      <c r="E155" s="27"/>
    </row>
    <row r="156" spans="1:5" x14ac:dyDescent="0.3">
      <c r="A156" s="50">
        <v>40787</v>
      </c>
      <c r="B156" s="51">
        <v>2.0870102642976307</v>
      </c>
      <c r="C156" s="52">
        <v>14.96538534103091</v>
      </c>
      <c r="D156" s="55"/>
      <c r="E156" s="27"/>
    </row>
    <row r="157" spans="1:5" x14ac:dyDescent="0.3">
      <c r="A157" s="50">
        <v>40817</v>
      </c>
      <c r="B157" s="51">
        <v>2.100658618628394</v>
      </c>
      <c r="C157" s="52">
        <v>14.893953314491029</v>
      </c>
      <c r="D157" s="55"/>
      <c r="E157" s="27"/>
    </row>
    <row r="158" spans="1:5" x14ac:dyDescent="0.3">
      <c r="A158" s="50">
        <v>40848</v>
      </c>
      <c r="B158" s="51">
        <v>2.0766233796034652</v>
      </c>
      <c r="C158" s="52">
        <v>15.081547109785401</v>
      </c>
      <c r="D158" s="55"/>
      <c r="E158" s="27"/>
    </row>
    <row r="159" spans="1:5" x14ac:dyDescent="0.3">
      <c r="A159" s="50">
        <v>40878</v>
      </c>
      <c r="B159" s="51">
        <v>2.1061670466902385</v>
      </c>
      <c r="C159" s="52">
        <v>14.960858551862884</v>
      </c>
      <c r="D159" s="55"/>
      <c r="E159" s="27"/>
    </row>
    <row r="160" spans="1:5" x14ac:dyDescent="0.3">
      <c r="A160" s="50">
        <v>40909</v>
      </c>
      <c r="B160" s="51">
        <v>2.1296151979217912</v>
      </c>
      <c r="C160" s="52">
        <v>14.821894302680363</v>
      </c>
      <c r="D160" s="55"/>
      <c r="E160" s="27"/>
    </row>
    <row r="161" spans="1:5" x14ac:dyDescent="0.3">
      <c r="A161" s="50">
        <v>40940</v>
      </c>
      <c r="B161" s="51">
        <v>2.1209119650969543</v>
      </c>
      <c r="C161" s="52">
        <v>14.333648537640526</v>
      </c>
      <c r="D161" s="55"/>
      <c r="E161" s="27"/>
    </row>
    <row r="162" spans="1:5" x14ac:dyDescent="0.3">
      <c r="A162" s="50">
        <v>40969</v>
      </c>
      <c r="B162" s="51">
        <v>2.1222068806385659</v>
      </c>
      <c r="C162" s="52">
        <v>14.71725039008752</v>
      </c>
      <c r="D162" s="55"/>
      <c r="E162" s="27"/>
    </row>
    <row r="163" spans="1:5" x14ac:dyDescent="0.3">
      <c r="A163" s="50">
        <v>41000</v>
      </c>
      <c r="B163" s="51">
        <v>2.1343528514323697</v>
      </c>
      <c r="C163" s="52">
        <v>14.625271046939107</v>
      </c>
      <c r="D163" s="55"/>
      <c r="E163" s="27"/>
    </row>
    <row r="164" spans="1:5" x14ac:dyDescent="0.3">
      <c r="A164" s="50">
        <v>41030</v>
      </c>
      <c r="B164" s="51">
        <v>2.1238025935898492</v>
      </c>
      <c r="C164" s="52">
        <v>14.504184116026256</v>
      </c>
      <c r="D164" s="55"/>
      <c r="E164" s="27"/>
    </row>
    <row r="165" spans="1:5" x14ac:dyDescent="0.3">
      <c r="A165" s="50">
        <v>41061</v>
      </c>
      <c r="B165" s="51">
        <v>2.1006056891604872</v>
      </c>
      <c r="C165" s="52">
        <v>14.616307397860471</v>
      </c>
      <c r="D165" s="55"/>
      <c r="E165" s="27"/>
    </row>
    <row r="166" spans="1:5" x14ac:dyDescent="0.3">
      <c r="A166" s="50">
        <v>41091</v>
      </c>
      <c r="B166" s="51">
        <v>2.0924265578329142</v>
      </c>
      <c r="C166" s="52">
        <v>14.297238726408731</v>
      </c>
      <c r="D166" s="55"/>
      <c r="E166" s="27"/>
    </row>
    <row r="167" spans="1:5" x14ac:dyDescent="0.3">
      <c r="A167" s="50">
        <v>41122</v>
      </c>
      <c r="B167" s="51">
        <v>2.0800096908078314</v>
      </c>
      <c r="C167" s="52">
        <v>14.241449795177525</v>
      </c>
      <c r="D167" s="55"/>
      <c r="E167" s="27"/>
    </row>
    <row r="168" spans="1:5" x14ac:dyDescent="0.3">
      <c r="A168" s="50">
        <v>41153</v>
      </c>
      <c r="B168" s="51">
        <v>1.9913922193086697</v>
      </c>
      <c r="C168" s="52">
        <v>13.973652245760732</v>
      </c>
      <c r="D168" s="55"/>
      <c r="E168" s="55"/>
    </row>
    <row r="169" spans="1:5" x14ac:dyDescent="0.3">
      <c r="A169" s="50">
        <v>41183</v>
      </c>
      <c r="B169" s="51">
        <v>1.9703127180111493</v>
      </c>
      <c r="C169" s="52">
        <v>13.697095257155093</v>
      </c>
      <c r="D169" s="55"/>
      <c r="E169" s="27"/>
    </row>
    <row r="170" spans="1:5" x14ac:dyDescent="0.3">
      <c r="A170" s="50">
        <v>41214</v>
      </c>
      <c r="B170" s="51">
        <v>1.9819376979103607</v>
      </c>
      <c r="C170" s="52">
        <v>13.735969610711749</v>
      </c>
      <c r="D170" s="55"/>
      <c r="E170" s="27"/>
    </row>
    <row r="171" spans="1:5" x14ac:dyDescent="0.3">
      <c r="A171" s="50">
        <v>41244</v>
      </c>
      <c r="B171" s="51">
        <v>1.9746619094469491</v>
      </c>
      <c r="C171" s="52">
        <v>13.557988367002539</v>
      </c>
      <c r="D171" s="55"/>
      <c r="E171" s="27"/>
    </row>
    <row r="172" spans="1:5" x14ac:dyDescent="0.3">
      <c r="A172" s="50">
        <v>41275</v>
      </c>
      <c r="B172" s="51">
        <v>1.9851738147219637</v>
      </c>
      <c r="C172" s="52">
        <v>13.491156652917766</v>
      </c>
      <c r="D172" s="55"/>
      <c r="E172" s="27"/>
    </row>
    <row r="173" spans="1:5" x14ac:dyDescent="0.3">
      <c r="A173" s="50">
        <v>41306</v>
      </c>
      <c r="B173" s="51">
        <v>2.0518431621379247</v>
      </c>
      <c r="C173" s="52">
        <v>13.860677690361465</v>
      </c>
      <c r="D173" s="55"/>
      <c r="E173" s="27"/>
    </row>
    <row r="174" spans="1:5" x14ac:dyDescent="0.3">
      <c r="A174" s="50">
        <v>41334</v>
      </c>
      <c r="B174" s="56">
        <v>2.0103306932061473</v>
      </c>
      <c r="C174" s="52">
        <v>14.107656846591132</v>
      </c>
      <c r="D174" s="55"/>
      <c r="E174" s="27"/>
    </row>
    <row r="175" spans="1:5" x14ac:dyDescent="0.3">
      <c r="A175" s="50">
        <v>41365</v>
      </c>
      <c r="B175" s="27">
        <v>1.9967878571108619</v>
      </c>
      <c r="C175" s="52">
        <v>14.088172744073461</v>
      </c>
      <c r="D175" s="55"/>
      <c r="E175" s="27"/>
    </row>
    <row r="176" spans="1:5" x14ac:dyDescent="0.3">
      <c r="A176" s="50">
        <v>41395</v>
      </c>
      <c r="B176" s="27">
        <v>1.9400258554527003</v>
      </c>
      <c r="C176" s="52">
        <v>13.869018529506647</v>
      </c>
      <c r="D176" s="55"/>
      <c r="E176" s="27"/>
    </row>
    <row r="177" spans="1:5" x14ac:dyDescent="0.3">
      <c r="A177" s="50">
        <v>41426</v>
      </c>
      <c r="B177" s="27">
        <v>1.8434269671431409</v>
      </c>
      <c r="C177" s="52">
        <v>13.40216767877928</v>
      </c>
      <c r="D177" s="55"/>
      <c r="E177" s="27"/>
    </row>
    <row r="178" spans="1:5" x14ac:dyDescent="0.3">
      <c r="A178" s="50">
        <v>41456</v>
      </c>
      <c r="B178" s="27">
        <v>1.864117290026956</v>
      </c>
      <c r="C178" s="52">
        <v>13.449835454825438</v>
      </c>
      <c r="D178" s="55"/>
      <c r="E178" s="55"/>
    </row>
    <row r="179" spans="1:5" x14ac:dyDescent="0.3">
      <c r="A179" s="50">
        <v>41487</v>
      </c>
      <c r="B179" s="27">
        <v>1.8367651787730568</v>
      </c>
      <c r="C179" s="52">
        <v>12.844273526683175</v>
      </c>
      <c r="D179" s="55"/>
      <c r="E179" s="55"/>
    </row>
    <row r="180" spans="1:5" x14ac:dyDescent="0.3">
      <c r="A180" s="50">
        <v>41518</v>
      </c>
      <c r="B180" s="27">
        <v>1.8669019635178321</v>
      </c>
      <c r="C180" s="52">
        <v>12.988701282759632</v>
      </c>
      <c r="D180" s="55"/>
      <c r="E180" s="55"/>
    </row>
    <row r="181" spans="1:5" x14ac:dyDescent="0.3">
      <c r="A181" s="50">
        <v>41548</v>
      </c>
      <c r="B181" s="56">
        <v>1.8380955217794543</v>
      </c>
      <c r="C181" s="52">
        <v>12.722086047824488</v>
      </c>
      <c r="D181" s="55"/>
      <c r="E181" s="55"/>
    </row>
    <row r="182" spans="1:5" x14ac:dyDescent="0.3">
      <c r="A182" s="50">
        <v>41579</v>
      </c>
      <c r="B182" s="51">
        <v>1.8037702778110398</v>
      </c>
      <c r="C182" s="52">
        <v>12.512321894186892</v>
      </c>
      <c r="D182" s="55"/>
      <c r="E182" s="55"/>
    </row>
    <row r="183" spans="1:5" x14ac:dyDescent="0.3">
      <c r="A183" s="50">
        <v>41609</v>
      </c>
      <c r="B183" s="51">
        <v>1.7556354702492043</v>
      </c>
      <c r="C183" s="52">
        <v>11.914654427736876</v>
      </c>
      <c r="D183" s="55"/>
      <c r="E183" s="55"/>
    </row>
    <row r="184" spans="1:5" x14ac:dyDescent="0.3">
      <c r="A184" s="50">
        <v>41640</v>
      </c>
      <c r="B184" s="51">
        <v>1.740707222914772</v>
      </c>
      <c r="C184" s="52">
        <v>11.844507519284845</v>
      </c>
      <c r="D184" s="55">
        <f t="shared" ref="D184:D244" si="0">+AVERAGE($B$186:$B$245)</f>
        <v>1.7831208885735423</v>
      </c>
      <c r="E184" s="55">
        <f t="shared" ref="E184:E244" si="1">+AVERAGE($C$186:$C$245)</f>
        <v>12.748256868865356</v>
      </c>
    </row>
    <row r="185" spans="1:5" x14ac:dyDescent="0.3">
      <c r="A185" s="50">
        <v>41671</v>
      </c>
      <c r="B185" s="51">
        <v>1.6206535430241447</v>
      </c>
      <c r="C185" s="52">
        <v>11.247439224259823</v>
      </c>
      <c r="D185" s="55">
        <f t="shared" si="0"/>
        <v>1.7831208885735423</v>
      </c>
      <c r="E185" s="55">
        <f t="shared" si="1"/>
        <v>12.748256868865356</v>
      </c>
    </row>
    <row r="186" spans="1:5" x14ac:dyDescent="0.3">
      <c r="A186" s="50">
        <v>41699</v>
      </c>
      <c r="B186" s="51">
        <v>1.6569367131364945</v>
      </c>
      <c r="C186" s="52">
        <v>11.225946931591414</v>
      </c>
      <c r="D186" s="55">
        <f t="shared" si="0"/>
        <v>1.7831208885735423</v>
      </c>
      <c r="E186" s="55">
        <f t="shared" si="1"/>
        <v>12.748256868865356</v>
      </c>
    </row>
    <row r="187" spans="1:5" x14ac:dyDescent="0.3">
      <c r="A187" s="50">
        <v>41730</v>
      </c>
      <c r="B187" s="51">
        <v>1.6250036071314546</v>
      </c>
      <c r="C187" s="52">
        <v>10.993139101707744</v>
      </c>
      <c r="D187" s="55">
        <f t="shared" si="0"/>
        <v>1.7831208885735423</v>
      </c>
      <c r="E187" s="55">
        <f t="shared" si="1"/>
        <v>12.748256868865356</v>
      </c>
    </row>
    <row r="188" spans="1:5" x14ac:dyDescent="0.3">
      <c r="A188" s="50">
        <v>41760</v>
      </c>
      <c r="B188" s="51">
        <v>1.6615174285663912</v>
      </c>
      <c r="C188" s="52">
        <v>11.095807556585578</v>
      </c>
      <c r="D188" s="55">
        <f t="shared" si="0"/>
        <v>1.7831208885735423</v>
      </c>
      <c r="E188" s="55">
        <f t="shared" si="1"/>
        <v>12.748256868865356</v>
      </c>
    </row>
    <row r="189" spans="1:5" x14ac:dyDescent="0.3">
      <c r="A189" s="50">
        <v>41791</v>
      </c>
      <c r="B189" s="51">
        <v>1.7398490991236941</v>
      </c>
      <c r="C189" s="52">
        <v>11.819680534473362</v>
      </c>
      <c r="D189" s="55">
        <f t="shared" si="0"/>
        <v>1.7831208885735423</v>
      </c>
      <c r="E189" s="55">
        <f t="shared" si="1"/>
        <v>12.748256868865356</v>
      </c>
    </row>
    <row r="190" spans="1:5" x14ac:dyDescent="0.3">
      <c r="A190" s="50">
        <v>41821</v>
      </c>
      <c r="B190" s="51">
        <v>1.7266442779090148</v>
      </c>
      <c r="C190" s="52">
        <v>11.650346854098808</v>
      </c>
      <c r="D190" s="55">
        <f t="shared" si="0"/>
        <v>1.7831208885735423</v>
      </c>
      <c r="E190" s="55">
        <f t="shared" si="1"/>
        <v>12.748256868865356</v>
      </c>
    </row>
    <row r="191" spans="1:5" x14ac:dyDescent="0.3">
      <c r="A191" s="50">
        <v>41852</v>
      </c>
      <c r="B191" s="51">
        <v>1.708704806050156</v>
      </c>
      <c r="C191" s="52">
        <v>11.542566593720307</v>
      </c>
      <c r="D191" s="55">
        <f t="shared" si="0"/>
        <v>1.7831208885735423</v>
      </c>
      <c r="E191" s="55">
        <f t="shared" si="1"/>
        <v>12.748256868865356</v>
      </c>
    </row>
    <row r="192" spans="1:5" x14ac:dyDescent="0.3">
      <c r="A192" s="50">
        <v>41883</v>
      </c>
      <c r="B192" s="51">
        <v>1.7267872267141406</v>
      </c>
      <c r="C192" s="52">
        <v>11.686109445519612</v>
      </c>
      <c r="D192" s="55">
        <f t="shared" si="0"/>
        <v>1.7831208885735423</v>
      </c>
      <c r="E192" s="55">
        <f t="shared" si="1"/>
        <v>12.748256868865356</v>
      </c>
    </row>
    <row r="193" spans="1:5" x14ac:dyDescent="0.3">
      <c r="A193" s="50">
        <v>41913</v>
      </c>
      <c r="B193" s="51">
        <v>1.7355953379839473</v>
      </c>
      <c r="C193" s="52">
        <v>11.788500258863664</v>
      </c>
      <c r="D193" s="55">
        <f t="shared" si="0"/>
        <v>1.7831208885735423</v>
      </c>
      <c r="E193" s="55">
        <f t="shared" si="1"/>
        <v>12.748256868865356</v>
      </c>
    </row>
    <row r="194" spans="1:5" x14ac:dyDescent="0.3">
      <c r="A194" s="50">
        <v>41944</v>
      </c>
      <c r="B194" s="51">
        <v>1.67384663330109</v>
      </c>
      <c r="C194" s="52">
        <v>11.318202824724276</v>
      </c>
      <c r="D194" s="55">
        <f t="shared" si="0"/>
        <v>1.7831208885735423</v>
      </c>
      <c r="E194" s="55">
        <f t="shared" si="1"/>
        <v>12.748256868865356</v>
      </c>
    </row>
    <row r="195" spans="1:5" x14ac:dyDescent="0.3">
      <c r="A195" s="50">
        <f t="shared" ref="A195:A239" si="2">+DATE(YEAR(A194),MONTH(A194)+1,1)</f>
        <v>41974</v>
      </c>
      <c r="B195" s="51">
        <v>1.836566586340185</v>
      </c>
      <c r="C195" s="52">
        <v>12.335860215504216</v>
      </c>
      <c r="D195" s="55">
        <f t="shared" si="0"/>
        <v>1.7831208885735423</v>
      </c>
      <c r="E195" s="55">
        <f t="shared" si="1"/>
        <v>12.748256868865356</v>
      </c>
    </row>
    <row r="196" spans="1:5" x14ac:dyDescent="0.3">
      <c r="A196" s="50">
        <f t="shared" si="2"/>
        <v>42005</v>
      </c>
      <c r="B196" s="51">
        <v>1.8496493343811138</v>
      </c>
      <c r="C196" s="52">
        <v>13.24505129114473</v>
      </c>
      <c r="D196" s="55">
        <f t="shared" si="0"/>
        <v>1.7831208885735423</v>
      </c>
      <c r="E196" s="55">
        <f t="shared" si="1"/>
        <v>12.748256868865356</v>
      </c>
    </row>
    <row r="197" spans="1:5" x14ac:dyDescent="0.3">
      <c r="A197" s="50">
        <f t="shared" si="2"/>
        <v>42036</v>
      </c>
      <c r="B197" s="51">
        <v>1.8954898873438843</v>
      </c>
      <c r="C197" s="52">
        <v>13.475107945479007</v>
      </c>
      <c r="D197" s="55">
        <f t="shared" si="0"/>
        <v>1.7831208885735423</v>
      </c>
      <c r="E197" s="55">
        <f t="shared" si="1"/>
        <v>12.748256868865356</v>
      </c>
    </row>
    <row r="198" spans="1:5" x14ac:dyDescent="0.3">
      <c r="A198" s="50">
        <f t="shared" si="2"/>
        <v>42064</v>
      </c>
      <c r="B198" s="51">
        <v>1.8748325323784467</v>
      </c>
      <c r="C198" s="52">
        <v>13.555828612612336</v>
      </c>
      <c r="D198" s="55">
        <f t="shared" si="0"/>
        <v>1.7831208885735423</v>
      </c>
      <c r="E198" s="55">
        <f t="shared" si="1"/>
        <v>12.748256868865356</v>
      </c>
    </row>
    <row r="199" spans="1:5" x14ac:dyDescent="0.3">
      <c r="A199" s="50">
        <f t="shared" si="2"/>
        <v>42095</v>
      </c>
      <c r="B199" s="51">
        <v>1.9594688439612162</v>
      </c>
      <c r="C199" s="52">
        <v>13.916042474109712</v>
      </c>
      <c r="D199" s="55">
        <f t="shared" si="0"/>
        <v>1.7831208885735423</v>
      </c>
      <c r="E199" s="55">
        <f t="shared" si="1"/>
        <v>12.748256868865356</v>
      </c>
    </row>
    <row r="200" spans="1:5" x14ac:dyDescent="0.3">
      <c r="A200" s="50">
        <f t="shared" si="2"/>
        <v>42125</v>
      </c>
      <c r="B200" s="51">
        <v>2.0052217037245694</v>
      </c>
      <c r="C200" s="52">
        <v>14.329829254769146</v>
      </c>
      <c r="D200" s="55">
        <f t="shared" si="0"/>
        <v>1.7831208885735423</v>
      </c>
      <c r="E200" s="55">
        <f t="shared" si="1"/>
        <v>12.748256868865356</v>
      </c>
    </row>
    <row r="201" spans="1:5" x14ac:dyDescent="0.3">
      <c r="A201" s="50">
        <f t="shared" si="2"/>
        <v>42156</v>
      </c>
      <c r="B201" s="51">
        <v>2.0069496302888599</v>
      </c>
      <c r="C201" s="52">
        <v>14.225132396996448</v>
      </c>
      <c r="D201" s="55">
        <f t="shared" si="0"/>
        <v>1.7831208885735423</v>
      </c>
      <c r="E201" s="55">
        <f t="shared" si="1"/>
        <v>12.748256868865356</v>
      </c>
    </row>
    <row r="202" spans="1:5" x14ac:dyDescent="0.3">
      <c r="A202" s="50">
        <f t="shared" si="2"/>
        <v>42186</v>
      </c>
      <c r="B202" s="51">
        <v>2.0171760023021248</v>
      </c>
      <c r="C202" s="57">
        <v>14.396610796956569</v>
      </c>
      <c r="D202" s="55">
        <f t="shared" si="0"/>
        <v>1.7831208885735423</v>
      </c>
      <c r="E202" s="55">
        <f t="shared" si="1"/>
        <v>12.748256868865356</v>
      </c>
    </row>
    <row r="203" spans="1:5" x14ac:dyDescent="0.3">
      <c r="A203" s="50">
        <f t="shared" si="2"/>
        <v>42217</v>
      </c>
      <c r="B203" s="51">
        <v>2.0119218517634723</v>
      </c>
      <c r="C203" s="57">
        <v>14.636438371085973</v>
      </c>
      <c r="D203" s="55">
        <f t="shared" si="0"/>
        <v>1.7831208885735423</v>
      </c>
      <c r="E203" s="55">
        <f t="shared" si="1"/>
        <v>12.748256868865356</v>
      </c>
    </row>
    <row r="204" spans="1:5" x14ac:dyDescent="0.3">
      <c r="A204" s="50">
        <f t="shared" si="2"/>
        <v>42248</v>
      </c>
      <c r="B204" s="51">
        <v>2.0431648783384828</v>
      </c>
      <c r="C204" s="57">
        <v>14.705842834307736</v>
      </c>
      <c r="D204" s="55">
        <f t="shared" si="0"/>
        <v>1.7831208885735423</v>
      </c>
      <c r="E204" s="55">
        <f t="shared" si="1"/>
        <v>12.748256868865356</v>
      </c>
    </row>
    <row r="205" spans="1:5" x14ac:dyDescent="0.3">
      <c r="A205" s="50">
        <f t="shared" si="2"/>
        <v>42278</v>
      </c>
      <c r="B205" s="51">
        <v>2.0580792990559704</v>
      </c>
      <c r="C205" s="57">
        <v>14.648939346200649</v>
      </c>
      <c r="D205" s="55">
        <f t="shared" si="0"/>
        <v>1.7831208885735423</v>
      </c>
      <c r="E205" s="55">
        <f t="shared" si="1"/>
        <v>12.748256868865356</v>
      </c>
    </row>
    <row r="206" spans="1:5" x14ac:dyDescent="0.3">
      <c r="A206" s="50">
        <f t="shared" si="2"/>
        <v>42309</v>
      </c>
      <c r="B206" s="46">
        <v>2.0806952391518676</v>
      </c>
      <c r="C206" s="57">
        <v>15.181176360164036</v>
      </c>
      <c r="D206" s="55">
        <f t="shared" si="0"/>
        <v>1.7831208885735423</v>
      </c>
      <c r="E206" s="55">
        <f t="shared" si="1"/>
        <v>12.748256868865356</v>
      </c>
    </row>
    <row r="207" spans="1:5" x14ac:dyDescent="0.3">
      <c r="A207" s="50">
        <f t="shared" si="2"/>
        <v>42339</v>
      </c>
      <c r="B207" s="51">
        <v>1.937258898110332</v>
      </c>
      <c r="C207" s="57">
        <v>13.906229145017601</v>
      </c>
      <c r="D207" s="55">
        <f t="shared" si="0"/>
        <v>1.7831208885735423</v>
      </c>
      <c r="E207" s="55">
        <f t="shared" si="1"/>
        <v>12.748256868865356</v>
      </c>
    </row>
    <row r="208" spans="1:5" x14ac:dyDescent="0.3">
      <c r="A208" s="50">
        <f t="shared" si="2"/>
        <v>42370</v>
      </c>
      <c r="B208" s="51">
        <v>1.9253763236502657</v>
      </c>
      <c r="C208" s="57">
        <v>13.682472528435191</v>
      </c>
      <c r="D208" s="55">
        <f t="shared" si="0"/>
        <v>1.7831208885735423</v>
      </c>
      <c r="E208" s="55">
        <f t="shared" si="1"/>
        <v>12.748256868865356</v>
      </c>
    </row>
    <row r="209" spans="1:5" x14ac:dyDescent="0.3">
      <c r="A209" s="50">
        <f t="shared" si="2"/>
        <v>42401</v>
      </c>
      <c r="B209" s="51">
        <v>1.8886414998193595</v>
      </c>
      <c r="C209" s="57">
        <v>13.384112077446197</v>
      </c>
      <c r="D209" s="55">
        <f t="shared" si="0"/>
        <v>1.7831208885735423</v>
      </c>
      <c r="E209" s="55">
        <f t="shared" si="1"/>
        <v>12.748256868865356</v>
      </c>
    </row>
    <row r="210" spans="1:5" x14ac:dyDescent="0.3">
      <c r="A210" s="50">
        <f t="shared" si="2"/>
        <v>42430</v>
      </c>
      <c r="B210" s="51">
        <v>1.833655931824536</v>
      </c>
      <c r="C210" s="57">
        <v>13.164434713768411</v>
      </c>
      <c r="D210" s="55">
        <f t="shared" si="0"/>
        <v>1.7831208885735423</v>
      </c>
      <c r="E210" s="55">
        <f t="shared" si="1"/>
        <v>12.748256868865356</v>
      </c>
    </row>
    <row r="211" spans="1:5" x14ac:dyDescent="0.3">
      <c r="A211" s="50">
        <f t="shared" si="2"/>
        <v>42461</v>
      </c>
      <c r="B211" s="51">
        <v>1.7793053899441629</v>
      </c>
      <c r="C211" s="57">
        <v>12.964359452030422</v>
      </c>
      <c r="D211" s="55">
        <f t="shared" si="0"/>
        <v>1.7831208885735423</v>
      </c>
      <c r="E211" s="55">
        <f t="shared" si="1"/>
        <v>12.748256868865356</v>
      </c>
    </row>
    <row r="212" spans="1:5" x14ac:dyDescent="0.3">
      <c r="A212" s="50">
        <f t="shared" si="2"/>
        <v>42491</v>
      </c>
      <c r="B212" s="51">
        <v>1.7932931267061982</v>
      </c>
      <c r="C212" s="57">
        <v>13.076102041970547</v>
      </c>
      <c r="D212" s="55">
        <f t="shared" si="0"/>
        <v>1.7831208885735423</v>
      </c>
      <c r="E212" s="55">
        <f t="shared" si="1"/>
        <v>12.748256868865356</v>
      </c>
    </row>
    <row r="213" spans="1:5" x14ac:dyDescent="0.3">
      <c r="A213" s="50">
        <f t="shared" si="2"/>
        <v>42522</v>
      </c>
      <c r="B213" s="51">
        <v>2.2467521736852185</v>
      </c>
      <c r="C213" s="57">
        <v>16.203570320310728</v>
      </c>
      <c r="D213" s="55">
        <f t="shared" si="0"/>
        <v>1.7831208885735423</v>
      </c>
      <c r="E213" s="55">
        <f t="shared" si="1"/>
        <v>12.748256868865356</v>
      </c>
    </row>
    <row r="214" spans="1:5" x14ac:dyDescent="0.3">
      <c r="A214" s="50">
        <f t="shared" si="2"/>
        <v>42552</v>
      </c>
      <c r="B214" s="51">
        <v>2.2105470538059988</v>
      </c>
      <c r="C214" s="57">
        <v>16.009625894682962</v>
      </c>
      <c r="D214" s="55">
        <f t="shared" si="0"/>
        <v>1.7831208885735423</v>
      </c>
      <c r="E214" s="55">
        <f t="shared" si="1"/>
        <v>12.748256868865356</v>
      </c>
    </row>
    <row r="215" spans="1:5" x14ac:dyDescent="0.3">
      <c r="A215" s="50">
        <f t="shared" si="2"/>
        <v>42583</v>
      </c>
      <c r="B215" s="51">
        <v>2.1804520954937976</v>
      </c>
      <c r="C215" s="57">
        <v>15.615101362327824</v>
      </c>
      <c r="D215" s="55">
        <f t="shared" si="0"/>
        <v>1.7831208885735423</v>
      </c>
      <c r="E215" s="55">
        <f t="shared" si="1"/>
        <v>12.748256868865356</v>
      </c>
    </row>
    <row r="216" spans="1:5" x14ac:dyDescent="0.3">
      <c r="A216" s="50">
        <f t="shared" si="2"/>
        <v>42614</v>
      </c>
      <c r="B216" s="51">
        <v>2.1452985687807793</v>
      </c>
      <c r="C216" s="57">
        <v>15.408810027859291</v>
      </c>
      <c r="D216" s="55">
        <f t="shared" si="0"/>
        <v>1.7831208885735423</v>
      </c>
      <c r="E216" s="55">
        <f t="shared" si="1"/>
        <v>12.748256868865356</v>
      </c>
    </row>
    <row r="217" spans="1:5" x14ac:dyDescent="0.3">
      <c r="A217" s="50">
        <f t="shared" si="2"/>
        <v>42644</v>
      </c>
      <c r="B217" s="51">
        <v>2.0912712683535486</v>
      </c>
      <c r="C217" s="57">
        <v>15.311388908977989</v>
      </c>
      <c r="D217" s="55">
        <f t="shared" si="0"/>
        <v>1.7831208885735423</v>
      </c>
      <c r="E217" s="55">
        <f t="shared" si="1"/>
        <v>12.748256868865356</v>
      </c>
    </row>
    <row r="218" spans="1:5" x14ac:dyDescent="0.3">
      <c r="A218" s="50">
        <f t="shared" si="2"/>
        <v>42675</v>
      </c>
      <c r="B218" s="51">
        <v>1.9997836854283726</v>
      </c>
      <c r="C218" s="57">
        <v>14.823684715433441</v>
      </c>
      <c r="D218" s="55">
        <f t="shared" si="0"/>
        <v>1.7831208885735423</v>
      </c>
      <c r="E218" s="55">
        <f t="shared" si="1"/>
        <v>12.748256868865356</v>
      </c>
    </row>
    <row r="219" spans="1:5" x14ac:dyDescent="0.3">
      <c r="A219" s="50">
        <f t="shared" si="2"/>
        <v>42705</v>
      </c>
      <c r="B219" s="51">
        <v>2.1820531454481311</v>
      </c>
      <c r="C219" s="57">
        <v>15.595522559020095</v>
      </c>
      <c r="D219" s="55">
        <f t="shared" si="0"/>
        <v>1.7831208885735423</v>
      </c>
      <c r="E219" s="55">
        <f t="shared" si="1"/>
        <v>12.748256868865356</v>
      </c>
    </row>
    <row r="220" spans="1:5" x14ac:dyDescent="0.3">
      <c r="A220" s="50">
        <f t="shared" si="2"/>
        <v>42736</v>
      </c>
      <c r="B220" s="51">
        <v>2.1928887599741551</v>
      </c>
      <c r="C220" s="57">
        <v>15.646121998568137</v>
      </c>
      <c r="D220" s="55">
        <f t="shared" si="0"/>
        <v>1.7831208885735423</v>
      </c>
      <c r="E220" s="55">
        <f t="shared" si="1"/>
        <v>12.748256868865356</v>
      </c>
    </row>
    <row r="221" spans="1:5" x14ac:dyDescent="0.3">
      <c r="A221" s="50">
        <f t="shared" si="2"/>
        <v>42767</v>
      </c>
      <c r="B221" s="51">
        <v>2.1044425578150117</v>
      </c>
      <c r="C221" s="57">
        <v>15.109266030207156</v>
      </c>
      <c r="D221" s="55">
        <f t="shared" si="0"/>
        <v>1.7831208885735423</v>
      </c>
      <c r="E221" s="55">
        <f t="shared" si="1"/>
        <v>12.748256868865356</v>
      </c>
    </row>
    <row r="222" spans="1:5" x14ac:dyDescent="0.3">
      <c r="A222" s="50">
        <f t="shared" si="2"/>
        <v>42795</v>
      </c>
      <c r="B222" s="51">
        <v>2.0753711333539355</v>
      </c>
      <c r="C222" s="57">
        <v>15.433798487751158</v>
      </c>
      <c r="D222" s="55">
        <f t="shared" si="0"/>
        <v>1.7831208885735423</v>
      </c>
      <c r="E222" s="55">
        <f t="shared" si="1"/>
        <v>12.748256868865356</v>
      </c>
    </row>
    <row r="223" spans="1:5" x14ac:dyDescent="0.3">
      <c r="A223" s="50">
        <f t="shared" si="2"/>
        <v>42826</v>
      </c>
      <c r="B223" s="51">
        <v>2.0396377105990466</v>
      </c>
      <c r="C223" s="57">
        <v>15.183860336991712</v>
      </c>
      <c r="D223" s="55">
        <f t="shared" si="0"/>
        <v>1.7831208885735423</v>
      </c>
      <c r="E223" s="55">
        <f t="shared" si="1"/>
        <v>12.748256868865356</v>
      </c>
    </row>
    <row r="224" spans="1:5" x14ac:dyDescent="0.3">
      <c r="A224" s="50">
        <f t="shared" si="2"/>
        <v>42856</v>
      </c>
      <c r="B224" s="51">
        <v>1.9646145762271681</v>
      </c>
      <c r="C224" s="57">
        <v>14.5544026625535</v>
      </c>
      <c r="D224" s="55">
        <f t="shared" si="0"/>
        <v>1.7831208885735423</v>
      </c>
      <c r="E224" s="55">
        <f t="shared" si="1"/>
        <v>12.748256868865356</v>
      </c>
    </row>
    <row r="225" spans="1:6" x14ac:dyDescent="0.3">
      <c r="A225" s="50">
        <f t="shared" si="2"/>
        <v>42887</v>
      </c>
      <c r="B225" s="51">
        <v>1.5006424264544949</v>
      </c>
      <c r="C225" s="57">
        <v>11.150329140056266</v>
      </c>
      <c r="D225" s="55">
        <f t="shared" si="0"/>
        <v>1.7831208885735423</v>
      </c>
      <c r="E225" s="55">
        <f t="shared" si="1"/>
        <v>12.748256868865356</v>
      </c>
      <c r="F225" s="31"/>
    </row>
    <row r="226" spans="1:6" x14ac:dyDescent="0.3">
      <c r="A226" s="50">
        <f t="shared" si="2"/>
        <v>42917</v>
      </c>
      <c r="B226" s="51">
        <v>1.4854681141247985</v>
      </c>
      <c r="C226" s="57">
        <v>10.913850878066173</v>
      </c>
      <c r="D226" s="55">
        <f t="shared" si="0"/>
        <v>1.7831208885735423</v>
      </c>
      <c r="E226" s="55">
        <f t="shared" si="1"/>
        <v>12.748256868865356</v>
      </c>
    </row>
    <row r="227" spans="1:6" x14ac:dyDescent="0.3">
      <c r="A227" s="50">
        <f t="shared" si="2"/>
        <v>42948</v>
      </c>
      <c r="B227" s="51">
        <v>1.437329549953396</v>
      </c>
      <c r="C227" s="57">
        <v>10.55344918659085</v>
      </c>
      <c r="D227" s="55">
        <f t="shared" si="0"/>
        <v>1.7831208885735423</v>
      </c>
      <c r="E227" s="55">
        <f t="shared" si="1"/>
        <v>12.748256868865356</v>
      </c>
    </row>
    <row r="228" spans="1:6" x14ac:dyDescent="0.3">
      <c r="A228" s="50">
        <f t="shared" si="2"/>
        <v>42979</v>
      </c>
      <c r="B228" s="51">
        <v>1.3804882807373864</v>
      </c>
      <c r="C228" s="57">
        <v>10.091402609266071</v>
      </c>
      <c r="D228" s="55">
        <f t="shared" si="0"/>
        <v>1.7831208885735423</v>
      </c>
      <c r="E228" s="55">
        <f t="shared" si="1"/>
        <v>12.748256868865356</v>
      </c>
    </row>
    <row r="229" spans="1:6" x14ac:dyDescent="0.3">
      <c r="A229" s="50">
        <f t="shared" si="2"/>
        <v>43009</v>
      </c>
      <c r="B229" s="51">
        <v>1.397895900284555</v>
      </c>
      <c r="C229" s="57">
        <v>10.272961317154937</v>
      </c>
      <c r="D229" s="55">
        <f t="shared" si="0"/>
        <v>1.7831208885735423</v>
      </c>
      <c r="E229" s="55">
        <f t="shared" si="1"/>
        <v>12.748256868865356</v>
      </c>
    </row>
    <row r="230" spans="1:6" x14ac:dyDescent="0.3">
      <c r="A230" s="50">
        <f t="shared" si="2"/>
        <v>43040</v>
      </c>
      <c r="B230" s="51">
        <v>1.3795737122554272</v>
      </c>
      <c r="C230" s="57">
        <v>10.14082529995741</v>
      </c>
      <c r="D230" s="55">
        <f t="shared" si="0"/>
        <v>1.7831208885735423</v>
      </c>
      <c r="E230" s="55">
        <f t="shared" si="1"/>
        <v>12.748256868865356</v>
      </c>
    </row>
    <row r="231" spans="1:6" x14ac:dyDescent="0.3">
      <c r="A231" s="50">
        <f t="shared" si="2"/>
        <v>43070</v>
      </c>
      <c r="B231" s="51">
        <v>1.3648024251620456</v>
      </c>
      <c r="C231" s="57">
        <v>9.8994243763222283</v>
      </c>
      <c r="D231" s="55">
        <f t="shared" si="0"/>
        <v>1.7831208885735423</v>
      </c>
      <c r="E231" s="55">
        <f t="shared" si="1"/>
        <v>12.748256868865356</v>
      </c>
      <c r="F231" s="31"/>
    </row>
    <row r="232" spans="1:6" x14ac:dyDescent="0.3">
      <c r="A232" s="50">
        <f t="shared" si="2"/>
        <v>43101</v>
      </c>
      <c r="B232" s="51">
        <v>1.3406291063005096</v>
      </c>
      <c r="C232" s="57">
        <v>9.6759344528335767</v>
      </c>
      <c r="D232" s="55">
        <f t="shared" si="0"/>
        <v>1.7831208885735423</v>
      </c>
      <c r="E232" s="55">
        <f t="shared" si="1"/>
        <v>12.748256868865356</v>
      </c>
    </row>
    <row r="233" spans="1:6" x14ac:dyDescent="0.3">
      <c r="A233" s="50">
        <f t="shared" si="2"/>
        <v>43132</v>
      </c>
      <c r="B233" s="51">
        <v>1.3467242604214096</v>
      </c>
      <c r="C233" s="57">
        <v>9.6826656529613384</v>
      </c>
      <c r="D233" s="55">
        <f t="shared" si="0"/>
        <v>1.7831208885735423</v>
      </c>
      <c r="E233" s="55">
        <f t="shared" si="1"/>
        <v>12.748256868865356</v>
      </c>
    </row>
    <row r="234" spans="1:6" x14ac:dyDescent="0.3">
      <c r="A234" s="50">
        <f t="shared" si="2"/>
        <v>43160</v>
      </c>
      <c r="B234" s="51">
        <v>1.3324643796241955</v>
      </c>
      <c r="C234" s="57">
        <v>9.9633340510171315</v>
      </c>
      <c r="D234" s="55">
        <f t="shared" si="0"/>
        <v>1.7831208885735423</v>
      </c>
      <c r="E234" s="55">
        <f t="shared" si="1"/>
        <v>12.748256868865356</v>
      </c>
    </row>
    <row r="235" spans="1:6" x14ac:dyDescent="0.3">
      <c r="A235" s="50">
        <f t="shared" si="2"/>
        <v>43191</v>
      </c>
      <c r="B235" s="51">
        <v>1.3771252568155796</v>
      </c>
      <c r="C235" s="57">
        <v>10.27423220659605</v>
      </c>
      <c r="D235" s="55">
        <f t="shared" si="0"/>
        <v>1.7831208885735423</v>
      </c>
      <c r="E235" s="55">
        <f t="shared" si="1"/>
        <v>12.748256868865356</v>
      </c>
    </row>
    <row r="236" spans="1:6" x14ac:dyDescent="0.3">
      <c r="A236" s="50">
        <f t="shared" si="2"/>
        <v>43221</v>
      </c>
      <c r="B236" s="51">
        <v>1.3764559786285562</v>
      </c>
      <c r="C236" s="57">
        <v>10.237914278407066</v>
      </c>
      <c r="D236" s="55">
        <f t="shared" si="0"/>
        <v>1.7831208885735423</v>
      </c>
      <c r="E236" s="55">
        <f t="shared" si="1"/>
        <v>12.748256868865356</v>
      </c>
    </row>
    <row r="237" spans="1:6" x14ac:dyDescent="0.3">
      <c r="A237" s="50">
        <f t="shared" si="2"/>
        <v>43252</v>
      </c>
      <c r="B237" s="51">
        <v>1.4420180930443183</v>
      </c>
      <c r="C237" s="57">
        <v>10.499456606292629</v>
      </c>
      <c r="D237" s="55">
        <f t="shared" si="0"/>
        <v>1.7831208885735423</v>
      </c>
      <c r="E237" s="55">
        <f t="shared" si="1"/>
        <v>12.748256868865356</v>
      </c>
    </row>
    <row r="238" spans="1:6" x14ac:dyDescent="0.3">
      <c r="A238" s="50">
        <f t="shared" si="2"/>
        <v>43282</v>
      </c>
      <c r="B238" s="51">
        <v>1.4433296859874432</v>
      </c>
      <c r="C238" s="57">
        <v>10.576238782497905</v>
      </c>
      <c r="D238" s="55">
        <f t="shared" si="0"/>
        <v>1.7831208885735423</v>
      </c>
      <c r="E238" s="55">
        <f t="shared" si="1"/>
        <v>12.748256868865356</v>
      </c>
    </row>
    <row r="239" spans="1:6" x14ac:dyDescent="0.3">
      <c r="A239" s="50">
        <f t="shared" si="2"/>
        <v>43313</v>
      </c>
      <c r="B239" s="51">
        <v>1.4477635079220084</v>
      </c>
      <c r="C239" s="57">
        <v>10.698736034175496</v>
      </c>
      <c r="D239" s="55">
        <f t="shared" si="0"/>
        <v>1.7831208885735423</v>
      </c>
      <c r="E239" s="55">
        <f t="shared" si="1"/>
        <v>12.748256868865356</v>
      </c>
    </row>
    <row r="240" spans="1:6" x14ac:dyDescent="0.3">
      <c r="A240" s="50">
        <v>43344</v>
      </c>
      <c r="B240" s="51">
        <v>1.6511992318483926</v>
      </c>
      <c r="C240" s="57">
        <v>11.619332014757143</v>
      </c>
      <c r="D240" s="55">
        <f t="shared" si="0"/>
        <v>1.7831208885735423</v>
      </c>
      <c r="E240" s="55">
        <f t="shared" si="1"/>
        <v>12.748256868865356</v>
      </c>
    </row>
    <row r="241" spans="1:5" x14ac:dyDescent="0.3">
      <c r="A241" s="50">
        <v>43374</v>
      </c>
      <c r="B241" s="51">
        <v>1.6972716860559016</v>
      </c>
      <c r="C241" s="57">
        <v>12.043597955039907</v>
      </c>
      <c r="D241" s="55">
        <f t="shared" si="0"/>
        <v>1.7831208885735423</v>
      </c>
      <c r="E241" s="55">
        <f t="shared" si="1"/>
        <v>12.748256868865356</v>
      </c>
    </row>
    <row r="242" spans="1:5" x14ac:dyDescent="0.3">
      <c r="A242" s="50">
        <v>43405</v>
      </c>
      <c r="B242" s="51">
        <v>1.791446684535259</v>
      </c>
      <c r="C242" s="57">
        <v>12.648927151749694</v>
      </c>
      <c r="D242" s="55">
        <f t="shared" si="0"/>
        <v>1.7831208885735423</v>
      </c>
      <c r="E242" s="55">
        <f t="shared" si="1"/>
        <v>12.748256868865356</v>
      </c>
    </row>
    <row r="243" spans="1:5" x14ac:dyDescent="0.3">
      <c r="A243" s="50">
        <v>43435</v>
      </c>
      <c r="B243" s="46">
        <v>1.7699600720967692</v>
      </c>
      <c r="C243" s="57">
        <v>12.36925895807062</v>
      </c>
      <c r="D243" s="55">
        <f t="shared" si="0"/>
        <v>1.7831208885735423</v>
      </c>
      <c r="E243" s="55">
        <f t="shared" si="1"/>
        <v>12.748256868865356</v>
      </c>
    </row>
    <row r="244" spans="1:5" x14ac:dyDescent="0.3">
      <c r="A244" s="8">
        <v>43466</v>
      </c>
      <c r="B244" s="46">
        <v>1.7699600720967692</v>
      </c>
      <c r="C244" s="57">
        <v>12.36925895807062</v>
      </c>
      <c r="D244" s="55">
        <f t="shared" si="0"/>
        <v>1.7831208885735423</v>
      </c>
      <c r="E244" s="55">
        <f t="shared" si="1"/>
        <v>12.748256868865356</v>
      </c>
    </row>
    <row r="245" spans="1:5" x14ac:dyDescent="0.3">
      <c r="A245" s="8">
        <v>43497</v>
      </c>
      <c r="B245" s="46">
        <v>1.7699600720967692</v>
      </c>
      <c r="C245" s="57">
        <v>12.36925895807062</v>
      </c>
      <c r="D245" s="55">
        <f>+AVERAGE($B$186:$B$245)</f>
        <v>1.7831208885735423</v>
      </c>
      <c r="E245" s="55">
        <f>+AVERAGE($C$186:$C$245)</f>
        <v>12.748256868865356</v>
      </c>
    </row>
    <row r="276" spans="6:7" x14ac:dyDescent="0.3">
      <c r="F276" s="58"/>
    </row>
    <row r="277" spans="6:7" x14ac:dyDescent="0.3">
      <c r="F277" s="58"/>
    </row>
    <row r="278" spans="6:7" x14ac:dyDescent="0.3">
      <c r="F278" s="58"/>
    </row>
    <row r="279" spans="6:7" x14ac:dyDescent="0.3">
      <c r="F279" s="58"/>
    </row>
    <row r="280" spans="6:7" x14ac:dyDescent="0.3">
      <c r="F280" s="58"/>
    </row>
    <row r="281" spans="6:7" x14ac:dyDescent="0.3">
      <c r="F281" s="58"/>
    </row>
    <row r="282" spans="6:7" x14ac:dyDescent="0.3">
      <c r="F282" s="58"/>
    </row>
    <row r="283" spans="6:7" x14ac:dyDescent="0.3">
      <c r="F283" s="58"/>
    </row>
    <row r="284" spans="6:7" x14ac:dyDescent="0.3">
      <c r="F284" s="58"/>
    </row>
    <row r="285" spans="6:7" x14ac:dyDescent="0.3">
      <c r="F285" s="58"/>
    </row>
    <row r="286" spans="6:7" x14ac:dyDescent="0.3">
      <c r="F286" s="58"/>
    </row>
    <row r="287" spans="6:7" x14ac:dyDescent="0.3">
      <c r="F287" s="58"/>
      <c r="G287" s="59"/>
    </row>
    <row r="288" spans="6:7" x14ac:dyDescent="0.3">
      <c r="F288" s="58"/>
      <c r="G288" s="59"/>
    </row>
    <row r="289" spans="6:8" x14ac:dyDescent="0.3">
      <c r="F289" s="58"/>
      <c r="G289" s="59"/>
    </row>
    <row r="290" spans="6:8" x14ac:dyDescent="0.3">
      <c r="F290" s="58"/>
      <c r="G290" s="59"/>
    </row>
    <row r="291" spans="6:8" x14ac:dyDescent="0.3">
      <c r="F291" s="58"/>
      <c r="G291" s="59"/>
    </row>
    <row r="292" spans="6:8" x14ac:dyDescent="0.3">
      <c r="F292" s="58"/>
      <c r="G292" s="59"/>
    </row>
    <row r="293" spans="6:8" x14ac:dyDescent="0.3">
      <c r="F293" s="58"/>
      <c r="G293" s="59"/>
    </row>
    <row r="294" spans="6:8" x14ac:dyDescent="0.3">
      <c r="F294" s="58"/>
      <c r="G294" s="59"/>
    </row>
    <row r="295" spans="6:8" x14ac:dyDescent="0.3">
      <c r="F295" s="58"/>
      <c r="G295" s="59"/>
    </row>
    <row r="296" spans="6:8" x14ac:dyDescent="0.3">
      <c r="F296" s="58"/>
      <c r="G296" s="59"/>
    </row>
    <row r="297" spans="6:8" x14ac:dyDescent="0.3">
      <c r="F297" s="58"/>
      <c r="G297" s="60"/>
      <c r="H297" s="60"/>
    </row>
  </sheetData>
  <mergeCells count="2">
    <mergeCell ref="G4:M4"/>
    <mergeCell ref="G26:M2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N283"/>
  <sheetViews>
    <sheetView view="pageBreakPreview" zoomScaleNormal="100" zoomScaleSheetLayoutView="100" workbookViewId="0">
      <pane xSplit="1" ySplit="4" topLeftCell="B5" activePane="bottomRight" state="frozen"/>
      <selection activeCell="E31" sqref="E31"/>
      <selection pane="topRight" activeCell="E31" sqref="E31"/>
      <selection pane="bottomLeft" activeCell="E31" sqref="E31"/>
      <selection pane="bottomRight" activeCell="E21" sqref="E21"/>
    </sheetView>
  </sheetViews>
  <sheetFormatPr baseColWidth="10" defaultRowHeight="16.5" x14ac:dyDescent="0.3"/>
  <cols>
    <col min="1" max="5" width="18.7109375" style="22" customWidth="1"/>
    <col min="6" max="6" width="12.5703125" style="22" bestFit="1" customWidth="1"/>
    <col min="7" max="16384" width="11.42578125" style="22"/>
  </cols>
  <sheetData>
    <row r="1" spans="1:14" hidden="1" x14ac:dyDescent="0.3"/>
    <row r="2" spans="1:14" hidden="1" x14ac:dyDescent="0.3">
      <c r="A2" s="61">
        <f>+DATE(YEAR(A1),MONTH(A1)+1,1)</f>
        <v>32</v>
      </c>
      <c r="B2" s="62" t="e">
        <v>#N/A</v>
      </c>
      <c r="C2" s="62" t="e">
        <v>#N/A</v>
      </c>
      <c r="D2" s="62"/>
      <c r="E2" s="62"/>
    </row>
    <row r="3" spans="1:14" ht="17.25" thickBot="1" x14ac:dyDescent="0.35">
      <c r="A3" s="63"/>
      <c r="B3" s="172"/>
      <c r="C3" s="172"/>
      <c r="D3" s="172"/>
      <c r="E3" s="163"/>
    </row>
    <row r="4" spans="1:14" ht="30" customHeight="1" thickBot="1" x14ac:dyDescent="0.35">
      <c r="A4" s="4" t="s">
        <v>5</v>
      </c>
      <c r="B4" s="4" t="s">
        <v>24</v>
      </c>
      <c r="C4" s="4" t="s">
        <v>25</v>
      </c>
      <c r="D4" s="5" t="s">
        <v>26</v>
      </c>
      <c r="E4" s="64" t="s">
        <v>27</v>
      </c>
      <c r="F4" s="65"/>
    </row>
    <row r="5" spans="1:14" x14ac:dyDescent="0.3">
      <c r="A5" s="66">
        <v>35034</v>
      </c>
      <c r="B5" s="24">
        <v>13.187431340250267</v>
      </c>
      <c r="C5" s="24">
        <v>9</v>
      </c>
      <c r="D5" s="28"/>
      <c r="E5" s="67">
        <v>4.5</v>
      </c>
    </row>
    <row r="6" spans="1:14" x14ac:dyDescent="0.3">
      <c r="A6" s="8">
        <v>35065</v>
      </c>
      <c r="B6" s="24">
        <v>14.134379995754202</v>
      </c>
      <c r="C6" s="24">
        <v>9</v>
      </c>
      <c r="D6" s="24"/>
      <c r="E6" s="28">
        <v>4.5</v>
      </c>
      <c r="G6" s="168" t="s">
        <v>28</v>
      </c>
      <c r="H6" s="168"/>
      <c r="I6" s="168"/>
      <c r="J6" s="168"/>
      <c r="K6" s="168"/>
      <c r="L6" s="168"/>
      <c r="M6" s="168"/>
      <c r="N6" s="168"/>
    </row>
    <row r="7" spans="1:14" x14ac:dyDescent="0.3">
      <c r="A7" s="8">
        <v>35096</v>
      </c>
      <c r="B7" s="24">
        <v>13.75887921316907</v>
      </c>
      <c r="C7" s="24">
        <v>9</v>
      </c>
      <c r="D7" s="24"/>
      <c r="E7" s="28">
        <v>4.5</v>
      </c>
      <c r="G7" s="26"/>
      <c r="H7" s="26"/>
      <c r="I7" s="26"/>
      <c r="J7" s="26"/>
      <c r="K7" s="26"/>
      <c r="L7" s="26"/>
      <c r="M7" s="26"/>
      <c r="N7" s="26"/>
    </row>
    <row r="8" spans="1:14" x14ac:dyDescent="0.3">
      <c r="A8" s="8">
        <v>35125</v>
      </c>
      <c r="B8" s="24">
        <v>13.2162112002247</v>
      </c>
      <c r="C8" s="24">
        <v>9</v>
      </c>
      <c r="D8" s="24"/>
      <c r="E8" s="28">
        <v>4.5</v>
      </c>
      <c r="G8" s="26"/>
      <c r="H8" s="26"/>
      <c r="I8" s="26"/>
      <c r="J8" s="26"/>
      <c r="K8" s="26"/>
      <c r="L8" s="26"/>
      <c r="M8" s="26"/>
      <c r="N8" s="26"/>
    </row>
    <row r="9" spans="1:14" x14ac:dyDescent="0.3">
      <c r="A9" s="8">
        <v>35156</v>
      </c>
      <c r="B9" s="24">
        <v>13.209528288777008</v>
      </c>
      <c r="C9" s="24">
        <v>9</v>
      </c>
      <c r="D9" s="24"/>
      <c r="E9" s="28">
        <v>4.5</v>
      </c>
      <c r="G9" s="26"/>
      <c r="H9" s="26"/>
      <c r="I9" s="26"/>
      <c r="J9" s="26"/>
      <c r="K9" s="26"/>
      <c r="L9" s="26"/>
      <c r="M9" s="26"/>
      <c r="N9" s="26"/>
    </row>
    <row r="10" spans="1:14" x14ac:dyDescent="0.3">
      <c r="A10" s="8">
        <v>35186</v>
      </c>
      <c r="B10" s="24">
        <v>13.005854489228241</v>
      </c>
      <c r="C10" s="24">
        <v>9</v>
      </c>
      <c r="D10" s="24"/>
      <c r="E10" s="28">
        <v>4.5</v>
      </c>
      <c r="G10" s="26"/>
      <c r="H10" s="26"/>
      <c r="I10" s="26"/>
      <c r="J10" s="26"/>
      <c r="K10" s="26"/>
      <c r="L10" s="26"/>
      <c r="M10" s="26"/>
      <c r="N10" s="26"/>
    </row>
    <row r="11" spans="1:14" x14ac:dyDescent="0.3">
      <c r="A11" s="8">
        <v>35217</v>
      </c>
      <c r="B11" s="24">
        <v>12.920164135208317</v>
      </c>
      <c r="C11" s="24">
        <v>9</v>
      </c>
      <c r="D11" s="24"/>
      <c r="E11" s="28">
        <v>4.5</v>
      </c>
      <c r="G11" s="26"/>
      <c r="H11" s="26"/>
      <c r="I11" s="26"/>
      <c r="J11" s="26"/>
      <c r="K11" s="26"/>
      <c r="L11" s="26"/>
      <c r="M11" s="26"/>
      <c r="N11" s="26"/>
    </row>
    <row r="12" spans="1:14" x14ac:dyDescent="0.3">
      <c r="A12" s="8">
        <v>35247</v>
      </c>
      <c r="B12" s="24">
        <v>13.472375900923799</v>
      </c>
      <c r="C12" s="24">
        <v>9</v>
      </c>
      <c r="D12" s="24"/>
      <c r="E12" s="28">
        <v>4.5</v>
      </c>
      <c r="G12" s="26"/>
      <c r="H12" s="26"/>
      <c r="I12" s="26"/>
      <c r="J12" s="26"/>
      <c r="K12" s="26"/>
      <c r="L12" s="26"/>
      <c r="M12" s="26"/>
      <c r="N12" s="26"/>
    </row>
    <row r="13" spans="1:14" x14ac:dyDescent="0.3">
      <c r="A13" s="8">
        <v>35278</v>
      </c>
      <c r="B13" s="24">
        <v>13.766235030273208</v>
      </c>
      <c r="C13" s="24">
        <v>9</v>
      </c>
      <c r="D13" s="24"/>
      <c r="E13" s="28">
        <v>4.5</v>
      </c>
      <c r="G13" s="26"/>
      <c r="H13" s="26"/>
      <c r="I13" s="26"/>
      <c r="J13" s="26"/>
      <c r="K13" s="26"/>
      <c r="L13" s="26"/>
      <c r="M13" s="26"/>
      <c r="N13" s="26"/>
    </row>
    <row r="14" spans="1:14" x14ac:dyDescent="0.3">
      <c r="A14" s="8">
        <v>35309</v>
      </c>
      <c r="B14" s="24">
        <v>13.331933697289438</v>
      </c>
      <c r="C14" s="24">
        <v>9</v>
      </c>
      <c r="D14" s="24"/>
      <c r="E14" s="28">
        <v>4.5</v>
      </c>
      <c r="G14" s="26"/>
      <c r="H14" s="26"/>
      <c r="I14" s="26"/>
      <c r="J14" s="26"/>
      <c r="K14" s="26"/>
      <c r="L14" s="26"/>
      <c r="M14" s="26"/>
      <c r="N14" s="26"/>
    </row>
    <row r="15" spans="1:14" x14ac:dyDescent="0.3">
      <c r="A15" s="8">
        <v>35339</v>
      </c>
      <c r="B15" s="24">
        <v>13.744599846925581</v>
      </c>
      <c r="C15" s="24">
        <v>9</v>
      </c>
      <c r="D15" s="24"/>
      <c r="E15" s="28">
        <v>4.5</v>
      </c>
      <c r="G15" s="26"/>
      <c r="H15" s="26"/>
      <c r="I15" s="26"/>
      <c r="J15" s="26"/>
      <c r="K15" s="26"/>
      <c r="L15" s="26"/>
      <c r="M15" s="26"/>
      <c r="N15" s="26"/>
    </row>
    <row r="16" spans="1:14" x14ac:dyDescent="0.3">
      <c r="A16" s="8">
        <v>35370</v>
      </c>
      <c r="B16" s="24">
        <v>13.591666928150181</v>
      </c>
      <c r="C16" s="24">
        <v>9</v>
      </c>
      <c r="D16" s="24"/>
      <c r="E16" s="28">
        <v>4.5</v>
      </c>
      <c r="G16" s="26"/>
      <c r="H16" s="26"/>
      <c r="I16" s="26"/>
      <c r="J16" s="26"/>
      <c r="K16" s="26"/>
      <c r="L16" s="26"/>
      <c r="M16" s="26"/>
      <c r="N16" s="26"/>
    </row>
    <row r="17" spans="1:14" x14ac:dyDescent="0.3">
      <c r="A17" s="8">
        <v>35400</v>
      </c>
      <c r="B17" s="24">
        <v>13.395336004256206</v>
      </c>
      <c r="C17" s="24">
        <v>9</v>
      </c>
      <c r="D17" s="24"/>
      <c r="E17" s="28">
        <v>4.5</v>
      </c>
      <c r="G17" s="26"/>
      <c r="H17" s="26"/>
      <c r="I17" s="26"/>
      <c r="J17" s="26"/>
      <c r="K17" s="26"/>
      <c r="L17" s="26"/>
      <c r="M17" s="26"/>
      <c r="N17" s="26"/>
    </row>
    <row r="18" spans="1:14" x14ac:dyDescent="0.3">
      <c r="A18" s="8">
        <v>35431</v>
      </c>
      <c r="B18" s="24">
        <v>14.348009249103475</v>
      </c>
      <c r="C18" s="24">
        <v>9</v>
      </c>
      <c r="D18" s="24"/>
      <c r="E18" s="28">
        <v>4.5</v>
      </c>
      <c r="G18" s="26"/>
      <c r="H18" s="26"/>
      <c r="I18" s="26"/>
      <c r="J18" s="26"/>
      <c r="K18" s="26"/>
      <c r="L18" s="26"/>
      <c r="M18" s="26"/>
      <c r="N18" s="26"/>
    </row>
    <row r="19" spans="1:14" x14ac:dyDescent="0.3">
      <c r="A19" s="8">
        <v>35462</v>
      </c>
      <c r="B19" s="24">
        <v>14.324350471130161</v>
      </c>
      <c r="C19" s="24">
        <v>9</v>
      </c>
      <c r="D19" s="24"/>
      <c r="E19" s="28">
        <v>4.5</v>
      </c>
      <c r="G19" s="26"/>
      <c r="H19" s="26"/>
      <c r="I19" s="26"/>
      <c r="J19" s="26"/>
      <c r="K19" s="26"/>
      <c r="L19" s="26"/>
      <c r="M19" s="26"/>
      <c r="N19" s="26"/>
    </row>
    <row r="20" spans="1:14" x14ac:dyDescent="0.3">
      <c r="A20" s="8">
        <v>35490</v>
      </c>
      <c r="B20" s="24">
        <v>13.828351170195821</v>
      </c>
      <c r="C20" s="24">
        <v>9</v>
      </c>
      <c r="D20" s="24"/>
      <c r="E20" s="28">
        <v>4.5</v>
      </c>
      <c r="G20" s="26"/>
      <c r="H20" s="26"/>
      <c r="I20" s="26"/>
      <c r="J20" s="26"/>
      <c r="K20" s="26"/>
      <c r="L20" s="26"/>
      <c r="M20" s="26"/>
      <c r="N20" s="26"/>
    </row>
    <row r="21" spans="1:14" x14ac:dyDescent="0.3">
      <c r="A21" s="8">
        <v>35521</v>
      </c>
      <c r="B21" s="24">
        <v>13.775847615550099</v>
      </c>
      <c r="C21" s="24">
        <v>9</v>
      </c>
      <c r="D21" s="24"/>
      <c r="E21" s="28">
        <v>4.5</v>
      </c>
      <c r="G21" s="26"/>
      <c r="H21" s="26"/>
      <c r="I21" s="26"/>
      <c r="J21" s="26"/>
      <c r="K21" s="26"/>
      <c r="L21" s="26"/>
      <c r="M21" s="26"/>
      <c r="N21" s="26"/>
    </row>
    <row r="22" spans="1:14" x14ac:dyDescent="0.3">
      <c r="A22" s="8">
        <v>35551</v>
      </c>
      <c r="B22" s="24">
        <v>13.563481275620804</v>
      </c>
      <c r="C22" s="24">
        <v>9</v>
      </c>
      <c r="D22" s="24"/>
      <c r="E22" s="28">
        <v>4.5</v>
      </c>
      <c r="G22" s="26"/>
      <c r="H22" s="26"/>
      <c r="I22" s="26"/>
      <c r="J22" s="26"/>
      <c r="K22" s="26"/>
      <c r="L22" s="26"/>
      <c r="M22" s="26"/>
      <c r="N22" s="26"/>
    </row>
    <row r="23" spans="1:14" x14ac:dyDescent="0.3">
      <c r="A23" s="8">
        <v>35582</v>
      </c>
      <c r="B23" s="24">
        <v>13.41341164726092</v>
      </c>
      <c r="C23" s="24">
        <v>9</v>
      </c>
      <c r="D23" s="24"/>
      <c r="E23" s="28">
        <v>4.5</v>
      </c>
      <c r="G23" s="26"/>
      <c r="H23" s="26"/>
      <c r="I23" s="26"/>
      <c r="J23" s="26"/>
      <c r="K23" s="26"/>
      <c r="L23" s="26"/>
      <c r="M23" s="26"/>
      <c r="N23" s="26"/>
    </row>
    <row r="24" spans="1:14" x14ac:dyDescent="0.3">
      <c r="A24" s="8">
        <v>35612</v>
      </c>
      <c r="B24" s="24">
        <v>13.681746459770553</v>
      </c>
      <c r="C24" s="24">
        <v>9</v>
      </c>
      <c r="D24" s="24"/>
      <c r="E24" s="28">
        <v>4.5</v>
      </c>
      <c r="G24" s="26"/>
      <c r="H24" s="26"/>
      <c r="I24" s="26"/>
      <c r="J24" s="26"/>
      <c r="K24" s="26"/>
      <c r="L24" s="26"/>
      <c r="M24" s="26"/>
      <c r="N24" s="26"/>
    </row>
    <row r="25" spans="1:14" x14ac:dyDescent="0.3">
      <c r="A25" s="8">
        <v>35643</v>
      </c>
      <c r="B25" s="24">
        <v>13.29240316541352</v>
      </c>
      <c r="C25" s="24">
        <v>9</v>
      </c>
      <c r="D25" s="24"/>
      <c r="E25" s="28">
        <v>4.5</v>
      </c>
      <c r="G25" s="26"/>
      <c r="H25" s="26"/>
      <c r="I25" s="26"/>
      <c r="J25" s="26"/>
      <c r="K25" s="26"/>
      <c r="L25" s="26"/>
      <c r="M25" s="26"/>
      <c r="N25" s="26"/>
    </row>
    <row r="26" spans="1:14" x14ac:dyDescent="0.3">
      <c r="A26" s="8">
        <v>35674</v>
      </c>
      <c r="B26" s="24">
        <v>12.922721105871309</v>
      </c>
      <c r="C26" s="24">
        <v>9</v>
      </c>
      <c r="D26" s="24"/>
      <c r="E26" s="28">
        <v>4.5</v>
      </c>
      <c r="G26" s="26"/>
      <c r="H26" s="26"/>
      <c r="I26" s="26"/>
      <c r="J26" s="26"/>
      <c r="K26" s="26"/>
      <c r="L26" s="26"/>
      <c r="M26" s="26"/>
      <c r="N26" s="26"/>
    </row>
    <row r="27" spans="1:14" x14ac:dyDescent="0.3">
      <c r="A27" s="8">
        <v>35704</v>
      </c>
      <c r="B27" s="24">
        <v>12.704115764347623</v>
      </c>
      <c r="C27" s="24">
        <v>9</v>
      </c>
      <c r="D27" s="24"/>
      <c r="E27" s="28">
        <v>4.5</v>
      </c>
      <c r="G27" s="26"/>
      <c r="H27" s="26"/>
      <c r="I27" s="26"/>
      <c r="J27" s="26"/>
      <c r="K27" s="26"/>
      <c r="L27" s="26"/>
      <c r="M27" s="26"/>
      <c r="N27" s="26"/>
    </row>
    <row r="28" spans="1:14" x14ac:dyDescent="0.3">
      <c r="A28" s="8">
        <v>35735</v>
      </c>
      <c r="B28" s="24">
        <v>12.468774596493789</v>
      </c>
      <c r="C28" s="24">
        <v>9</v>
      </c>
      <c r="D28" s="24"/>
      <c r="E28" s="28">
        <v>4.5</v>
      </c>
      <c r="G28" s="26"/>
      <c r="H28" s="26"/>
      <c r="I28" s="26"/>
      <c r="J28" s="26"/>
      <c r="K28" s="26"/>
      <c r="L28" s="26"/>
      <c r="M28" s="26"/>
      <c r="N28" s="26"/>
    </row>
    <row r="29" spans="1:14" x14ac:dyDescent="0.3">
      <c r="A29" s="8">
        <v>35765</v>
      </c>
      <c r="B29" s="24">
        <v>12.482867535663921</v>
      </c>
      <c r="C29" s="24">
        <v>9</v>
      </c>
      <c r="D29" s="24"/>
      <c r="E29" s="28">
        <v>4.5</v>
      </c>
      <c r="G29" s="15" t="s">
        <v>4</v>
      </c>
      <c r="H29" s="26"/>
      <c r="I29" s="26"/>
      <c r="J29" s="26"/>
      <c r="K29" s="26"/>
      <c r="L29" s="26"/>
      <c r="M29" s="26"/>
      <c r="N29" s="26"/>
    </row>
    <row r="30" spans="1:14" x14ac:dyDescent="0.3">
      <c r="A30" s="8">
        <v>35796</v>
      </c>
      <c r="B30" s="24">
        <v>13.546248916246059</v>
      </c>
      <c r="C30" s="24">
        <v>9</v>
      </c>
      <c r="D30" s="24"/>
      <c r="E30" s="28">
        <v>4.5</v>
      </c>
    </row>
    <row r="31" spans="1:14" x14ac:dyDescent="0.3">
      <c r="A31" s="8">
        <v>35827</v>
      </c>
      <c r="B31" s="24">
        <v>13.409637370431989</v>
      </c>
      <c r="C31" s="24">
        <v>9</v>
      </c>
      <c r="D31" s="24"/>
      <c r="E31" s="28">
        <v>4.5</v>
      </c>
    </row>
    <row r="32" spans="1:14" x14ac:dyDescent="0.3">
      <c r="A32" s="8">
        <v>35855</v>
      </c>
      <c r="B32" s="24">
        <v>13.080933090600608</v>
      </c>
      <c r="C32" s="24">
        <v>9</v>
      </c>
      <c r="D32" s="24"/>
      <c r="E32" s="28">
        <v>4.5</v>
      </c>
    </row>
    <row r="33" spans="1:5" x14ac:dyDescent="0.3">
      <c r="A33" s="8">
        <v>35886</v>
      </c>
      <c r="B33" s="24">
        <v>12.602416389739485</v>
      </c>
      <c r="C33" s="24">
        <v>9</v>
      </c>
      <c r="D33" s="24"/>
      <c r="E33" s="28">
        <v>4.5</v>
      </c>
    </row>
    <row r="34" spans="1:5" x14ac:dyDescent="0.3">
      <c r="A34" s="8">
        <v>35916</v>
      </c>
      <c r="B34" s="24">
        <v>12.913570070713162</v>
      </c>
      <c r="C34" s="24">
        <v>9</v>
      </c>
      <c r="D34" s="24"/>
      <c r="E34" s="28">
        <v>4.5</v>
      </c>
    </row>
    <row r="35" spans="1:5" x14ac:dyDescent="0.3">
      <c r="A35" s="8">
        <v>35947</v>
      </c>
      <c r="B35" s="24">
        <v>12.625050803231632</v>
      </c>
      <c r="C35" s="24">
        <v>9</v>
      </c>
      <c r="D35" s="24"/>
      <c r="E35" s="28">
        <v>4.5</v>
      </c>
    </row>
    <row r="36" spans="1:5" x14ac:dyDescent="0.3">
      <c r="A36" s="8">
        <v>35977</v>
      </c>
      <c r="B36" s="24">
        <v>12.457369412867928</v>
      </c>
      <c r="C36" s="24">
        <v>9</v>
      </c>
      <c r="D36" s="24"/>
      <c r="E36" s="28">
        <v>4.5</v>
      </c>
    </row>
    <row r="37" spans="1:5" x14ac:dyDescent="0.3">
      <c r="A37" s="8">
        <v>36008</v>
      </c>
      <c r="B37" s="24">
        <v>12.530224497608028</v>
      </c>
      <c r="C37" s="24">
        <v>9</v>
      </c>
      <c r="D37" s="24"/>
      <c r="E37" s="28">
        <v>4.5</v>
      </c>
    </row>
    <row r="38" spans="1:5" x14ac:dyDescent="0.3">
      <c r="A38" s="8">
        <v>36039</v>
      </c>
      <c r="B38" s="24">
        <v>12.274423393110265</v>
      </c>
      <c r="C38" s="24">
        <v>9</v>
      </c>
      <c r="D38" s="24"/>
      <c r="E38" s="28">
        <v>4.5</v>
      </c>
    </row>
    <row r="39" spans="1:5" x14ac:dyDescent="0.3">
      <c r="A39" s="8">
        <v>36069</v>
      </c>
      <c r="B39" s="24">
        <v>11.878049696435834</v>
      </c>
      <c r="C39" s="24">
        <v>9</v>
      </c>
      <c r="D39" s="24"/>
      <c r="E39" s="28">
        <v>4.5</v>
      </c>
    </row>
    <row r="40" spans="1:5" x14ac:dyDescent="0.3">
      <c r="A40" s="8">
        <v>36100</v>
      </c>
      <c r="B40" s="24">
        <v>11.431747939838411</v>
      </c>
      <c r="C40" s="24">
        <v>9</v>
      </c>
      <c r="D40" s="24"/>
      <c r="E40" s="28">
        <v>4.5</v>
      </c>
    </row>
    <row r="41" spans="1:5" x14ac:dyDescent="0.3">
      <c r="A41" s="8">
        <v>36130</v>
      </c>
      <c r="B41" s="24">
        <v>10.741482124025994</v>
      </c>
      <c r="C41" s="24">
        <v>9</v>
      </c>
      <c r="D41" s="24"/>
      <c r="E41" s="28">
        <v>4.5</v>
      </c>
    </row>
    <row r="42" spans="1:5" x14ac:dyDescent="0.3">
      <c r="A42" s="8">
        <v>36161</v>
      </c>
      <c r="B42" s="24">
        <v>10.869102592543879</v>
      </c>
      <c r="C42" s="24">
        <v>9</v>
      </c>
      <c r="D42" s="24"/>
      <c r="E42" s="28">
        <v>4.5</v>
      </c>
    </row>
    <row r="43" spans="1:5" x14ac:dyDescent="0.3">
      <c r="A43" s="8">
        <v>36192</v>
      </c>
      <c r="B43" s="24">
        <v>10.946191978549278</v>
      </c>
      <c r="C43" s="24">
        <v>9</v>
      </c>
      <c r="D43" s="24"/>
      <c r="E43" s="28">
        <v>4.5</v>
      </c>
    </row>
    <row r="44" spans="1:5" x14ac:dyDescent="0.3">
      <c r="A44" s="8">
        <v>36220</v>
      </c>
      <c r="B44" s="24">
        <v>10.913421281040547</v>
      </c>
      <c r="C44" s="24">
        <v>9</v>
      </c>
      <c r="D44" s="24"/>
      <c r="E44" s="28">
        <v>4.5</v>
      </c>
    </row>
    <row r="45" spans="1:5" x14ac:dyDescent="0.3">
      <c r="A45" s="8">
        <v>36251</v>
      </c>
      <c r="B45" s="24">
        <v>11.235342667001831</v>
      </c>
      <c r="C45" s="24">
        <v>9</v>
      </c>
      <c r="D45" s="24"/>
      <c r="E45" s="28">
        <v>4.5</v>
      </c>
    </row>
    <row r="46" spans="1:5" x14ac:dyDescent="0.3">
      <c r="A46" s="8">
        <v>36281</v>
      </c>
      <c r="B46" s="24">
        <v>11.191002568864851</v>
      </c>
      <c r="C46" s="24">
        <v>9</v>
      </c>
      <c r="D46" s="24"/>
      <c r="E46" s="28">
        <v>4.5</v>
      </c>
    </row>
    <row r="47" spans="1:5" x14ac:dyDescent="0.3">
      <c r="A47" s="8">
        <v>36312</v>
      </c>
      <c r="B47" s="24">
        <v>11.217871141431299</v>
      </c>
      <c r="C47" s="24">
        <v>9</v>
      </c>
      <c r="D47" s="24"/>
      <c r="E47" s="28">
        <v>4.5</v>
      </c>
    </row>
    <row r="48" spans="1:5" x14ac:dyDescent="0.3">
      <c r="A48" s="8">
        <v>36342</v>
      </c>
      <c r="B48" s="24">
        <v>11.073955950918487</v>
      </c>
      <c r="C48" s="24">
        <v>9</v>
      </c>
      <c r="D48" s="24"/>
      <c r="E48" s="28">
        <v>4.5</v>
      </c>
    </row>
    <row r="49" spans="1:5" x14ac:dyDescent="0.3">
      <c r="A49" s="8">
        <v>36373</v>
      </c>
      <c r="B49" s="24">
        <v>11.327547700948534</v>
      </c>
      <c r="C49" s="24">
        <v>9</v>
      </c>
      <c r="D49" s="24"/>
      <c r="E49" s="28">
        <v>4.5</v>
      </c>
    </row>
    <row r="50" spans="1:5" x14ac:dyDescent="0.3">
      <c r="A50" s="8">
        <v>36404</v>
      </c>
      <c r="B50" s="24">
        <v>11.610191007231416</v>
      </c>
      <c r="C50" s="24">
        <v>9</v>
      </c>
      <c r="D50" s="24"/>
      <c r="E50" s="28">
        <v>4.5</v>
      </c>
    </row>
    <row r="51" spans="1:5" x14ac:dyDescent="0.3">
      <c r="A51" s="8">
        <v>36434</v>
      </c>
      <c r="B51" s="24">
        <v>11.279821751437099</v>
      </c>
      <c r="C51" s="24">
        <v>9</v>
      </c>
      <c r="D51" s="24"/>
      <c r="E51" s="28">
        <v>4.5</v>
      </c>
    </row>
    <row r="52" spans="1:5" x14ac:dyDescent="0.3">
      <c r="A52" s="8">
        <v>36465</v>
      </c>
      <c r="B52" s="24">
        <v>11.925496774371956</v>
      </c>
      <c r="C52" s="24">
        <v>9</v>
      </c>
      <c r="D52" s="24"/>
      <c r="E52" s="28">
        <v>4.5</v>
      </c>
    </row>
    <row r="53" spans="1:5" x14ac:dyDescent="0.3">
      <c r="A53" s="8">
        <v>36495</v>
      </c>
      <c r="B53" s="24">
        <v>10.979151433249019</v>
      </c>
      <c r="C53" s="24">
        <v>9</v>
      </c>
      <c r="D53" s="24"/>
      <c r="E53" s="28">
        <v>4.5</v>
      </c>
    </row>
    <row r="54" spans="1:5" x14ac:dyDescent="0.3">
      <c r="A54" s="8">
        <v>36526</v>
      </c>
      <c r="B54" s="24">
        <f>'[9]Patrimonio y Pasivos '!I17</f>
        <v>11.423473247562486</v>
      </c>
      <c r="C54" s="24">
        <v>9</v>
      </c>
      <c r="D54" s="24"/>
      <c r="E54" s="28">
        <v>4.5</v>
      </c>
    </row>
    <row r="55" spans="1:5" x14ac:dyDescent="0.3">
      <c r="A55" s="8">
        <v>36557</v>
      </c>
      <c r="B55" s="24">
        <f>'[9]Patrimonio y Pasivos '!I18</f>
        <v>12.130247395179007</v>
      </c>
      <c r="C55" s="24">
        <v>9</v>
      </c>
      <c r="D55" s="24"/>
      <c r="E55" s="28">
        <v>4.5</v>
      </c>
    </row>
    <row r="56" spans="1:5" x14ac:dyDescent="0.3">
      <c r="A56" s="8">
        <v>36586</v>
      </c>
      <c r="B56" s="24">
        <f>'[9]Patrimonio y Pasivos '!I19</f>
        <v>12.475763289634259</v>
      </c>
      <c r="C56" s="24">
        <v>9</v>
      </c>
      <c r="D56" s="24"/>
      <c r="E56" s="28">
        <v>4.5</v>
      </c>
    </row>
    <row r="57" spans="1:5" x14ac:dyDescent="0.3">
      <c r="A57" s="8">
        <v>36617</v>
      </c>
      <c r="B57" s="24">
        <f>'[9]Patrimonio y Pasivos '!I20</f>
        <v>12.189029454101284</v>
      </c>
      <c r="C57" s="24">
        <v>9</v>
      </c>
      <c r="D57" s="24"/>
      <c r="E57" s="28">
        <v>4.5</v>
      </c>
    </row>
    <row r="58" spans="1:5" x14ac:dyDescent="0.3">
      <c r="A58" s="8">
        <v>36647</v>
      </c>
      <c r="B58" s="24">
        <f>'[9]Patrimonio y Pasivos '!I21</f>
        <v>12.137495208112426</v>
      </c>
      <c r="C58" s="24">
        <v>9</v>
      </c>
      <c r="D58" s="24"/>
      <c r="E58" s="28">
        <v>4.5</v>
      </c>
    </row>
    <row r="59" spans="1:5" x14ac:dyDescent="0.3">
      <c r="A59" s="8">
        <v>36678</v>
      </c>
      <c r="B59" s="24">
        <f>'[9]Patrimonio y Pasivos '!I22</f>
        <v>12.270633303419629</v>
      </c>
      <c r="C59" s="24">
        <v>9</v>
      </c>
      <c r="D59" s="24"/>
      <c r="E59" s="28">
        <v>4.5</v>
      </c>
    </row>
    <row r="60" spans="1:5" x14ac:dyDescent="0.3">
      <c r="A60" s="8">
        <v>36708</v>
      </c>
      <c r="B60" s="24">
        <f>'[9]Patrimonio y Pasivos '!I23</f>
        <v>12.839127235837186</v>
      </c>
      <c r="C60" s="24">
        <v>9</v>
      </c>
      <c r="D60" s="24"/>
      <c r="E60" s="28">
        <v>4.5</v>
      </c>
    </row>
    <row r="61" spans="1:5" x14ac:dyDescent="0.3">
      <c r="A61" s="8">
        <v>36739</v>
      </c>
      <c r="B61" s="24">
        <f>'[9]Patrimonio y Pasivos '!I24</f>
        <v>12.799910084616133</v>
      </c>
      <c r="C61" s="24">
        <v>9</v>
      </c>
      <c r="D61" s="24"/>
      <c r="E61" s="28">
        <v>4.5</v>
      </c>
    </row>
    <row r="62" spans="1:5" x14ac:dyDescent="0.3">
      <c r="A62" s="8">
        <v>36770</v>
      </c>
      <c r="B62" s="24">
        <f>'[9]Patrimonio y Pasivos '!I25</f>
        <v>13.057021473811178</v>
      </c>
      <c r="C62" s="24">
        <v>9</v>
      </c>
      <c r="D62" s="24"/>
      <c r="E62" s="28">
        <v>4.5</v>
      </c>
    </row>
    <row r="63" spans="1:5" x14ac:dyDescent="0.3">
      <c r="A63" s="8">
        <v>36800</v>
      </c>
      <c r="B63" s="24">
        <f>'[9]Patrimonio y Pasivos '!I26</f>
        <v>12.917801716601312</v>
      </c>
      <c r="C63" s="24">
        <v>9</v>
      </c>
      <c r="D63" s="24"/>
      <c r="E63" s="28">
        <v>4.5</v>
      </c>
    </row>
    <row r="64" spans="1:5" x14ac:dyDescent="0.3">
      <c r="A64" s="8">
        <v>36831</v>
      </c>
      <c r="B64" s="24">
        <f>'[9]Patrimonio y Pasivos '!I27</f>
        <v>13.649984587143251</v>
      </c>
      <c r="C64" s="24">
        <v>9</v>
      </c>
      <c r="D64" s="24"/>
      <c r="E64" s="28">
        <v>4.5</v>
      </c>
    </row>
    <row r="65" spans="1:5" x14ac:dyDescent="0.3">
      <c r="A65" s="8">
        <v>36861</v>
      </c>
      <c r="B65" s="24">
        <f>'[9]Patrimonio y Pasivos '!I28</f>
        <v>13.300931763102597</v>
      </c>
      <c r="C65" s="24">
        <v>9</v>
      </c>
      <c r="D65" s="24"/>
      <c r="E65" s="28">
        <v>4.5</v>
      </c>
    </row>
    <row r="66" spans="1:5" x14ac:dyDescent="0.3">
      <c r="A66" s="8">
        <v>36892</v>
      </c>
      <c r="B66" s="24">
        <f>'[9]Patrimonio y Pasivos '!I29</f>
        <v>13.561923645335453</v>
      </c>
      <c r="C66" s="24">
        <v>9</v>
      </c>
      <c r="D66" s="24"/>
      <c r="E66" s="28">
        <v>4.5</v>
      </c>
    </row>
    <row r="67" spans="1:5" x14ac:dyDescent="0.3">
      <c r="A67" s="8">
        <v>36923</v>
      </c>
      <c r="B67" s="24">
        <f>'[9]Patrimonio y Pasivos '!I30</f>
        <v>13.747830452581686</v>
      </c>
      <c r="C67" s="24">
        <v>9</v>
      </c>
      <c r="D67" s="24"/>
      <c r="E67" s="28">
        <v>4.5</v>
      </c>
    </row>
    <row r="68" spans="1:5" x14ac:dyDescent="0.3">
      <c r="A68" s="8">
        <v>36951</v>
      </c>
      <c r="B68" s="24">
        <f>'[9]Patrimonio y Pasivos '!I31</f>
        <v>13.596252436663509</v>
      </c>
      <c r="C68" s="24">
        <v>9</v>
      </c>
      <c r="D68" s="24"/>
      <c r="E68" s="28">
        <v>4.5</v>
      </c>
    </row>
    <row r="69" spans="1:5" x14ac:dyDescent="0.3">
      <c r="A69" s="8">
        <v>36982</v>
      </c>
      <c r="B69" s="24">
        <f>'[9]Patrimonio y Pasivos '!I32</f>
        <v>13.606028810287746</v>
      </c>
      <c r="C69" s="24">
        <v>9</v>
      </c>
      <c r="D69" s="24"/>
      <c r="E69" s="28">
        <v>4.5</v>
      </c>
    </row>
    <row r="70" spans="1:5" x14ac:dyDescent="0.3">
      <c r="A70" s="8">
        <v>37012</v>
      </c>
      <c r="B70" s="24">
        <f>'[9]Patrimonio y Pasivos '!I33</f>
        <v>13.359449674222985</v>
      </c>
      <c r="C70" s="24">
        <v>9</v>
      </c>
      <c r="D70" s="24"/>
      <c r="E70" s="28">
        <v>4.5</v>
      </c>
    </row>
    <row r="71" spans="1:5" x14ac:dyDescent="0.3">
      <c r="A71" s="8">
        <v>37043</v>
      </c>
      <c r="B71" s="24">
        <f>'[9]Patrimonio y Pasivos '!I34</f>
        <v>13.386800834211032</v>
      </c>
      <c r="C71" s="24">
        <v>9</v>
      </c>
      <c r="D71" s="24"/>
      <c r="E71" s="28">
        <v>4.5</v>
      </c>
    </row>
    <row r="72" spans="1:5" x14ac:dyDescent="0.3">
      <c r="A72" s="8">
        <v>37073</v>
      </c>
      <c r="B72" s="24">
        <f>'[9]Patrimonio y Pasivos '!I35</f>
        <v>13.731868017685029</v>
      </c>
      <c r="C72" s="24">
        <v>9</v>
      </c>
      <c r="D72" s="24"/>
      <c r="E72" s="28">
        <v>4.5</v>
      </c>
    </row>
    <row r="73" spans="1:5" x14ac:dyDescent="0.3">
      <c r="A73" s="8">
        <v>37104</v>
      </c>
      <c r="B73" s="24">
        <f>'[9]Patrimonio y Pasivos '!I36</f>
        <v>13.447773645335987</v>
      </c>
      <c r="C73" s="24">
        <v>9</v>
      </c>
      <c r="D73" s="24"/>
      <c r="E73" s="28">
        <v>4.5</v>
      </c>
    </row>
    <row r="74" spans="1:5" x14ac:dyDescent="0.3">
      <c r="A74" s="8">
        <v>37135</v>
      </c>
      <c r="B74" s="24">
        <f>'[9]Patrimonio y Pasivos '!I37</f>
        <v>13.311854846356811</v>
      </c>
      <c r="C74" s="24">
        <v>9</v>
      </c>
      <c r="D74" s="24"/>
      <c r="E74" s="28">
        <v>4.5</v>
      </c>
    </row>
    <row r="75" spans="1:5" x14ac:dyDescent="0.3">
      <c r="A75" s="8">
        <v>37165</v>
      </c>
      <c r="B75" s="24">
        <f>'[9]Patrimonio y Pasivos '!I38</f>
        <v>13.177032539981855</v>
      </c>
      <c r="C75" s="24">
        <v>9</v>
      </c>
      <c r="D75" s="24"/>
      <c r="E75" s="28">
        <v>4.5</v>
      </c>
    </row>
    <row r="76" spans="1:5" x14ac:dyDescent="0.3">
      <c r="A76" s="8">
        <v>37196</v>
      </c>
      <c r="B76" s="24">
        <f>'[9]Patrimonio y Pasivos '!I39</f>
        <v>13.092163562343428</v>
      </c>
      <c r="C76" s="24">
        <v>9</v>
      </c>
      <c r="D76" s="24"/>
      <c r="E76" s="28">
        <v>4.5</v>
      </c>
    </row>
    <row r="77" spans="1:5" x14ac:dyDescent="0.3">
      <c r="A77" s="8">
        <v>37226</v>
      </c>
      <c r="B77" s="24">
        <f>'[9]Patrimonio y Pasivos '!I40</f>
        <v>12.720227568079098</v>
      </c>
      <c r="C77" s="24">
        <v>9</v>
      </c>
      <c r="D77" s="24"/>
      <c r="E77" s="28">
        <v>4.5</v>
      </c>
    </row>
    <row r="78" spans="1:5" x14ac:dyDescent="0.3">
      <c r="A78" s="8">
        <v>37257</v>
      </c>
      <c r="B78" s="24">
        <f>'[9]Patrimonio y Pasivos '!I41</f>
        <v>13.189488166413311</v>
      </c>
      <c r="C78" s="24">
        <v>9</v>
      </c>
      <c r="D78" s="24"/>
      <c r="E78" s="28">
        <v>4.5</v>
      </c>
    </row>
    <row r="79" spans="1:5" x14ac:dyDescent="0.3">
      <c r="A79" s="8">
        <v>37288</v>
      </c>
      <c r="B79" s="24">
        <f>'[9]Patrimonio y Pasivos '!I42</f>
        <v>13.447648462409459</v>
      </c>
      <c r="C79" s="24">
        <v>9</v>
      </c>
      <c r="D79" s="24"/>
      <c r="E79" s="28">
        <v>4.5</v>
      </c>
    </row>
    <row r="80" spans="1:5" x14ac:dyDescent="0.3">
      <c r="A80" s="8">
        <v>37316</v>
      </c>
      <c r="B80" s="24">
        <f>'[9]Patrimonio y Pasivos '!I43</f>
        <v>13.493294357810298</v>
      </c>
      <c r="C80" s="24">
        <v>9</v>
      </c>
      <c r="D80" s="24"/>
      <c r="E80" s="28">
        <v>4.5</v>
      </c>
    </row>
    <row r="81" spans="1:5" x14ac:dyDescent="0.3">
      <c r="A81" s="8">
        <v>37347</v>
      </c>
      <c r="B81" s="24">
        <f>'[9]Patrimonio y Pasivos '!I44</f>
        <v>13.510138329162972</v>
      </c>
      <c r="C81" s="24">
        <v>9</v>
      </c>
      <c r="D81" s="24"/>
      <c r="E81" s="28">
        <v>4.5</v>
      </c>
    </row>
    <row r="82" spans="1:5" x14ac:dyDescent="0.3">
      <c r="A82" s="8">
        <v>37377</v>
      </c>
      <c r="B82" s="24">
        <f>'[9]Patrimonio y Pasivos '!I45</f>
        <v>13.478280628260769</v>
      </c>
      <c r="C82" s="24">
        <v>9</v>
      </c>
      <c r="D82" s="24"/>
      <c r="E82" s="28">
        <v>4.5</v>
      </c>
    </row>
    <row r="83" spans="1:5" x14ac:dyDescent="0.3">
      <c r="A83" s="8">
        <v>37408</v>
      </c>
      <c r="B83" s="24">
        <f>'[9]Patrimonio y Pasivos '!I46</f>
        <v>13.17737216098508</v>
      </c>
      <c r="C83" s="24">
        <v>9</v>
      </c>
      <c r="D83" s="24"/>
      <c r="E83" s="28">
        <v>4.5</v>
      </c>
    </row>
    <row r="84" spans="1:5" x14ac:dyDescent="0.3">
      <c r="A84" s="8">
        <v>37438</v>
      </c>
      <c r="B84" s="24">
        <f>'[9]Patrimonio y Pasivos '!I47</f>
        <v>13.423027739399304</v>
      </c>
      <c r="C84" s="24">
        <v>9</v>
      </c>
      <c r="D84" s="24"/>
      <c r="E84" s="28">
        <v>4.5</v>
      </c>
    </row>
    <row r="85" spans="1:5" x14ac:dyDescent="0.3">
      <c r="A85" s="8">
        <v>37469</v>
      </c>
      <c r="B85" s="24">
        <f>'[9]Patrimonio y Pasivos '!I48</f>
        <v>12.594768032778319</v>
      </c>
      <c r="C85" s="24">
        <v>9</v>
      </c>
      <c r="D85" s="24"/>
      <c r="E85" s="28">
        <v>4.5</v>
      </c>
    </row>
    <row r="86" spans="1:5" x14ac:dyDescent="0.3">
      <c r="A86" s="8">
        <v>37500</v>
      </c>
      <c r="B86" s="24">
        <f>'[9]Patrimonio y Pasivos '!I49</f>
        <v>12.419998816938502</v>
      </c>
      <c r="C86" s="24">
        <v>9</v>
      </c>
      <c r="D86" s="24"/>
      <c r="E86" s="28">
        <v>4.5</v>
      </c>
    </row>
    <row r="87" spans="1:5" x14ac:dyDescent="0.3">
      <c r="A87" s="8">
        <v>37530</v>
      </c>
      <c r="B87" s="24">
        <f>'[9]Patrimonio y Pasivos '!I50</f>
        <v>12.457004159477718</v>
      </c>
      <c r="C87" s="24">
        <v>9</v>
      </c>
      <c r="D87" s="24"/>
      <c r="E87" s="28">
        <v>4.5</v>
      </c>
    </row>
    <row r="88" spans="1:5" x14ac:dyDescent="0.3">
      <c r="A88" s="8">
        <v>37561</v>
      </c>
      <c r="B88" s="24">
        <f>'[9]Patrimonio y Pasivos '!I51</f>
        <v>12.564631007436475</v>
      </c>
      <c r="C88" s="24">
        <v>9</v>
      </c>
      <c r="D88" s="24"/>
      <c r="E88" s="28">
        <v>4.5</v>
      </c>
    </row>
    <row r="89" spans="1:5" x14ac:dyDescent="0.3">
      <c r="A89" s="8">
        <v>37591</v>
      </c>
      <c r="B89" s="24">
        <f>'[9]Patrimonio y Pasivos '!I52</f>
        <v>12.365087785047468</v>
      </c>
      <c r="C89" s="24">
        <v>9</v>
      </c>
      <c r="D89" s="24"/>
      <c r="E89" s="28">
        <v>4.5</v>
      </c>
    </row>
    <row r="90" spans="1:5" x14ac:dyDescent="0.3">
      <c r="A90" s="8">
        <v>37622</v>
      </c>
      <c r="B90" s="24">
        <f>'[9]Patrimonio y Pasivos '!I53</f>
        <v>13.003455100523304</v>
      </c>
      <c r="C90" s="24">
        <v>9</v>
      </c>
      <c r="D90" s="24"/>
      <c r="E90" s="28">
        <v>4.5</v>
      </c>
    </row>
    <row r="91" spans="1:5" x14ac:dyDescent="0.3">
      <c r="A91" s="8">
        <v>37653</v>
      </c>
      <c r="B91" s="24">
        <f>'[9]Patrimonio y Pasivos '!I54</f>
        <v>12.925241596830563</v>
      </c>
      <c r="C91" s="24">
        <v>9</v>
      </c>
      <c r="D91" s="24"/>
      <c r="E91" s="28">
        <v>4.5</v>
      </c>
    </row>
    <row r="92" spans="1:5" x14ac:dyDescent="0.3">
      <c r="A92" s="8">
        <v>37681</v>
      </c>
      <c r="B92" s="24">
        <f>'[9]Patrimonio y Pasivos '!I55</f>
        <v>12.420610013121342</v>
      </c>
      <c r="C92" s="24">
        <v>9</v>
      </c>
      <c r="D92" s="24"/>
      <c r="E92" s="28">
        <v>4.5</v>
      </c>
    </row>
    <row r="93" spans="1:5" x14ac:dyDescent="0.3">
      <c r="A93" s="8">
        <v>37712</v>
      </c>
      <c r="B93" s="24">
        <f>'[9]Patrimonio y Pasivos '!I56</f>
        <v>12.456333232206234</v>
      </c>
      <c r="C93" s="24">
        <v>9</v>
      </c>
      <c r="D93" s="24"/>
      <c r="E93" s="28">
        <v>4.5</v>
      </c>
    </row>
    <row r="94" spans="1:5" x14ac:dyDescent="0.3">
      <c r="A94" s="8">
        <v>37742</v>
      </c>
      <c r="B94" s="24">
        <f>'[9]Patrimonio y Pasivos '!I57</f>
        <v>12.590913667858667</v>
      </c>
      <c r="C94" s="24">
        <v>9</v>
      </c>
      <c r="D94" s="24"/>
      <c r="E94" s="28">
        <v>4.5</v>
      </c>
    </row>
    <row r="95" spans="1:5" x14ac:dyDescent="0.3">
      <c r="A95" s="8">
        <v>37773</v>
      </c>
      <c r="B95" s="24">
        <f>'[9]Patrimonio y Pasivos '!I58</f>
        <v>12.84892657313384</v>
      </c>
      <c r="C95" s="24">
        <v>9</v>
      </c>
      <c r="D95" s="24"/>
      <c r="E95" s="28">
        <v>4.5</v>
      </c>
    </row>
    <row r="96" spans="1:5" x14ac:dyDescent="0.3">
      <c r="A96" s="8">
        <v>37803</v>
      </c>
      <c r="B96" s="24">
        <f>'[9]Patrimonio y Pasivos '!I59</f>
        <v>13.457846755298435</v>
      </c>
      <c r="C96" s="24">
        <v>9</v>
      </c>
      <c r="D96" s="24"/>
      <c r="E96" s="28">
        <v>4.5</v>
      </c>
    </row>
    <row r="97" spans="1:5" x14ac:dyDescent="0.3">
      <c r="A97" s="8">
        <v>37834</v>
      </c>
      <c r="B97" s="24">
        <f>'[9]Patrimonio y Pasivos '!I60</f>
        <v>13.290894507234526</v>
      </c>
      <c r="C97" s="24">
        <v>9</v>
      </c>
      <c r="D97" s="24"/>
      <c r="E97" s="28">
        <v>4.5</v>
      </c>
    </row>
    <row r="98" spans="1:5" x14ac:dyDescent="0.3">
      <c r="A98" s="8">
        <v>37865</v>
      </c>
      <c r="B98" s="24">
        <f>'[9]Patrimonio y Pasivos '!I61</f>
        <v>13.078502582305005</v>
      </c>
      <c r="C98" s="24">
        <v>9</v>
      </c>
      <c r="D98" s="24"/>
      <c r="E98" s="28">
        <v>4.5</v>
      </c>
    </row>
    <row r="99" spans="1:5" x14ac:dyDescent="0.3">
      <c r="A99" s="8">
        <v>37895</v>
      </c>
      <c r="B99" s="24">
        <f>'[9]Patrimonio y Pasivos '!I62</f>
        <v>12.968728462608443</v>
      </c>
      <c r="C99" s="24">
        <v>9</v>
      </c>
      <c r="D99" s="24"/>
      <c r="E99" s="28">
        <v>4.5</v>
      </c>
    </row>
    <row r="100" spans="1:5" x14ac:dyDescent="0.3">
      <c r="A100" s="8">
        <v>37926</v>
      </c>
      <c r="B100" s="24">
        <f>'[9]Patrimonio y Pasivos '!I63</f>
        <v>12.860421263101546</v>
      </c>
      <c r="C100" s="24">
        <v>9</v>
      </c>
      <c r="D100" s="24"/>
      <c r="E100" s="28">
        <v>4.5</v>
      </c>
    </row>
    <row r="101" spans="1:5" x14ac:dyDescent="0.3">
      <c r="A101" s="8">
        <v>37956</v>
      </c>
      <c r="B101" s="24">
        <f>'[9]Patrimonio y Pasivos '!I64</f>
        <v>12.858462128278529</v>
      </c>
      <c r="C101" s="24">
        <v>9</v>
      </c>
      <c r="D101" s="24"/>
      <c r="E101" s="28">
        <v>4.5</v>
      </c>
    </row>
    <row r="102" spans="1:5" x14ac:dyDescent="0.3">
      <c r="A102" s="8">
        <v>37987</v>
      </c>
      <c r="B102" s="24">
        <f>'[9]Patrimonio y Pasivos '!I65</f>
        <v>13.687006121293384</v>
      </c>
      <c r="C102" s="24">
        <v>9</v>
      </c>
      <c r="D102" s="24"/>
      <c r="E102" s="28">
        <v>4.5</v>
      </c>
    </row>
    <row r="103" spans="1:5" x14ac:dyDescent="0.3">
      <c r="A103" s="8">
        <v>38018</v>
      </c>
      <c r="B103" s="24">
        <f>'[9]Patrimonio y Pasivos '!I66</f>
        <v>13.787352264357086</v>
      </c>
      <c r="C103" s="24">
        <v>9</v>
      </c>
      <c r="D103" s="24"/>
      <c r="E103" s="28">
        <v>4.5</v>
      </c>
    </row>
    <row r="104" spans="1:5" x14ac:dyDescent="0.3">
      <c r="A104" s="8">
        <v>38047</v>
      </c>
      <c r="B104" s="24">
        <f>'[9]Patrimonio y Pasivos '!I67</f>
        <v>13.543797728437056</v>
      </c>
      <c r="C104" s="24">
        <v>9</v>
      </c>
      <c r="D104" s="24"/>
      <c r="E104" s="28">
        <v>4.5</v>
      </c>
    </row>
    <row r="105" spans="1:5" x14ac:dyDescent="0.3">
      <c r="A105" s="8">
        <v>38078</v>
      </c>
      <c r="B105" s="24">
        <f>'[9]Patrimonio y Pasivos '!I68</f>
        <v>13.399685801917688</v>
      </c>
      <c r="C105" s="24">
        <v>9</v>
      </c>
      <c r="D105" s="24"/>
      <c r="E105" s="28">
        <v>4.5</v>
      </c>
    </row>
    <row r="106" spans="1:5" x14ac:dyDescent="0.3">
      <c r="A106" s="8">
        <v>38108</v>
      </c>
      <c r="B106" s="24">
        <f>'[9]Patrimonio y Pasivos '!I69</f>
        <v>13.359765420805376</v>
      </c>
      <c r="C106" s="24">
        <v>9</v>
      </c>
      <c r="D106" s="24"/>
      <c r="E106" s="28">
        <v>4.5</v>
      </c>
    </row>
    <row r="107" spans="1:5" x14ac:dyDescent="0.3">
      <c r="A107" s="8">
        <v>38139</v>
      </c>
      <c r="B107" s="24">
        <f>'[9]Patrimonio y Pasivos '!I70</f>
        <v>13.701680394664939</v>
      </c>
      <c r="C107" s="24">
        <v>9</v>
      </c>
      <c r="D107" s="24"/>
      <c r="E107" s="28">
        <v>4.5</v>
      </c>
    </row>
    <row r="108" spans="1:5" x14ac:dyDescent="0.3">
      <c r="A108" s="8">
        <v>38169</v>
      </c>
      <c r="B108" s="24">
        <f>'[9]Patrimonio y Pasivos '!I71</f>
        <v>14.113341664803725</v>
      </c>
      <c r="C108" s="24">
        <v>9</v>
      </c>
      <c r="D108" s="24"/>
      <c r="E108" s="28">
        <v>4.5</v>
      </c>
    </row>
    <row r="109" spans="1:5" x14ac:dyDescent="0.3">
      <c r="A109" s="8">
        <v>38200</v>
      </c>
      <c r="B109" s="24">
        <f>'[9]Patrimonio y Pasivos '!I72</f>
        <v>14.05329417544008</v>
      </c>
      <c r="C109" s="24">
        <v>9</v>
      </c>
      <c r="D109" s="24"/>
      <c r="E109" s="28">
        <v>4.5</v>
      </c>
    </row>
    <row r="110" spans="1:5" x14ac:dyDescent="0.3">
      <c r="A110" s="8">
        <v>38231</v>
      </c>
      <c r="B110" s="24">
        <f>'[9]Patrimonio y Pasivos '!I73</f>
        <v>13.76834686605792</v>
      </c>
      <c r="C110" s="24">
        <v>9</v>
      </c>
      <c r="D110" s="24"/>
      <c r="E110" s="28">
        <v>4.5</v>
      </c>
    </row>
    <row r="111" spans="1:5" x14ac:dyDescent="0.3">
      <c r="A111" s="8">
        <v>38261</v>
      </c>
      <c r="B111" s="24">
        <f>'[9]Patrimonio y Pasivos '!I74</f>
        <v>13.783045618409103</v>
      </c>
      <c r="C111" s="24">
        <v>9</v>
      </c>
      <c r="D111" s="24"/>
      <c r="E111" s="28">
        <v>4.5</v>
      </c>
    </row>
    <row r="112" spans="1:5" x14ac:dyDescent="0.3">
      <c r="A112" s="8">
        <v>38292</v>
      </c>
      <c r="B112" s="24">
        <f>'[9]Patrimonio y Pasivos '!I75</f>
        <v>13.685454282963425</v>
      </c>
      <c r="C112" s="24">
        <v>9</v>
      </c>
      <c r="D112" s="24"/>
      <c r="E112" s="28">
        <v>4.5</v>
      </c>
    </row>
    <row r="113" spans="1:5" x14ac:dyDescent="0.3">
      <c r="A113" s="8">
        <v>38322</v>
      </c>
      <c r="B113" s="24">
        <f>'[9]Patrimonio y Pasivos '!I76</f>
        <v>13.456628412395672</v>
      </c>
      <c r="C113" s="24">
        <v>9</v>
      </c>
      <c r="D113" s="24"/>
      <c r="E113" s="28">
        <v>4.5</v>
      </c>
    </row>
    <row r="114" spans="1:5" x14ac:dyDescent="0.3">
      <c r="A114" s="8">
        <v>38353</v>
      </c>
      <c r="B114" s="24">
        <f>'[9]Patrimonio y Pasivos '!I77</f>
        <v>15.22564408053006</v>
      </c>
      <c r="C114" s="24">
        <v>9</v>
      </c>
      <c r="D114" s="24"/>
      <c r="E114" s="28">
        <v>4.5</v>
      </c>
    </row>
    <row r="115" spans="1:5" x14ac:dyDescent="0.3">
      <c r="A115" s="8">
        <v>38384</v>
      </c>
      <c r="B115" s="24">
        <f>'[9]Patrimonio y Pasivos '!I78</f>
        <v>15.170255918936352</v>
      </c>
      <c r="C115" s="24">
        <v>9</v>
      </c>
      <c r="D115" s="24"/>
      <c r="E115" s="28">
        <v>4.5</v>
      </c>
    </row>
    <row r="116" spans="1:5" x14ac:dyDescent="0.3">
      <c r="A116" s="8">
        <v>38412</v>
      </c>
      <c r="B116" s="24">
        <f>'[9]Patrimonio y Pasivos '!I79</f>
        <v>13.874240306459576</v>
      </c>
      <c r="C116" s="24">
        <v>9</v>
      </c>
      <c r="D116" s="24"/>
      <c r="E116" s="28">
        <v>4.5</v>
      </c>
    </row>
    <row r="117" spans="1:5" x14ac:dyDescent="0.3">
      <c r="A117" s="8">
        <v>38443</v>
      </c>
      <c r="B117" s="24">
        <f>'[9]Patrimonio y Pasivos '!I80</f>
        <v>13.870923814500546</v>
      </c>
      <c r="C117" s="24">
        <v>9</v>
      </c>
      <c r="D117" s="24"/>
      <c r="E117" s="28">
        <v>4.5</v>
      </c>
    </row>
    <row r="118" spans="1:5" x14ac:dyDescent="0.3">
      <c r="A118" s="8">
        <v>38473</v>
      </c>
      <c r="B118" s="24">
        <f>'[9]Patrimonio y Pasivos '!I81</f>
        <v>13.92989266183009</v>
      </c>
      <c r="C118" s="24">
        <v>9</v>
      </c>
      <c r="D118" s="24"/>
      <c r="E118" s="28">
        <v>4.5</v>
      </c>
    </row>
    <row r="119" spans="1:5" x14ac:dyDescent="0.3">
      <c r="A119" s="8">
        <v>38504</v>
      </c>
      <c r="B119" s="24">
        <f>'[9]Patrimonio y Pasivos '!I82</f>
        <v>13.806396868501539</v>
      </c>
      <c r="C119" s="24">
        <v>9</v>
      </c>
      <c r="D119" s="24"/>
      <c r="E119" s="28">
        <v>4.5</v>
      </c>
    </row>
    <row r="120" spans="1:5" x14ac:dyDescent="0.3">
      <c r="A120" s="8">
        <v>38534</v>
      </c>
      <c r="B120" s="24">
        <f>'[9]Patrimonio y Pasivos '!I83</f>
        <v>13.975865382280986</v>
      </c>
      <c r="C120" s="24">
        <v>9</v>
      </c>
      <c r="D120" s="24"/>
      <c r="E120" s="28">
        <v>4.5</v>
      </c>
    </row>
    <row r="121" spans="1:5" x14ac:dyDescent="0.3">
      <c r="A121" s="8">
        <v>38565</v>
      </c>
      <c r="B121" s="24">
        <f>'[9]Patrimonio y Pasivos '!I84</f>
        <v>13.897266216057677</v>
      </c>
      <c r="C121" s="24">
        <v>9</v>
      </c>
      <c r="D121" s="24"/>
      <c r="E121" s="28">
        <v>4.5</v>
      </c>
    </row>
    <row r="122" spans="1:5" x14ac:dyDescent="0.3">
      <c r="A122" s="8">
        <v>38596</v>
      </c>
      <c r="B122" s="24">
        <f>'[9]Patrimonio y Pasivos '!I85</f>
        <v>13.686448783501278</v>
      </c>
      <c r="C122" s="24">
        <v>9</v>
      </c>
      <c r="D122" s="24"/>
      <c r="E122" s="28">
        <v>4.5</v>
      </c>
    </row>
    <row r="123" spans="1:5" x14ac:dyDescent="0.3">
      <c r="A123" s="8">
        <v>38626</v>
      </c>
      <c r="B123" s="24">
        <f>'[9]Patrimonio y Pasivos '!I86</f>
        <v>13.401167212277365</v>
      </c>
      <c r="C123" s="24">
        <v>9</v>
      </c>
      <c r="D123" s="24"/>
      <c r="E123" s="28">
        <v>4.5</v>
      </c>
    </row>
    <row r="124" spans="1:5" x14ac:dyDescent="0.3">
      <c r="A124" s="8">
        <v>38657</v>
      </c>
      <c r="B124" s="24">
        <f>'[9]Patrimonio y Pasivos '!I87</f>
        <v>13.574164867864253</v>
      </c>
      <c r="C124" s="24">
        <v>9</v>
      </c>
      <c r="D124" s="24"/>
      <c r="E124" s="28">
        <v>4.5</v>
      </c>
    </row>
    <row r="125" spans="1:5" x14ac:dyDescent="0.3">
      <c r="A125" s="8">
        <v>38687</v>
      </c>
      <c r="B125" s="24">
        <f>'[9]Patrimonio y Pasivos '!I88</f>
        <v>13.528493477518392</v>
      </c>
      <c r="C125" s="24">
        <v>9</v>
      </c>
      <c r="D125" s="24"/>
      <c r="E125" s="28">
        <v>4.5</v>
      </c>
    </row>
    <row r="126" spans="1:5" x14ac:dyDescent="0.3">
      <c r="A126" s="8">
        <v>38718</v>
      </c>
      <c r="B126" s="24">
        <f>'[9]Patrimonio y Pasivos '!I89</f>
        <v>15.786637258684861</v>
      </c>
      <c r="C126" s="24">
        <v>9</v>
      </c>
      <c r="D126" s="24"/>
      <c r="E126" s="28">
        <v>4.5</v>
      </c>
    </row>
    <row r="127" spans="1:5" x14ac:dyDescent="0.3">
      <c r="A127" s="8">
        <v>38749</v>
      </c>
      <c r="B127" s="24">
        <f>'[9]Patrimonio y Pasivos '!I90</f>
        <v>15.560879800444461</v>
      </c>
      <c r="C127" s="24">
        <v>9</v>
      </c>
      <c r="D127" s="24"/>
      <c r="E127" s="28">
        <v>4.5</v>
      </c>
    </row>
    <row r="128" spans="1:5" x14ac:dyDescent="0.3">
      <c r="A128" s="8">
        <v>38777</v>
      </c>
      <c r="B128" s="24">
        <f>'[9]Patrimonio y Pasivos '!I91</f>
        <v>14.223149658880072</v>
      </c>
      <c r="C128" s="24">
        <v>9</v>
      </c>
      <c r="D128" s="24"/>
      <c r="E128" s="28">
        <v>4.5</v>
      </c>
    </row>
    <row r="129" spans="1:5" x14ac:dyDescent="0.3">
      <c r="A129" s="8">
        <v>38808</v>
      </c>
      <c r="B129" s="24">
        <f>'[9]Patrimonio y Pasivos '!I92</f>
        <v>13.875427856660405</v>
      </c>
      <c r="C129" s="24">
        <v>9</v>
      </c>
      <c r="D129" s="24"/>
      <c r="E129" s="28">
        <v>4.5</v>
      </c>
    </row>
    <row r="130" spans="1:5" x14ac:dyDescent="0.3">
      <c r="A130" s="8">
        <v>38838</v>
      </c>
      <c r="B130" s="24">
        <f>'[9]Patrimonio y Pasivos '!I93</f>
        <v>12.935980114869672</v>
      </c>
      <c r="C130" s="24">
        <v>9</v>
      </c>
      <c r="D130" s="24"/>
      <c r="E130" s="28">
        <v>4.5</v>
      </c>
    </row>
    <row r="131" spans="1:5" x14ac:dyDescent="0.3">
      <c r="A131" s="8">
        <v>38869</v>
      </c>
      <c r="B131" s="24">
        <f>'[9]Patrimonio y Pasivos '!I94</f>
        <v>12.650524472827406</v>
      </c>
      <c r="C131" s="24">
        <v>9</v>
      </c>
      <c r="D131" s="24"/>
      <c r="E131" s="28">
        <v>4.5</v>
      </c>
    </row>
    <row r="132" spans="1:5" x14ac:dyDescent="0.3">
      <c r="A132" s="8">
        <v>38899</v>
      </c>
      <c r="B132" s="24">
        <f>'[9]Patrimonio y Pasivos '!I95</f>
        <v>13.12702993351742</v>
      </c>
      <c r="C132" s="24">
        <v>9</v>
      </c>
      <c r="D132" s="24"/>
      <c r="E132" s="28">
        <v>4.5</v>
      </c>
    </row>
    <row r="133" spans="1:5" x14ac:dyDescent="0.3">
      <c r="A133" s="8">
        <v>38930</v>
      </c>
      <c r="B133" s="24">
        <f>'[9]Patrimonio y Pasivos '!I96</f>
        <v>13.258609175151889</v>
      </c>
      <c r="C133" s="24">
        <v>9</v>
      </c>
      <c r="D133" s="24"/>
      <c r="E133" s="28">
        <v>4.5</v>
      </c>
    </row>
    <row r="134" spans="1:5" x14ac:dyDescent="0.3">
      <c r="A134" s="8">
        <v>38961</v>
      </c>
      <c r="B134" s="24">
        <f>'[9]Patrimonio y Pasivos '!I97</f>
        <v>12.816396908986466</v>
      </c>
      <c r="C134" s="24">
        <v>9</v>
      </c>
      <c r="D134" s="24"/>
      <c r="E134" s="28">
        <v>4.5</v>
      </c>
    </row>
    <row r="135" spans="1:5" x14ac:dyDescent="0.3">
      <c r="A135" s="8">
        <v>38991</v>
      </c>
      <c r="B135" s="24">
        <f>'[9]Patrimonio y Pasivos '!I98</f>
        <v>12.793250133056111</v>
      </c>
      <c r="C135" s="24">
        <v>9</v>
      </c>
      <c r="D135" s="24"/>
      <c r="E135" s="28">
        <v>4.5</v>
      </c>
    </row>
    <row r="136" spans="1:5" x14ac:dyDescent="0.3">
      <c r="A136" s="8">
        <v>39022</v>
      </c>
      <c r="B136" s="24">
        <f>'[9]Patrimonio y Pasivos '!I99</f>
        <v>12.547121982423665</v>
      </c>
      <c r="C136" s="24">
        <v>9</v>
      </c>
      <c r="D136" s="24"/>
      <c r="E136" s="28">
        <v>4.5</v>
      </c>
    </row>
    <row r="137" spans="1:5" x14ac:dyDescent="0.3">
      <c r="A137" s="8">
        <v>39052</v>
      </c>
      <c r="B137" s="24">
        <f>'[9]Patrimonio y Pasivos '!I100</f>
        <v>12.637950189343741</v>
      </c>
      <c r="C137" s="24">
        <v>9</v>
      </c>
      <c r="D137" s="24"/>
      <c r="E137" s="28">
        <v>4.5</v>
      </c>
    </row>
    <row r="138" spans="1:5" x14ac:dyDescent="0.3">
      <c r="A138" s="8">
        <v>39083</v>
      </c>
      <c r="B138" s="24">
        <f>'[9]Patrimonio y Pasivos '!I101</f>
        <v>14.122176789060781</v>
      </c>
      <c r="C138" s="24">
        <v>9</v>
      </c>
      <c r="D138" s="24"/>
      <c r="E138" s="28">
        <v>4.5</v>
      </c>
    </row>
    <row r="139" spans="1:5" x14ac:dyDescent="0.3">
      <c r="A139" s="8">
        <v>39114</v>
      </c>
      <c r="B139" s="24">
        <f>'[9]Patrimonio y Pasivos '!I102</f>
        <v>14.002694887421367</v>
      </c>
      <c r="C139" s="24">
        <v>9</v>
      </c>
      <c r="D139" s="24"/>
      <c r="E139" s="28">
        <v>4.5</v>
      </c>
    </row>
    <row r="140" spans="1:5" x14ac:dyDescent="0.3">
      <c r="A140" s="8">
        <v>39142</v>
      </c>
      <c r="B140" s="24">
        <f>'[9]Patrimonio y Pasivos '!I103</f>
        <v>13.082977450830551</v>
      </c>
      <c r="C140" s="24">
        <v>9</v>
      </c>
      <c r="D140" s="24"/>
      <c r="E140" s="28">
        <v>4.5</v>
      </c>
    </row>
    <row r="141" spans="1:5" x14ac:dyDescent="0.3">
      <c r="A141" s="8">
        <v>39173</v>
      </c>
      <c r="B141" s="24">
        <f>'[9]Patrimonio y Pasivos '!I104</f>
        <v>13.358656950164274</v>
      </c>
      <c r="C141" s="24">
        <v>9</v>
      </c>
      <c r="D141" s="24"/>
      <c r="E141" s="28">
        <v>4.5</v>
      </c>
    </row>
    <row r="142" spans="1:5" x14ac:dyDescent="0.3">
      <c r="A142" s="8">
        <v>39203</v>
      </c>
      <c r="B142" s="24">
        <f>'[9]Patrimonio y Pasivos '!I105</f>
        <v>13.674177264761148</v>
      </c>
      <c r="C142" s="24">
        <v>9</v>
      </c>
      <c r="D142" s="24"/>
      <c r="E142" s="28">
        <v>4.5</v>
      </c>
    </row>
    <row r="143" spans="1:5" x14ac:dyDescent="0.3">
      <c r="A143" s="8">
        <v>39234</v>
      </c>
      <c r="B143" s="24">
        <f>'[9]Patrimonio y Pasivos '!I106</f>
        <v>13.593523724753215</v>
      </c>
      <c r="C143" s="24">
        <v>9</v>
      </c>
      <c r="D143" s="24"/>
      <c r="E143" s="28">
        <v>4.5</v>
      </c>
    </row>
    <row r="144" spans="1:5" x14ac:dyDescent="0.3">
      <c r="A144" s="8">
        <v>39264</v>
      </c>
      <c r="B144" s="24">
        <f>'[9]Patrimonio y Pasivos '!I107</f>
        <v>14.393962220441242</v>
      </c>
      <c r="C144" s="24">
        <v>9</v>
      </c>
      <c r="D144" s="24"/>
      <c r="E144" s="28">
        <v>4.5</v>
      </c>
    </row>
    <row r="145" spans="1:5" x14ac:dyDescent="0.3">
      <c r="A145" s="8">
        <v>39295</v>
      </c>
      <c r="B145" s="24">
        <f>'[9]Patrimonio y Pasivos '!I108</f>
        <v>14.192098303513207</v>
      </c>
      <c r="C145" s="24">
        <v>9</v>
      </c>
      <c r="D145" s="24"/>
      <c r="E145" s="28">
        <v>4.5</v>
      </c>
    </row>
    <row r="146" spans="1:5" x14ac:dyDescent="0.3">
      <c r="A146" s="8">
        <v>39326</v>
      </c>
      <c r="B146" s="24">
        <f>'[9]Patrimonio y Pasivos '!I109</f>
        <v>13.38053091407134</v>
      </c>
      <c r="C146" s="24">
        <v>9</v>
      </c>
      <c r="D146" s="24"/>
      <c r="E146" s="28">
        <v>4.5</v>
      </c>
    </row>
    <row r="147" spans="1:5" x14ac:dyDescent="0.3">
      <c r="A147" s="8">
        <v>39356</v>
      </c>
      <c r="B147" s="24">
        <f>'[9]Patrimonio y Pasivos '!I110</f>
        <v>13.368748514315232</v>
      </c>
      <c r="C147" s="24">
        <v>9</v>
      </c>
      <c r="D147" s="24"/>
      <c r="E147" s="28">
        <v>4.5</v>
      </c>
    </row>
    <row r="148" spans="1:5" x14ac:dyDescent="0.3">
      <c r="A148" s="8">
        <v>39387</v>
      </c>
      <c r="B148" s="24">
        <f>'[9]Patrimonio y Pasivos '!I111</f>
        <v>13.211465958905322</v>
      </c>
      <c r="C148" s="24">
        <v>9</v>
      </c>
      <c r="D148" s="24"/>
      <c r="E148" s="28">
        <v>4.5</v>
      </c>
    </row>
    <row r="149" spans="1:5" x14ac:dyDescent="0.3">
      <c r="A149" s="8">
        <v>39417</v>
      </c>
      <c r="B149" s="24">
        <f>'[9]Patrimonio y Pasivos '!I112</f>
        <v>13.456311809769275</v>
      </c>
      <c r="C149" s="24">
        <v>9</v>
      </c>
      <c r="D149" s="24"/>
      <c r="E149" s="28">
        <v>4.5</v>
      </c>
    </row>
    <row r="150" spans="1:5" x14ac:dyDescent="0.3">
      <c r="A150" s="8">
        <v>39448</v>
      </c>
      <c r="B150" s="24">
        <f>'[9]Patrimonio y Pasivos '!I113</f>
        <v>14.377246699629367</v>
      </c>
      <c r="C150" s="24">
        <v>9</v>
      </c>
      <c r="D150" s="24"/>
      <c r="E150" s="28">
        <v>4.5</v>
      </c>
    </row>
    <row r="151" spans="1:5" x14ac:dyDescent="0.3">
      <c r="A151" s="8">
        <v>39479</v>
      </c>
      <c r="B151" s="24">
        <f>'[9]Patrimonio y Pasivos '!I114</f>
        <v>14.380920742821468</v>
      </c>
      <c r="C151" s="24">
        <v>9</v>
      </c>
      <c r="D151" s="24"/>
      <c r="E151" s="28">
        <v>4.5</v>
      </c>
    </row>
    <row r="152" spans="1:5" x14ac:dyDescent="0.3">
      <c r="A152" s="8">
        <v>39508</v>
      </c>
      <c r="B152" s="24">
        <f>'[9]Patrimonio y Pasivos '!I115</f>
        <v>13.553225597469943</v>
      </c>
      <c r="C152" s="24">
        <v>9</v>
      </c>
      <c r="D152" s="24"/>
      <c r="E152" s="28">
        <v>4.5</v>
      </c>
    </row>
    <row r="153" spans="1:5" x14ac:dyDescent="0.3">
      <c r="A153" s="8">
        <v>39539</v>
      </c>
      <c r="B153" s="24">
        <f>'[9]Patrimonio y Pasivos '!I116</f>
        <v>14.010144706146152</v>
      </c>
      <c r="C153" s="24">
        <v>9</v>
      </c>
      <c r="D153" s="24"/>
      <c r="E153" s="28">
        <v>4.5</v>
      </c>
    </row>
    <row r="154" spans="1:5" x14ac:dyDescent="0.3">
      <c r="A154" s="8">
        <v>39569</v>
      </c>
      <c r="B154" s="24">
        <f>'[9]Patrimonio y Pasivos '!I117</f>
        <v>14.089317718118691</v>
      </c>
      <c r="C154" s="24">
        <v>9</v>
      </c>
      <c r="D154" s="24"/>
      <c r="E154" s="28">
        <v>4.5</v>
      </c>
    </row>
    <row r="155" spans="1:5" x14ac:dyDescent="0.3">
      <c r="A155" s="8">
        <v>39600</v>
      </c>
      <c r="B155" s="24">
        <f>'[9]Patrimonio y Pasivos '!I118</f>
        <v>13.881141026494209</v>
      </c>
      <c r="C155" s="24">
        <v>9</v>
      </c>
      <c r="D155" s="24"/>
      <c r="E155" s="28">
        <v>4.5</v>
      </c>
    </row>
    <row r="156" spans="1:5" x14ac:dyDescent="0.3">
      <c r="A156" s="8">
        <v>39630</v>
      </c>
      <c r="B156" s="24">
        <f>'[9]Patrimonio y Pasivos '!I119</f>
        <v>14.377104736879092</v>
      </c>
      <c r="C156" s="24">
        <v>9</v>
      </c>
      <c r="D156" s="24"/>
      <c r="E156" s="28">
        <v>4.5</v>
      </c>
    </row>
    <row r="157" spans="1:5" x14ac:dyDescent="0.3">
      <c r="A157" s="8">
        <v>39661</v>
      </c>
      <c r="B157" s="24">
        <f>'[9]Patrimonio y Pasivos '!I120</f>
        <v>14.302012857523728</v>
      </c>
      <c r="C157" s="24">
        <v>9</v>
      </c>
      <c r="D157" s="24"/>
      <c r="E157" s="28">
        <v>4.5</v>
      </c>
    </row>
    <row r="158" spans="1:5" x14ac:dyDescent="0.3">
      <c r="A158" s="8">
        <v>39692</v>
      </c>
      <c r="B158" s="24">
        <f>'[9]Patrimonio y Pasivos '!I121</f>
        <v>13.467787081997832</v>
      </c>
      <c r="C158" s="24">
        <v>9</v>
      </c>
      <c r="D158" s="24"/>
      <c r="E158" s="28">
        <v>4.5</v>
      </c>
    </row>
    <row r="159" spans="1:5" x14ac:dyDescent="0.3">
      <c r="A159" s="8">
        <v>39722</v>
      </c>
      <c r="B159" s="24">
        <f>'[9]Patrimonio y Pasivos '!I122</f>
        <v>13.308272520512009</v>
      </c>
      <c r="C159" s="24">
        <v>9</v>
      </c>
      <c r="D159" s="24"/>
      <c r="E159" s="28">
        <v>4.5</v>
      </c>
    </row>
    <row r="160" spans="1:5" x14ac:dyDescent="0.3">
      <c r="A160" s="8">
        <v>39753</v>
      </c>
      <c r="B160" s="24">
        <f>'[9]Patrimonio y Pasivos '!I123</f>
        <v>13.405081534189064</v>
      </c>
      <c r="C160" s="24">
        <v>9</v>
      </c>
      <c r="D160" s="24"/>
      <c r="E160" s="28">
        <v>4.5</v>
      </c>
    </row>
    <row r="161" spans="1:6" x14ac:dyDescent="0.3">
      <c r="A161" s="8">
        <v>39783</v>
      </c>
      <c r="B161" s="24">
        <f>'[9]Patrimonio y Pasivos '!I124</f>
        <v>13.597653742079871</v>
      </c>
      <c r="C161" s="24">
        <v>9</v>
      </c>
      <c r="D161" s="24"/>
      <c r="E161" s="28">
        <v>4.5</v>
      </c>
    </row>
    <row r="162" spans="1:6" x14ac:dyDescent="0.3">
      <c r="A162" s="8">
        <v>39814</v>
      </c>
      <c r="B162" s="24">
        <f>'[9]Patrimonio y Pasivos '!I125</f>
        <v>14.944930207692908</v>
      </c>
      <c r="C162" s="24">
        <v>9</v>
      </c>
      <c r="D162" s="24"/>
      <c r="E162" s="28">
        <v>4.5</v>
      </c>
    </row>
    <row r="163" spans="1:6" x14ac:dyDescent="0.3">
      <c r="A163" s="8">
        <v>39845</v>
      </c>
      <c r="B163" s="24">
        <f>'[9]Patrimonio y Pasivos '!I126</f>
        <v>14.964719327391807</v>
      </c>
      <c r="C163" s="24">
        <v>9</v>
      </c>
      <c r="D163" s="24"/>
      <c r="E163" s="28">
        <v>4.5</v>
      </c>
    </row>
    <row r="164" spans="1:6" x14ac:dyDescent="0.3">
      <c r="A164" s="8">
        <v>39873</v>
      </c>
      <c r="B164" s="24">
        <f>'[9]Patrimonio y Pasivos '!I127</f>
        <v>14.578776830116189</v>
      </c>
      <c r="C164" s="24">
        <v>9</v>
      </c>
      <c r="D164" s="24"/>
      <c r="E164" s="28">
        <v>4.5</v>
      </c>
    </row>
    <row r="165" spans="1:6" x14ac:dyDescent="0.3">
      <c r="A165" s="8">
        <v>39904</v>
      </c>
      <c r="B165" s="24">
        <f>'[9]Patrimonio y Pasivos '!I128</f>
        <v>14.649929079500335</v>
      </c>
      <c r="C165" s="24">
        <v>9</v>
      </c>
      <c r="D165" s="24"/>
      <c r="E165" s="28">
        <v>4.5</v>
      </c>
    </row>
    <row r="166" spans="1:6" x14ac:dyDescent="0.3">
      <c r="A166" s="8">
        <v>39934</v>
      </c>
      <c r="B166" s="24">
        <f>'[9]Patrimonio y Pasivos '!I129</f>
        <v>14.484235703964663</v>
      </c>
      <c r="C166" s="24">
        <v>9</v>
      </c>
      <c r="D166" s="24"/>
      <c r="E166" s="28">
        <v>4.5</v>
      </c>
    </row>
    <row r="167" spans="1:6" x14ac:dyDescent="0.3">
      <c r="A167" s="8">
        <v>39965</v>
      </c>
      <c r="B167" s="24">
        <f>'[9]Patrimonio y Pasivos '!I130</f>
        <v>14.642590765245215</v>
      </c>
      <c r="C167" s="24">
        <v>9</v>
      </c>
      <c r="D167" s="24"/>
      <c r="E167" s="28">
        <v>4.5</v>
      </c>
      <c r="F167" s="31"/>
    </row>
    <row r="168" spans="1:6" x14ac:dyDescent="0.3">
      <c r="A168" s="8">
        <v>39995</v>
      </c>
      <c r="B168" s="24">
        <f>'[9]Patrimonio y Pasivos '!I131</f>
        <v>15.078486849150242</v>
      </c>
      <c r="C168" s="24">
        <v>9</v>
      </c>
      <c r="D168" s="24"/>
      <c r="E168" s="28">
        <v>4.5</v>
      </c>
    </row>
    <row r="169" spans="1:6" x14ac:dyDescent="0.3">
      <c r="A169" s="8">
        <v>40026</v>
      </c>
      <c r="B169" s="24">
        <f>'[9]Patrimonio y Pasivos '!I132</f>
        <v>15.052199439765806</v>
      </c>
      <c r="C169" s="24">
        <v>9</v>
      </c>
      <c r="D169" s="24"/>
      <c r="E169" s="28">
        <v>4.5</v>
      </c>
    </row>
    <row r="170" spans="1:6" x14ac:dyDescent="0.3">
      <c r="A170" s="8">
        <v>40057</v>
      </c>
      <c r="B170" s="24">
        <f>'[9]Patrimonio y Pasivos '!I133</f>
        <v>14.946717896521708</v>
      </c>
      <c r="C170" s="24">
        <v>9</v>
      </c>
      <c r="D170" s="24"/>
      <c r="E170" s="28">
        <v>4.5</v>
      </c>
    </row>
    <row r="171" spans="1:6" x14ac:dyDescent="0.3">
      <c r="A171" s="8">
        <v>40087</v>
      </c>
      <c r="B171" s="24">
        <f>'[9]Patrimonio y Pasivos '!I134</f>
        <v>14.938253537743174</v>
      </c>
      <c r="C171" s="24">
        <v>9</v>
      </c>
      <c r="D171" s="24"/>
      <c r="E171" s="28">
        <v>4.5</v>
      </c>
    </row>
    <row r="172" spans="1:6" x14ac:dyDescent="0.3">
      <c r="A172" s="8">
        <v>40118</v>
      </c>
      <c r="B172" s="24">
        <f>'[9]Patrimonio y Pasivos '!I135</f>
        <v>14.693182359623888</v>
      </c>
      <c r="C172" s="24">
        <v>9</v>
      </c>
      <c r="D172" s="24"/>
      <c r="E172" s="28">
        <v>4.5</v>
      </c>
    </row>
    <row r="173" spans="1:6" x14ac:dyDescent="0.3">
      <c r="A173" s="8">
        <v>40148</v>
      </c>
      <c r="B173" s="24">
        <f>'[9]Patrimonio y Pasivos '!I136</f>
        <v>14.864550712315047</v>
      </c>
      <c r="C173" s="24">
        <v>9</v>
      </c>
      <c r="D173" s="24"/>
      <c r="E173" s="28">
        <v>4.5</v>
      </c>
      <c r="F173" s="31"/>
    </row>
    <row r="174" spans="1:6" x14ac:dyDescent="0.3">
      <c r="A174" s="8">
        <v>40179</v>
      </c>
      <c r="B174" s="24">
        <f>'[9]Patrimonio y Pasivos '!I137</f>
        <v>16.278525645545646</v>
      </c>
      <c r="C174" s="24">
        <v>9</v>
      </c>
      <c r="D174" s="24"/>
      <c r="E174" s="28">
        <v>4.5</v>
      </c>
    </row>
    <row r="175" spans="1:6" x14ac:dyDescent="0.3">
      <c r="A175" s="8">
        <v>40210</v>
      </c>
      <c r="B175" s="24">
        <f>'[9]Patrimonio y Pasivos '!I138</f>
        <v>15.924662597668144</v>
      </c>
      <c r="C175" s="24">
        <v>9</v>
      </c>
      <c r="D175" s="24"/>
      <c r="E175" s="28">
        <v>4.5</v>
      </c>
    </row>
    <row r="176" spans="1:6" x14ac:dyDescent="0.3">
      <c r="A176" s="8">
        <v>40238</v>
      </c>
      <c r="B176" s="24">
        <f>'[9]Patrimonio y Pasivos '!I139</f>
        <v>15.162170988996396</v>
      </c>
      <c r="C176" s="24">
        <v>9</v>
      </c>
      <c r="D176" s="24"/>
      <c r="E176" s="28">
        <v>4.5</v>
      </c>
    </row>
    <row r="177" spans="1:6" x14ac:dyDescent="0.3">
      <c r="A177" s="8">
        <v>40269</v>
      </c>
      <c r="B177" s="24">
        <f>'[9]Patrimonio y Pasivos '!I140</f>
        <v>15.102147756577933</v>
      </c>
      <c r="C177" s="24">
        <v>9</v>
      </c>
      <c r="D177" s="24"/>
      <c r="E177" s="28">
        <v>4.5</v>
      </c>
    </row>
    <row r="178" spans="1:6" x14ac:dyDescent="0.3">
      <c r="A178" s="8">
        <v>40299</v>
      </c>
      <c r="B178" s="24">
        <f>'[9]Patrimonio y Pasivos '!I141</f>
        <v>15.200638239113534</v>
      </c>
      <c r="C178" s="24">
        <v>9</v>
      </c>
      <c r="D178" s="24"/>
      <c r="E178" s="28">
        <v>4.5</v>
      </c>
    </row>
    <row r="179" spans="1:6" x14ac:dyDescent="0.3">
      <c r="A179" s="8">
        <v>40330</v>
      </c>
      <c r="B179" s="24">
        <f>'[9]Patrimonio y Pasivos '!I142</f>
        <v>15.0020983779698</v>
      </c>
      <c r="C179" s="24">
        <v>9</v>
      </c>
      <c r="D179" s="24"/>
      <c r="E179" s="28">
        <v>4.5</v>
      </c>
      <c r="F179" s="31"/>
    </row>
    <row r="180" spans="1:6" x14ac:dyDescent="0.3">
      <c r="A180" s="8">
        <v>40360</v>
      </c>
      <c r="B180" s="24">
        <f>'[9]Patrimonio y Pasivos '!I143</f>
        <v>15.868719539584092</v>
      </c>
      <c r="C180" s="24">
        <v>9</v>
      </c>
      <c r="D180" s="24"/>
      <c r="E180" s="28">
        <v>4.5</v>
      </c>
      <c r="F180" s="31"/>
    </row>
    <row r="181" spans="1:6" x14ac:dyDescent="0.3">
      <c r="A181" s="8">
        <v>40391</v>
      </c>
      <c r="B181" s="24">
        <f>'[9]Patrimonio y Pasivos '!I144</f>
        <v>15.863660128584641</v>
      </c>
      <c r="C181" s="24">
        <v>9</v>
      </c>
      <c r="D181" s="24"/>
      <c r="E181" s="28">
        <v>4.5</v>
      </c>
    </row>
    <row r="182" spans="1:6" x14ac:dyDescent="0.3">
      <c r="A182" s="8">
        <v>40422</v>
      </c>
      <c r="B182" s="24">
        <f>'[9]Patrimonio y Pasivos '!I145</f>
        <v>15.611814680470445</v>
      </c>
      <c r="C182" s="24">
        <v>9</v>
      </c>
      <c r="D182" s="24"/>
      <c r="E182" s="28">
        <v>4.5</v>
      </c>
    </row>
    <row r="183" spans="1:6" x14ac:dyDescent="0.3">
      <c r="A183" s="8">
        <v>40452</v>
      </c>
      <c r="B183" s="24">
        <f>'[9]Patrimonio y Pasivos '!I146</f>
        <v>15.594241868029648</v>
      </c>
      <c r="C183" s="24">
        <v>9</v>
      </c>
      <c r="D183" s="24"/>
      <c r="E183" s="28">
        <v>4.5</v>
      </c>
    </row>
    <row r="184" spans="1:6" x14ac:dyDescent="0.3">
      <c r="A184" s="8">
        <v>40483</v>
      </c>
      <c r="B184" s="24">
        <f>'[9]Patrimonio y Pasivos '!I147</f>
        <v>14.964313078198584</v>
      </c>
      <c r="C184" s="24">
        <v>9</v>
      </c>
      <c r="D184" s="24"/>
      <c r="E184" s="28">
        <v>4.5</v>
      </c>
    </row>
    <row r="185" spans="1:6" x14ac:dyDescent="0.3">
      <c r="A185" s="8">
        <v>40513</v>
      </c>
      <c r="B185" s="24">
        <f>'[9]Patrimonio y Pasivos '!I148</f>
        <v>14.974317159684745</v>
      </c>
      <c r="C185" s="24">
        <v>9</v>
      </c>
      <c r="D185" s="24"/>
      <c r="E185" s="28">
        <v>4.5</v>
      </c>
    </row>
    <row r="186" spans="1:6" x14ac:dyDescent="0.3">
      <c r="A186" s="8">
        <v>40544</v>
      </c>
      <c r="B186" s="24">
        <f>'[9]Patrimonio y Pasivos '!I149</f>
        <v>16.009676419260273</v>
      </c>
      <c r="C186" s="24">
        <v>9</v>
      </c>
      <c r="D186" s="24"/>
      <c r="E186" s="28">
        <v>4.5</v>
      </c>
    </row>
    <row r="187" spans="1:6" x14ac:dyDescent="0.3">
      <c r="A187" s="8">
        <v>40575</v>
      </c>
      <c r="B187" s="24">
        <f>'[9]Patrimonio y Pasivos '!I150</f>
        <v>15.618915884536552</v>
      </c>
      <c r="C187" s="24">
        <v>9</v>
      </c>
      <c r="D187" s="24"/>
      <c r="E187" s="28">
        <v>4.5</v>
      </c>
    </row>
    <row r="188" spans="1:6" x14ac:dyDescent="0.3">
      <c r="A188" s="8">
        <v>40603</v>
      </c>
      <c r="B188" s="24">
        <f>'[9]Patrimonio y Pasivos '!I151</f>
        <v>15.431471381597431</v>
      </c>
      <c r="C188" s="24">
        <v>9</v>
      </c>
      <c r="D188" s="24"/>
      <c r="E188" s="28">
        <v>4.5</v>
      </c>
    </row>
    <row r="189" spans="1:6" x14ac:dyDescent="0.3">
      <c r="A189" s="8">
        <v>40634</v>
      </c>
      <c r="B189" s="24">
        <f>'[9]Patrimonio y Pasivos '!I152</f>
        <v>15.419116745825354</v>
      </c>
      <c r="C189" s="24">
        <v>9</v>
      </c>
      <c r="D189" s="24"/>
      <c r="E189" s="28">
        <v>4.5</v>
      </c>
    </row>
    <row r="190" spans="1:6" x14ac:dyDescent="0.3">
      <c r="A190" s="8">
        <v>40664</v>
      </c>
      <c r="B190" s="24">
        <f>'[9]Patrimonio y Pasivos '!I153</f>
        <v>15.132026584103972</v>
      </c>
      <c r="C190" s="24">
        <v>9</v>
      </c>
      <c r="D190" s="24"/>
      <c r="E190" s="28">
        <v>4.5</v>
      </c>
    </row>
    <row r="191" spans="1:6" x14ac:dyDescent="0.3">
      <c r="A191" s="8">
        <v>40695</v>
      </c>
      <c r="B191" s="24">
        <f>'[9]Patrimonio y Pasivos '!I154</f>
        <v>15.098085279287771</v>
      </c>
      <c r="C191" s="24">
        <v>9</v>
      </c>
      <c r="D191" s="24"/>
      <c r="E191" s="28">
        <v>4.5</v>
      </c>
    </row>
    <row r="192" spans="1:6" x14ac:dyDescent="0.3">
      <c r="A192" s="8">
        <v>40725</v>
      </c>
      <c r="B192" s="24">
        <f>'[9]Patrimonio y Pasivos '!I155</f>
        <v>15.528251461499426</v>
      </c>
      <c r="C192" s="24">
        <v>9</v>
      </c>
      <c r="D192" s="24"/>
      <c r="E192" s="28">
        <v>4.5</v>
      </c>
    </row>
    <row r="193" spans="1:5" x14ac:dyDescent="0.3">
      <c r="A193" s="8">
        <v>40756</v>
      </c>
      <c r="B193" s="24">
        <f>'[9]Patrimonio y Pasivos '!I156</f>
        <v>15.27565906419294</v>
      </c>
      <c r="C193" s="24">
        <v>9</v>
      </c>
      <c r="D193" s="24"/>
      <c r="E193" s="28">
        <v>4.5</v>
      </c>
    </row>
    <row r="194" spans="1:5" x14ac:dyDescent="0.3">
      <c r="A194" s="8">
        <v>40787</v>
      </c>
      <c r="B194" s="24">
        <f>'[9]Patrimonio y Pasivos '!I157</f>
        <v>14.939040639786086</v>
      </c>
      <c r="C194" s="24">
        <v>9</v>
      </c>
      <c r="D194" s="24"/>
      <c r="E194" s="28">
        <v>4.5</v>
      </c>
    </row>
    <row r="195" spans="1:5" x14ac:dyDescent="0.3">
      <c r="A195" s="8">
        <v>40817</v>
      </c>
      <c r="B195" s="24">
        <f>'[9]Patrimonio y Pasivos '!I158</f>
        <v>14.88434161475892</v>
      </c>
      <c r="C195" s="24">
        <v>9</v>
      </c>
      <c r="D195" s="24"/>
      <c r="E195" s="28">
        <v>4.5</v>
      </c>
    </row>
    <row r="196" spans="1:5" x14ac:dyDescent="0.3">
      <c r="A196" s="8">
        <v>40848</v>
      </c>
      <c r="B196" s="24">
        <f>'[9]Patrimonio y Pasivos '!I159</f>
        <v>14.598942949007682</v>
      </c>
      <c r="C196" s="24">
        <v>9</v>
      </c>
      <c r="D196" s="24"/>
      <c r="E196" s="28">
        <v>4.5</v>
      </c>
    </row>
    <row r="197" spans="1:5" x14ac:dyDescent="0.3">
      <c r="A197" s="8">
        <v>40878</v>
      </c>
      <c r="B197" s="24">
        <f>'[9]Patrimonio y Pasivos '!I160</f>
        <v>14.928981206537179</v>
      </c>
      <c r="C197" s="24">
        <v>9</v>
      </c>
      <c r="D197" s="24"/>
      <c r="E197" s="28">
        <v>4.5</v>
      </c>
    </row>
    <row r="198" spans="1:5" x14ac:dyDescent="0.3">
      <c r="A198" s="8">
        <v>40909</v>
      </c>
      <c r="B198" s="24">
        <f>'[9]Patrimonio y Pasivos '!I161</f>
        <v>16.245467432853129</v>
      </c>
      <c r="C198" s="24">
        <v>9</v>
      </c>
      <c r="D198" s="24"/>
      <c r="E198" s="28">
        <v>4.5</v>
      </c>
    </row>
    <row r="199" spans="1:5" x14ac:dyDescent="0.3">
      <c r="A199" s="8">
        <v>40940</v>
      </c>
      <c r="B199" s="24">
        <f>'[9]Patrimonio y Pasivos '!I162</f>
        <v>16.694695308917254</v>
      </c>
      <c r="C199" s="24">
        <v>9</v>
      </c>
      <c r="D199" s="24"/>
      <c r="E199" s="28">
        <v>4.5</v>
      </c>
    </row>
    <row r="200" spans="1:5" x14ac:dyDescent="0.3">
      <c r="A200" s="8">
        <v>40969</v>
      </c>
      <c r="B200" s="24">
        <f>'[9]Patrimonio y Pasivos '!I163</f>
        <v>15.919180285907277</v>
      </c>
      <c r="C200" s="24">
        <v>9</v>
      </c>
      <c r="D200" s="24"/>
      <c r="E200" s="28">
        <v>4.5</v>
      </c>
    </row>
    <row r="201" spans="1:5" x14ac:dyDescent="0.3">
      <c r="A201" s="8">
        <v>41000</v>
      </c>
      <c r="B201" s="24">
        <f>'[9]Patrimonio y Pasivos '!I164</f>
        <v>15.966824238875718</v>
      </c>
      <c r="C201" s="24">
        <v>9</v>
      </c>
      <c r="D201" s="24"/>
      <c r="E201" s="28">
        <v>4.5</v>
      </c>
    </row>
    <row r="202" spans="1:5" x14ac:dyDescent="0.3">
      <c r="A202" s="8">
        <v>41030</v>
      </c>
      <c r="B202" s="24">
        <f>'[9]Patrimonio y Pasivos '!I165</f>
        <v>15.787715769195104</v>
      </c>
      <c r="C202" s="24">
        <v>9</v>
      </c>
      <c r="D202" s="24"/>
      <c r="E202" s="28">
        <v>4.5</v>
      </c>
    </row>
    <row r="203" spans="1:5" x14ac:dyDescent="0.3">
      <c r="A203" s="8">
        <v>41061</v>
      </c>
      <c r="B203" s="24">
        <f>'[9]Patrimonio y Pasivos '!I166</f>
        <v>15.622839195920063</v>
      </c>
      <c r="C203" s="24">
        <v>9</v>
      </c>
      <c r="D203" s="24"/>
      <c r="E203" s="28">
        <v>4.5</v>
      </c>
    </row>
    <row r="204" spans="1:5" x14ac:dyDescent="0.3">
      <c r="A204" s="8">
        <v>41091</v>
      </c>
      <c r="B204" s="24">
        <f>'[9]Patrimonio y Pasivos '!I167</f>
        <v>16.531100213128358</v>
      </c>
      <c r="C204" s="24">
        <v>9</v>
      </c>
      <c r="D204" s="24"/>
      <c r="E204" s="28">
        <v>4.5</v>
      </c>
    </row>
    <row r="205" spans="1:5" x14ac:dyDescent="0.3">
      <c r="A205" s="8">
        <v>41122</v>
      </c>
      <c r="B205" s="24">
        <f>'[9]Patrimonio y Pasivos '!I168</f>
        <v>16.252460525924249</v>
      </c>
      <c r="C205" s="24">
        <v>9</v>
      </c>
      <c r="D205" s="24"/>
      <c r="E205" s="28">
        <v>4.5</v>
      </c>
    </row>
    <row r="206" spans="1:5" x14ac:dyDescent="0.3">
      <c r="A206" s="8">
        <v>41153</v>
      </c>
      <c r="B206" s="24">
        <f>'[9]Patrimonio y Pasivos '!I169</f>
        <v>16.342996083677708</v>
      </c>
      <c r="C206" s="24">
        <v>9</v>
      </c>
      <c r="D206" s="24"/>
      <c r="E206" s="28">
        <v>4.5</v>
      </c>
    </row>
    <row r="207" spans="1:5" x14ac:dyDescent="0.3">
      <c r="A207" s="8">
        <v>41183</v>
      </c>
      <c r="B207" s="24">
        <f>'[9]Patrimonio y Pasivos '!I170</f>
        <v>16.355875484246095</v>
      </c>
      <c r="C207" s="24">
        <v>9</v>
      </c>
      <c r="D207" s="24"/>
      <c r="E207" s="28">
        <v>4.5</v>
      </c>
    </row>
    <row r="208" spans="1:5" x14ac:dyDescent="0.3">
      <c r="A208" s="8">
        <v>41214</v>
      </c>
      <c r="B208" s="24">
        <f>'[9]Patrimonio y Pasivos '!I171</f>
        <v>16.063464784031336</v>
      </c>
      <c r="C208" s="24">
        <v>9</v>
      </c>
      <c r="D208" s="24"/>
      <c r="E208" s="28">
        <v>4.5</v>
      </c>
    </row>
    <row r="209" spans="1:5" x14ac:dyDescent="0.3">
      <c r="A209" s="8">
        <v>41244</v>
      </c>
      <c r="B209" s="24">
        <f>'[9]Patrimonio y Pasivos '!I172</f>
        <v>16.009822760718485</v>
      </c>
      <c r="C209" s="24">
        <v>9</v>
      </c>
      <c r="D209" s="24"/>
      <c r="E209" s="28">
        <v>4.5</v>
      </c>
    </row>
    <row r="210" spans="1:5" x14ac:dyDescent="0.3">
      <c r="A210" s="8">
        <v>41275</v>
      </c>
      <c r="B210" s="24">
        <f>'[9]Patrimonio y Pasivos '!I173</f>
        <v>17.661346374249025</v>
      </c>
      <c r="C210" s="24">
        <v>9</v>
      </c>
      <c r="D210" s="24"/>
      <c r="E210" s="28">
        <v>4.5</v>
      </c>
    </row>
    <row r="211" spans="1:5" x14ac:dyDescent="0.3">
      <c r="A211" s="8">
        <v>41306</v>
      </c>
      <c r="B211" s="24">
        <f>'[9]Patrimonio y Pasivos '!I174</f>
        <v>17.955355337100013</v>
      </c>
      <c r="C211" s="24">
        <v>9</v>
      </c>
      <c r="D211" s="24"/>
      <c r="E211" s="28">
        <v>4.5</v>
      </c>
    </row>
    <row r="212" spans="1:5" x14ac:dyDescent="0.3">
      <c r="A212" s="8">
        <v>41334</v>
      </c>
      <c r="B212" s="24">
        <f>'[9]Patrimonio y Pasivos '!I175</f>
        <v>17.384502890409191</v>
      </c>
      <c r="C212" s="24">
        <v>9</v>
      </c>
      <c r="D212" s="24"/>
      <c r="E212" s="28">
        <v>4.5</v>
      </c>
    </row>
    <row r="213" spans="1:5" x14ac:dyDescent="0.3">
      <c r="A213" s="8">
        <v>41365</v>
      </c>
      <c r="B213" s="24">
        <f>'[9]Patrimonio y Pasivos '!I176</f>
        <v>17.245793924715404</v>
      </c>
      <c r="C213" s="24">
        <v>9</v>
      </c>
      <c r="D213" s="24"/>
      <c r="E213" s="28">
        <v>4.5</v>
      </c>
    </row>
    <row r="214" spans="1:5" x14ac:dyDescent="0.3">
      <c r="A214" s="8">
        <v>41395</v>
      </c>
      <c r="B214" s="24">
        <f>'[9]Patrimonio y Pasivos '!I177</f>
        <v>17.042284174279725</v>
      </c>
      <c r="C214" s="24">
        <v>9</v>
      </c>
      <c r="D214" s="24"/>
      <c r="E214" s="28">
        <v>4.5</v>
      </c>
    </row>
    <row r="215" spans="1:5" x14ac:dyDescent="0.3">
      <c r="A215" s="8">
        <v>41426</v>
      </c>
      <c r="B215" s="24">
        <f>'[9]Patrimonio y Pasivos '!I178</f>
        <v>16.878360406241153</v>
      </c>
      <c r="C215" s="24">
        <v>9</v>
      </c>
      <c r="D215" s="24"/>
      <c r="E215" s="28">
        <v>4.5</v>
      </c>
    </row>
    <row r="216" spans="1:5" x14ac:dyDescent="0.3">
      <c r="A216" s="8">
        <v>41456</v>
      </c>
      <c r="B216" s="24">
        <f>'[9]Patrimonio y Pasivos '!I179</f>
        <v>17.237035486511644</v>
      </c>
      <c r="C216" s="24">
        <v>9</v>
      </c>
      <c r="D216" s="24"/>
      <c r="E216" s="28">
        <v>4.5</v>
      </c>
    </row>
    <row r="217" spans="1:5" x14ac:dyDescent="0.3">
      <c r="A217" s="8">
        <v>41487</v>
      </c>
      <c r="B217" s="24">
        <f>'[9]Patrimonio y Pasivos '!I180</f>
        <v>15.274718694827449</v>
      </c>
      <c r="C217" s="24">
        <v>9</v>
      </c>
      <c r="D217" s="24"/>
      <c r="E217" s="28">
        <v>4.5</v>
      </c>
    </row>
    <row r="218" spans="1:5" x14ac:dyDescent="0.3">
      <c r="A218" s="8">
        <v>41518</v>
      </c>
      <c r="B218" s="24">
        <f>'[9]Patrimonio y Pasivos '!I181</f>
        <v>15.650739916624378</v>
      </c>
      <c r="C218" s="24">
        <v>9</v>
      </c>
      <c r="D218" s="24"/>
      <c r="E218" s="28">
        <v>4.5</v>
      </c>
    </row>
    <row r="219" spans="1:5" x14ac:dyDescent="0.3">
      <c r="A219" s="8">
        <v>41548</v>
      </c>
      <c r="B219" s="24">
        <f>'[9]Patrimonio y Pasivos '!I182</f>
        <v>14.808823440922422</v>
      </c>
      <c r="C219" s="24">
        <v>9</v>
      </c>
      <c r="D219" s="24"/>
      <c r="E219" s="28">
        <v>4.5</v>
      </c>
    </row>
    <row r="220" spans="1:5" x14ac:dyDescent="0.3">
      <c r="A220" s="8">
        <v>41579</v>
      </c>
      <c r="B220" s="24">
        <f>'[9]Patrimonio y Pasivos '!I183</f>
        <v>14.767815144648905</v>
      </c>
      <c r="C220" s="24">
        <v>9</v>
      </c>
      <c r="D220" s="24"/>
      <c r="E220" s="28">
        <v>4.5</v>
      </c>
    </row>
    <row r="221" spans="1:5" x14ac:dyDescent="0.3">
      <c r="A221" s="8">
        <v>41609</v>
      </c>
      <c r="B221" s="24">
        <f>'[9]Patrimonio y Pasivos '!I184</f>
        <v>15.196260028011817</v>
      </c>
      <c r="C221" s="24">
        <v>9</v>
      </c>
      <c r="D221" s="24"/>
      <c r="E221" s="28">
        <v>4.5</v>
      </c>
    </row>
    <row r="222" spans="1:5" x14ac:dyDescent="0.3">
      <c r="A222" s="8">
        <v>41640</v>
      </c>
      <c r="B222" s="24">
        <f>'[9]Patrimonio y Pasivos '!I185</f>
        <v>14.908398921067109</v>
      </c>
      <c r="C222" s="24">
        <v>9</v>
      </c>
      <c r="D222" s="24">
        <v>10.042450538135499</v>
      </c>
      <c r="E222" s="28">
        <v>4.5</v>
      </c>
    </row>
    <row r="223" spans="1:5" x14ac:dyDescent="0.3">
      <c r="A223" s="8">
        <v>41671</v>
      </c>
      <c r="B223" s="24">
        <f>'[9]Patrimonio y Pasivos '!I186</f>
        <v>14.865753214326924</v>
      </c>
      <c r="C223" s="24">
        <v>9</v>
      </c>
      <c r="D223" s="24">
        <v>10.136808192030299</v>
      </c>
      <c r="E223" s="28">
        <v>4.5</v>
      </c>
    </row>
    <row r="224" spans="1:5" x14ac:dyDescent="0.3">
      <c r="A224" s="8">
        <v>41699</v>
      </c>
      <c r="B224" s="24">
        <f>'[9]Patrimonio y Pasivos '!I187</f>
        <v>16.002411236582994</v>
      </c>
      <c r="C224" s="24">
        <v>9</v>
      </c>
      <c r="D224" s="24">
        <v>11.397317961555601</v>
      </c>
      <c r="E224" s="28">
        <v>4.5</v>
      </c>
    </row>
    <row r="225" spans="1:5" x14ac:dyDescent="0.3">
      <c r="A225" s="8">
        <v>41730</v>
      </c>
      <c r="B225" s="24">
        <f>'[9]Patrimonio y Pasivos '!I188</f>
        <v>15.890631216725248</v>
      </c>
      <c r="C225" s="24">
        <v>9</v>
      </c>
      <c r="D225" s="24">
        <v>11.3146245894256</v>
      </c>
      <c r="E225" s="28">
        <v>4.5</v>
      </c>
    </row>
    <row r="226" spans="1:5" x14ac:dyDescent="0.3">
      <c r="A226" s="8">
        <v>41760</v>
      </c>
      <c r="B226" s="24">
        <f>'[9]Patrimonio y Pasivos '!I189</f>
        <v>15.850914165711472</v>
      </c>
      <c r="C226" s="24">
        <v>9</v>
      </c>
      <c r="D226" s="24">
        <v>11.306438145786899</v>
      </c>
      <c r="E226" s="28">
        <v>4.5</v>
      </c>
    </row>
    <row r="227" spans="1:5" x14ac:dyDescent="0.3">
      <c r="A227" s="8">
        <v>41791</v>
      </c>
      <c r="B227" s="24">
        <f>'[9]Patrimonio y Pasivos '!I190</f>
        <v>15.499452469872708</v>
      </c>
      <c r="C227" s="24">
        <v>9</v>
      </c>
      <c r="D227" s="24">
        <v>10.9136250936615</v>
      </c>
      <c r="E227" s="28">
        <v>4.5</v>
      </c>
    </row>
    <row r="228" spans="1:5" x14ac:dyDescent="0.3">
      <c r="A228" s="8">
        <v>41821</v>
      </c>
      <c r="B228" s="24">
        <f>'[9]Patrimonio y Pasivos '!I191</f>
        <v>15.449444686264139</v>
      </c>
      <c r="C228" s="24">
        <v>9</v>
      </c>
      <c r="D228" s="24">
        <v>10.8896024306593</v>
      </c>
      <c r="E228" s="28">
        <v>4.5</v>
      </c>
    </row>
    <row r="229" spans="1:5" x14ac:dyDescent="0.3">
      <c r="A229" s="8">
        <v>41852</v>
      </c>
      <c r="B229" s="24">
        <f>'[9]Patrimonio y Pasivos '!I192</f>
        <v>15.556202671058417</v>
      </c>
      <c r="C229" s="24">
        <v>9</v>
      </c>
      <c r="D229" s="24">
        <v>10.784448378130101</v>
      </c>
      <c r="E229" s="28">
        <v>4.5</v>
      </c>
    </row>
    <row r="230" spans="1:5" x14ac:dyDescent="0.3">
      <c r="A230" s="8">
        <v>41883</v>
      </c>
      <c r="B230" s="24">
        <f>'[9]Patrimonio y Pasivos '!I193</f>
        <v>15.762491879713275</v>
      </c>
      <c r="C230" s="24">
        <v>9</v>
      </c>
      <c r="D230" s="24">
        <v>10.757055674929699</v>
      </c>
      <c r="E230" s="28">
        <v>4.5</v>
      </c>
    </row>
    <row r="231" spans="1:5" x14ac:dyDescent="0.3">
      <c r="A231" s="8">
        <v>41913</v>
      </c>
      <c r="B231" s="24">
        <f>'[9]Patrimonio y Pasivos '!I194</f>
        <v>15.704341775964473</v>
      </c>
      <c r="C231" s="24">
        <v>9</v>
      </c>
      <c r="D231" s="24">
        <v>10.597348875660501</v>
      </c>
      <c r="E231" s="28">
        <v>4.5</v>
      </c>
    </row>
    <row r="232" spans="1:5" x14ac:dyDescent="0.3">
      <c r="A232" s="8">
        <v>41944</v>
      </c>
      <c r="B232" s="24">
        <f>'[9]Patrimonio y Pasivos '!I195</f>
        <v>15.807957429361865</v>
      </c>
      <c r="C232" s="24">
        <v>9</v>
      </c>
      <c r="D232" s="24">
        <v>10.582701087558901</v>
      </c>
      <c r="E232" s="28">
        <v>4.5</v>
      </c>
    </row>
    <row r="233" spans="1:5" x14ac:dyDescent="0.3">
      <c r="A233" s="8">
        <v>41974</v>
      </c>
      <c r="B233" s="24">
        <f>'[9]Patrimonio y Pasivos '!I196</f>
        <v>15.597614069300056</v>
      </c>
      <c r="C233" s="24">
        <v>9</v>
      </c>
      <c r="D233" s="24">
        <v>10.3603298024079</v>
      </c>
      <c r="E233" s="28">
        <v>4.5</v>
      </c>
    </row>
    <row r="234" spans="1:5" x14ac:dyDescent="0.3">
      <c r="A234" s="8">
        <v>42005</v>
      </c>
      <c r="B234" s="24">
        <f>'[9]Patrimonio y Pasivos '!I197</f>
        <v>15.654731866964585</v>
      </c>
      <c r="C234" s="24">
        <v>9</v>
      </c>
      <c r="D234" s="24">
        <f>'[9]Patrimonio y Pasivos '!H197</f>
        <v>10.309357672968664</v>
      </c>
      <c r="E234" s="28">
        <v>4.5</v>
      </c>
    </row>
    <row r="235" spans="1:5" x14ac:dyDescent="0.3">
      <c r="A235" s="8">
        <v>42036</v>
      </c>
      <c r="B235" s="24">
        <f>'[9]Patrimonio y Pasivos '!I198</f>
        <v>15.481619232146798</v>
      </c>
      <c r="C235" s="24">
        <v>9</v>
      </c>
      <c r="D235" s="24">
        <f>'[9]Patrimonio y Pasivos '!H198</f>
        <v>10.346423398491233</v>
      </c>
      <c r="E235" s="28">
        <v>4.5</v>
      </c>
    </row>
    <row r="236" spans="1:5" x14ac:dyDescent="0.3">
      <c r="A236" s="8">
        <v>42064</v>
      </c>
      <c r="B236" s="24">
        <f>'[9]Patrimonio y Pasivos '!I199</f>
        <v>15.432532182728201</v>
      </c>
      <c r="C236" s="24">
        <v>9</v>
      </c>
      <c r="D236" s="24">
        <f>'[9]Patrimonio y Pasivos '!H199</f>
        <v>10.60878204557936</v>
      </c>
      <c r="E236" s="28">
        <v>4.5</v>
      </c>
    </row>
    <row r="237" spans="1:5" x14ac:dyDescent="0.3">
      <c r="A237" s="8">
        <v>42095</v>
      </c>
      <c r="B237" s="24">
        <f>'[9]Patrimonio y Pasivos '!I200</f>
        <v>15.800035909600663</v>
      </c>
      <c r="C237" s="24">
        <v>9</v>
      </c>
      <c r="D237" s="24">
        <f>'[9]Patrimonio y Pasivos '!H200</f>
        <v>10.9193371572308</v>
      </c>
      <c r="E237" s="28">
        <v>4.5</v>
      </c>
    </row>
    <row r="238" spans="1:5" x14ac:dyDescent="0.3">
      <c r="A238" s="8">
        <v>42125</v>
      </c>
      <c r="B238" s="24">
        <f>'[9]Patrimonio y Pasivos '!I201</f>
        <v>15.991531143255274</v>
      </c>
      <c r="C238" s="24">
        <v>9</v>
      </c>
      <c r="D238" s="24">
        <f>'[9]Patrimonio y Pasivos '!H201</f>
        <v>10.881724274217794</v>
      </c>
      <c r="E238" s="28">
        <v>4.5</v>
      </c>
    </row>
    <row r="239" spans="1:5" x14ac:dyDescent="0.3">
      <c r="A239" s="8">
        <v>42156</v>
      </c>
      <c r="B239" s="24">
        <f>'[9]Patrimonio y Pasivos '!I202</f>
        <v>15.794973853110688</v>
      </c>
      <c r="C239" s="24">
        <v>9</v>
      </c>
      <c r="D239" s="24">
        <f>'[9]Patrimonio y Pasivos '!H202</f>
        <v>10.711899033096996</v>
      </c>
      <c r="E239" s="28">
        <v>4.5</v>
      </c>
    </row>
    <row r="240" spans="1:5" x14ac:dyDescent="0.3">
      <c r="A240" s="8">
        <v>42186</v>
      </c>
      <c r="B240" s="24">
        <f>'[9]Patrimonio y Pasivos '!I203</f>
        <v>15.551855025344802</v>
      </c>
      <c r="C240" s="24">
        <v>9</v>
      </c>
      <c r="D240" s="24">
        <f>'[9]Patrimonio y Pasivos '!H203</f>
        <v>10.415342931488624</v>
      </c>
      <c r="E240" s="28">
        <v>4.5</v>
      </c>
    </row>
    <row r="241" spans="1:7" x14ac:dyDescent="0.3">
      <c r="A241" s="8">
        <v>42217</v>
      </c>
      <c r="B241" s="24">
        <f>'[9]Patrimonio y Pasivos '!I204</f>
        <v>15.240350270714206</v>
      </c>
      <c r="C241" s="24">
        <v>9</v>
      </c>
      <c r="D241" s="24">
        <f>'[9]Patrimonio y Pasivos '!H204</f>
        <v>10.112803720039569</v>
      </c>
      <c r="E241" s="28">
        <v>4.5</v>
      </c>
    </row>
    <row r="242" spans="1:7" x14ac:dyDescent="0.3">
      <c r="A242" s="8">
        <v>42248</v>
      </c>
      <c r="B242" s="24">
        <f>'[9]Patrimonio y Pasivos '!I205</f>
        <v>15.297703982627898</v>
      </c>
      <c r="C242" s="24">
        <v>9</v>
      </c>
      <c r="D242" s="24">
        <f>'[9]Patrimonio y Pasivos '!H205</f>
        <v>10.342686653612832</v>
      </c>
      <c r="E242" s="28">
        <v>4.5</v>
      </c>
    </row>
    <row r="243" spans="1:7" x14ac:dyDescent="0.3">
      <c r="A243" s="8">
        <v>42278</v>
      </c>
      <c r="B243" s="24">
        <f>'[9]Patrimonio y Pasivos '!I206</f>
        <v>15.181772460426352</v>
      </c>
      <c r="C243" s="24">
        <v>9</v>
      </c>
      <c r="D243" s="24">
        <f>'[9]Patrimonio y Pasivos '!H206</f>
        <v>10.3267683858003</v>
      </c>
      <c r="E243" s="28">
        <v>4.5</v>
      </c>
    </row>
    <row r="244" spans="1:7" x14ac:dyDescent="0.3">
      <c r="A244" s="8">
        <v>42309</v>
      </c>
      <c r="B244" s="24">
        <f>'[9]Patrimonio y Pasivos '!I207</f>
        <v>15.145892639360421</v>
      </c>
      <c r="C244" s="24">
        <v>9</v>
      </c>
      <c r="D244" s="24">
        <f>'[9]Patrimonio y Pasivos '!H207</f>
        <v>10.169712771727097</v>
      </c>
      <c r="E244" s="28">
        <v>4.5</v>
      </c>
      <c r="F244" s="31"/>
      <c r="G244" s="31"/>
    </row>
    <row r="245" spans="1:7" x14ac:dyDescent="0.3">
      <c r="A245" s="8">
        <v>42339</v>
      </c>
      <c r="B245" s="24">
        <f>'[9]Patrimonio y Pasivos '!I208</f>
        <v>15.423985744505481</v>
      </c>
      <c r="C245" s="24">
        <v>9</v>
      </c>
      <c r="D245" s="24">
        <f>'[9]Patrimonio y Pasivos '!H208</f>
        <v>10.0894754159789</v>
      </c>
      <c r="E245" s="28">
        <v>4.5</v>
      </c>
      <c r="F245" s="59"/>
      <c r="G245" s="59"/>
    </row>
    <row r="246" spans="1:7" x14ac:dyDescent="0.3">
      <c r="A246" s="8">
        <v>42370</v>
      </c>
      <c r="B246" s="24">
        <f>'[9]Patrimonio y Pasivos '!I209</f>
        <v>15.200573403782158</v>
      </c>
      <c r="C246" s="24">
        <v>9</v>
      </c>
      <c r="D246" s="24">
        <f>'[9]Patrimonio y Pasivos '!H209</f>
        <v>9.8165475657036385</v>
      </c>
      <c r="E246" s="28">
        <v>4.5</v>
      </c>
    </row>
    <row r="247" spans="1:7" x14ac:dyDescent="0.3">
      <c r="A247" s="8">
        <v>42401</v>
      </c>
      <c r="B247" s="24">
        <f>'[9]Patrimonio y Pasivos '!I210</f>
        <v>15.047592516982291</v>
      </c>
      <c r="C247" s="24">
        <v>9</v>
      </c>
      <c r="D247" s="24">
        <f>'[9]Patrimonio y Pasivos '!H210</f>
        <v>9.6703573501819164</v>
      </c>
      <c r="E247" s="28">
        <v>4.5</v>
      </c>
    </row>
    <row r="248" spans="1:7" x14ac:dyDescent="0.3">
      <c r="A248" s="8">
        <v>42430</v>
      </c>
      <c r="B248" s="24">
        <f>'[9]Patrimonio y Pasivos '!I211</f>
        <v>15.639500448463354</v>
      </c>
      <c r="C248" s="24">
        <v>9</v>
      </c>
      <c r="D248" s="24">
        <f>'[9]Patrimonio y Pasivos '!H211</f>
        <v>10.700455104408377</v>
      </c>
      <c r="E248" s="28">
        <v>4.5</v>
      </c>
    </row>
    <row r="249" spans="1:7" x14ac:dyDescent="0.3">
      <c r="A249" s="8">
        <v>42461</v>
      </c>
      <c r="B249" s="24">
        <f>'[9]Patrimonio y Pasivos '!I212</f>
        <v>15.935843727112928</v>
      </c>
      <c r="C249" s="24">
        <v>9</v>
      </c>
      <c r="D249" s="24">
        <f>'[9]Patrimonio y Pasivos '!H212</f>
        <v>10.918946897164279</v>
      </c>
      <c r="E249" s="28">
        <v>4.5</v>
      </c>
    </row>
    <row r="250" spans="1:7" x14ac:dyDescent="0.3">
      <c r="A250" s="8">
        <v>42491</v>
      </c>
      <c r="B250" s="24">
        <f>'[9]Patrimonio y Pasivos '!I213</f>
        <v>16.440879493074867</v>
      </c>
      <c r="C250" s="24">
        <v>9</v>
      </c>
      <c r="D250" s="24">
        <f>'[9]Patrimonio y Pasivos '!H213</f>
        <v>10.75752826393235</v>
      </c>
      <c r="E250" s="28">
        <v>4.5</v>
      </c>
    </row>
    <row r="251" spans="1:7" x14ac:dyDescent="0.3">
      <c r="A251" s="8">
        <v>42522</v>
      </c>
      <c r="B251" s="24">
        <f>'[9]Patrimonio y Pasivos '!I214</f>
        <v>15.842003746836561</v>
      </c>
      <c r="C251" s="24">
        <v>9</v>
      </c>
      <c r="D251" s="24">
        <f>'[9]Patrimonio y Pasivos '!H214</f>
        <v>10.07103932999399</v>
      </c>
      <c r="E251" s="28">
        <v>4.5</v>
      </c>
    </row>
    <row r="252" spans="1:7" x14ac:dyDescent="0.3">
      <c r="A252" s="8">
        <v>42552</v>
      </c>
      <c r="B252" s="24">
        <f>'[9]Patrimonio y Pasivos '!I215</f>
        <v>15.387017300087248</v>
      </c>
      <c r="C252" s="24">
        <v>9</v>
      </c>
      <c r="D252" s="24">
        <f>'[9]Patrimonio y Pasivos '!H215</f>
        <v>9.96632441708336</v>
      </c>
      <c r="E252" s="28">
        <v>4.5</v>
      </c>
    </row>
    <row r="253" spans="1:7" x14ac:dyDescent="0.3">
      <c r="A253" s="8">
        <v>42583</v>
      </c>
      <c r="B253" s="24">
        <f>'[9]Patrimonio y Pasivos '!I216</f>
        <v>15.386327140925395</v>
      </c>
      <c r="C253" s="24">
        <v>9</v>
      </c>
      <c r="D253" s="24">
        <f>'[9]Patrimonio y Pasivos '!H216</f>
        <v>10.002260984309832</v>
      </c>
      <c r="E253" s="28">
        <v>4.5</v>
      </c>
    </row>
    <row r="254" spans="1:7" x14ac:dyDescent="0.3">
      <c r="A254" s="8">
        <v>42614</v>
      </c>
      <c r="B254" s="24">
        <f>'[9]Patrimonio y Pasivos '!I217</f>
        <v>16.058198585336982</v>
      </c>
      <c r="C254" s="24">
        <v>9</v>
      </c>
      <c r="D254" s="24">
        <f>'[9]Patrimonio y Pasivos '!H217</f>
        <v>10.69358362838811</v>
      </c>
      <c r="E254" s="28">
        <v>4.5</v>
      </c>
    </row>
    <row r="255" spans="1:7" x14ac:dyDescent="0.3">
      <c r="A255" s="8">
        <v>42644</v>
      </c>
      <c r="B255" s="24">
        <f>'[9]Patrimonio y Pasivos '!I218</f>
        <v>16.059866893061219</v>
      </c>
      <c r="C255" s="24">
        <v>9</v>
      </c>
      <c r="D255" s="24">
        <f>'[9]Patrimonio y Pasivos '!H218</f>
        <v>10.553921723738236</v>
      </c>
      <c r="E255" s="28">
        <v>4.5</v>
      </c>
    </row>
    <row r="256" spans="1:7" x14ac:dyDescent="0.3">
      <c r="A256" s="8">
        <v>42675</v>
      </c>
      <c r="B256" s="24">
        <f>'[9]Patrimonio y Pasivos '!I219</f>
        <v>15.88854944872636</v>
      </c>
      <c r="C256" s="24">
        <v>9</v>
      </c>
      <c r="D256" s="24">
        <f>'[9]Patrimonio y Pasivos '!H219</f>
        <v>10.340738988041466</v>
      </c>
      <c r="E256" s="28">
        <v>4.5</v>
      </c>
    </row>
    <row r="257" spans="1:5" x14ac:dyDescent="0.3">
      <c r="A257" s="8">
        <v>42705</v>
      </c>
      <c r="B257" s="24">
        <f>'[9]Patrimonio y Pasivos '!I220</f>
        <v>15.852649771230048</v>
      </c>
      <c r="C257" s="24">
        <v>9</v>
      </c>
      <c r="D257" s="24">
        <f>'[9]Patrimonio y Pasivos '!H220</f>
        <v>10.32492393751752</v>
      </c>
      <c r="E257" s="28">
        <v>4.5</v>
      </c>
    </row>
    <row r="258" spans="1:5" x14ac:dyDescent="0.3">
      <c r="A258" s="8">
        <v>42736</v>
      </c>
      <c r="B258" s="24">
        <f>'[9]Patrimonio y Pasivos '!I221</f>
        <v>15.869797580033715</v>
      </c>
      <c r="C258" s="24">
        <v>9</v>
      </c>
      <c r="D258" s="24">
        <f>'[9]Patrimonio y Pasivos '!H221</f>
        <v>10.402712766391979</v>
      </c>
      <c r="E258" s="28">
        <v>4.5</v>
      </c>
    </row>
    <row r="259" spans="1:5" x14ac:dyDescent="0.3">
      <c r="A259" s="8">
        <v>42767</v>
      </c>
      <c r="B259" s="24">
        <f>'[9]Patrimonio y Pasivos '!I222</f>
        <v>15.784219698709562</v>
      </c>
      <c r="C259" s="24">
        <v>9</v>
      </c>
      <c r="D259" s="24">
        <f>'[9]Patrimonio y Pasivos '!H222</f>
        <v>10.403311884768305</v>
      </c>
      <c r="E259" s="28">
        <v>4.5</v>
      </c>
    </row>
    <row r="260" spans="1:5" x14ac:dyDescent="0.3">
      <c r="A260" s="8">
        <v>42795</v>
      </c>
      <c r="B260" s="24">
        <f>'[9]Patrimonio y Pasivos '!I223</f>
        <v>16.5389873567295</v>
      </c>
      <c r="C260" s="24">
        <v>9</v>
      </c>
      <c r="D260" s="24">
        <f>'[9]Patrimonio y Pasivos '!H223</f>
        <v>11.4393183329009</v>
      </c>
      <c r="E260" s="28">
        <v>4.5</v>
      </c>
    </row>
    <row r="261" spans="1:5" x14ac:dyDescent="0.3">
      <c r="A261" s="8">
        <v>42826</v>
      </c>
      <c r="B261" s="24">
        <f>'[9]Patrimonio y Pasivos '!I224</f>
        <v>16.839457406046261</v>
      </c>
      <c r="C261" s="24">
        <v>9</v>
      </c>
      <c r="D261" s="24">
        <f>'[9]Patrimonio y Pasivos '!H224</f>
        <v>11.493793358998278</v>
      </c>
      <c r="E261" s="28">
        <v>4.5</v>
      </c>
    </row>
    <row r="262" spans="1:5" x14ac:dyDescent="0.3">
      <c r="A262" s="8">
        <v>42856</v>
      </c>
      <c r="B262" s="24">
        <f>'[9]Patrimonio y Pasivos '!I225</f>
        <v>16.788968517983971</v>
      </c>
      <c r="C262" s="24">
        <v>9</v>
      </c>
      <c r="D262" s="24">
        <f>'[9]Patrimonio y Pasivos '!H225</f>
        <v>11.428733810662147</v>
      </c>
      <c r="E262" s="28">
        <v>4.5</v>
      </c>
    </row>
    <row r="263" spans="1:5" x14ac:dyDescent="0.3">
      <c r="A263" s="8">
        <v>42887</v>
      </c>
      <c r="B263" s="24">
        <f>'[9]Patrimonio y Pasivos '!I226</f>
        <v>16.793126172251842</v>
      </c>
      <c r="C263" s="24">
        <v>9</v>
      </c>
      <c r="D263" s="24">
        <f>'[9]Patrimonio y Pasivos '!H226</f>
        <v>11.231617154175259</v>
      </c>
      <c r="E263" s="28">
        <v>4.5</v>
      </c>
    </row>
    <row r="264" spans="1:5" x14ac:dyDescent="0.3">
      <c r="A264" s="8">
        <v>42917</v>
      </c>
      <c r="B264" s="24">
        <f>'[9]Patrimonio y Pasivos '!I227</f>
        <v>16.765181399897276</v>
      </c>
      <c r="C264" s="24">
        <v>9</v>
      </c>
      <c r="D264" s="24">
        <f>'[9]Patrimonio y Pasivos '!H227</f>
        <v>11.279406443054768</v>
      </c>
      <c r="E264" s="28">
        <v>4.5</v>
      </c>
    </row>
    <row r="265" spans="1:5" x14ac:dyDescent="0.3">
      <c r="A265" s="8">
        <v>42948</v>
      </c>
      <c r="B265" s="24">
        <f>'[9]Patrimonio y Pasivos '!I228</f>
        <v>16.705448478621051</v>
      </c>
      <c r="C265" s="24">
        <v>9</v>
      </c>
      <c r="D265" s="24">
        <f>'[9]Patrimonio y Pasivos '!H228</f>
        <v>11.2595071516447</v>
      </c>
      <c r="E265" s="28">
        <v>4.5</v>
      </c>
    </row>
    <row r="266" spans="1:5" x14ac:dyDescent="0.3">
      <c r="A266" s="8">
        <v>42979</v>
      </c>
      <c r="B266" s="24">
        <f>'[9]Patrimonio y Pasivos '!I229</f>
        <v>16.310575605035012</v>
      </c>
      <c r="C266" s="24">
        <v>9</v>
      </c>
      <c r="D266" s="24">
        <f>'[9]Patrimonio y Pasivos '!H229</f>
        <v>11.227496390253815</v>
      </c>
      <c r="E266" s="28">
        <v>4.5</v>
      </c>
    </row>
    <row r="267" spans="1:5" x14ac:dyDescent="0.3">
      <c r="A267" s="8">
        <v>43009</v>
      </c>
      <c r="B267" s="24">
        <f>'[9]Patrimonio y Pasivos '!I230</f>
        <v>16.833745099946874</v>
      </c>
      <c r="C267" s="24">
        <v>9</v>
      </c>
      <c r="D267" s="24">
        <f>'[9]Patrimonio y Pasivos '!H230</f>
        <v>11.161142701163602</v>
      </c>
      <c r="E267" s="28">
        <v>4.5</v>
      </c>
    </row>
    <row r="268" spans="1:5" x14ac:dyDescent="0.3">
      <c r="A268" s="8">
        <v>43040</v>
      </c>
      <c r="B268" s="24">
        <f>'[9]Patrimonio y Pasivos '!I231</f>
        <v>16.667332474343617</v>
      </c>
      <c r="C268" s="24">
        <v>9</v>
      </c>
      <c r="D268" s="24">
        <f>'[9]Patrimonio y Pasivos '!H231</f>
        <v>11.02170354587332</v>
      </c>
      <c r="E268" s="28">
        <v>4.5</v>
      </c>
    </row>
    <row r="269" spans="1:5" x14ac:dyDescent="0.3">
      <c r="A269" s="8">
        <v>43070</v>
      </c>
      <c r="B269" s="24">
        <f>'[9]Patrimonio y Pasivos '!I232</f>
        <v>16.579456999332621</v>
      </c>
      <c r="C269" s="24">
        <v>9</v>
      </c>
      <c r="D269" s="24">
        <f>'[9]Patrimonio y Pasivos '!H232</f>
        <v>11.001697530830034</v>
      </c>
      <c r="E269" s="28">
        <v>4.5</v>
      </c>
    </row>
    <row r="270" spans="1:5" x14ac:dyDescent="0.3">
      <c r="A270" s="8">
        <v>43101</v>
      </c>
      <c r="B270" s="24">
        <f>'[9]Patrimonio y Pasivos '!I233</f>
        <v>16.23837651365606</v>
      </c>
      <c r="C270" s="24">
        <v>9</v>
      </c>
      <c r="D270" s="24">
        <f>'[9]Patrimonio y Pasivos '!H233</f>
        <v>10.899676466158539</v>
      </c>
      <c r="E270" s="28">
        <v>4.5</v>
      </c>
    </row>
    <row r="271" spans="1:5" x14ac:dyDescent="0.3">
      <c r="A271" s="8">
        <v>43132</v>
      </c>
      <c r="B271" s="24">
        <f>'[9]Patrimonio y Pasivos '!I234</f>
        <v>16.071158292230535</v>
      </c>
      <c r="C271" s="24">
        <v>9</v>
      </c>
      <c r="D271" s="24">
        <f>'[9]Patrimonio y Pasivos '!H234</f>
        <v>10.767659052699456</v>
      </c>
      <c r="E271" s="28">
        <v>4.5</v>
      </c>
    </row>
    <row r="272" spans="1:5" x14ac:dyDescent="0.3">
      <c r="A272" s="8">
        <v>43160</v>
      </c>
      <c r="B272" s="24">
        <f>'[9]Patrimonio y Pasivos '!I235</f>
        <v>16.485607058278372</v>
      </c>
      <c r="C272" s="24">
        <v>9</v>
      </c>
      <c r="D272" s="24">
        <f>'[9]Patrimonio y Pasivos '!H235</f>
        <v>11.61553287681887</v>
      </c>
      <c r="E272" s="28">
        <v>4.5</v>
      </c>
    </row>
    <row r="273" spans="1:5" x14ac:dyDescent="0.3">
      <c r="A273" s="8">
        <v>43191</v>
      </c>
      <c r="B273" s="24">
        <f>'[9]Patrimonio y Pasivos '!I236</f>
        <v>16.486654960820989</v>
      </c>
      <c r="C273" s="24">
        <v>9</v>
      </c>
      <c r="D273" s="24">
        <f>'[9]Patrimonio y Pasivos '!H236</f>
        <v>11.615952795859288</v>
      </c>
      <c r="E273" s="28">
        <v>4.5</v>
      </c>
    </row>
    <row r="274" spans="1:5" x14ac:dyDescent="0.3">
      <c r="A274" s="8">
        <v>43221</v>
      </c>
      <c r="B274" s="24">
        <f>'[9]Patrimonio y Pasivos '!I237</f>
        <v>16.383618608959118</v>
      </c>
      <c r="C274" s="24">
        <v>9</v>
      </c>
      <c r="D274" s="24">
        <f>'[9]Patrimonio y Pasivos '!H237</f>
        <v>11.460193304159318</v>
      </c>
      <c r="E274" s="28">
        <v>4.5</v>
      </c>
    </row>
    <row r="275" spans="1:5" x14ac:dyDescent="0.3">
      <c r="A275" s="8">
        <v>43252</v>
      </c>
      <c r="B275" s="24">
        <f>'[9]Patrimonio y Pasivos '!I238</f>
        <v>16.436292629039297</v>
      </c>
      <c r="C275" s="24">
        <v>9</v>
      </c>
      <c r="D275" s="24">
        <f>'[9]Patrimonio y Pasivos '!H238</f>
        <v>11.489665277958361</v>
      </c>
      <c r="E275" s="28">
        <v>4.5</v>
      </c>
    </row>
    <row r="276" spans="1:5" x14ac:dyDescent="0.3">
      <c r="A276" s="8">
        <v>43282</v>
      </c>
      <c r="B276" s="24">
        <f>'[9]Patrimonio y Pasivos '!I239</f>
        <v>16.284338448037431</v>
      </c>
      <c r="C276" s="24">
        <v>9</v>
      </c>
      <c r="D276" s="24">
        <f>'[9]Patrimonio y Pasivos '!H239</f>
        <v>11.450549321339153</v>
      </c>
      <c r="E276" s="28">
        <v>4.5</v>
      </c>
    </row>
    <row r="277" spans="1:5" x14ac:dyDescent="0.3">
      <c r="A277" s="8">
        <v>43313</v>
      </c>
      <c r="B277" s="24">
        <f>'[9]Patrimonio y Pasivos '!I240</f>
        <v>16.377362510310416</v>
      </c>
      <c r="C277" s="24">
        <v>9</v>
      </c>
      <c r="D277" s="24">
        <f>'[9]Patrimonio y Pasivos '!H240</f>
        <v>11.379716157346296</v>
      </c>
      <c r="E277" s="28">
        <v>4.5</v>
      </c>
    </row>
    <row r="278" spans="1:5" x14ac:dyDescent="0.3">
      <c r="A278" s="8">
        <v>43344</v>
      </c>
      <c r="B278" s="24">
        <f>'[9]Patrimonio y Pasivos '!I241</f>
        <v>16.444119820260607</v>
      </c>
      <c r="C278" s="24">
        <v>9</v>
      </c>
      <c r="D278" s="24">
        <f>'[9]Patrimonio y Pasivos '!H241</f>
        <v>11.489556365273195</v>
      </c>
      <c r="E278" s="28">
        <v>4.5</v>
      </c>
    </row>
    <row r="279" spans="1:5" x14ac:dyDescent="0.3">
      <c r="A279" s="8">
        <v>43374</v>
      </c>
      <c r="B279" s="24">
        <f>'[9]Patrimonio y Pasivos '!I242</f>
        <v>16.55433286006128</v>
      </c>
      <c r="C279" s="24">
        <v>9</v>
      </c>
      <c r="D279" s="24">
        <f>'[9]Patrimonio y Pasivos '!H242</f>
        <v>11.310802394674784</v>
      </c>
      <c r="E279" s="28">
        <v>4.5</v>
      </c>
    </row>
    <row r="280" spans="1:5" x14ac:dyDescent="0.3">
      <c r="A280" s="8">
        <v>43405</v>
      </c>
      <c r="B280" s="24">
        <f>'[9]Patrimonio y Pasivos '!I243</f>
        <v>16.458225602684202</v>
      </c>
      <c r="C280" s="24">
        <v>9</v>
      </c>
      <c r="D280" s="24">
        <f>'[9]Patrimonio y Pasivos '!H243</f>
        <v>11.168662388130089</v>
      </c>
      <c r="E280" s="28">
        <v>4.5</v>
      </c>
    </row>
    <row r="281" spans="1:5" x14ac:dyDescent="0.3">
      <c r="A281" s="8">
        <v>43435</v>
      </c>
      <c r="B281" s="24">
        <f>'[9]Patrimonio y Pasivos '!I244</f>
        <v>16.340949580450726</v>
      </c>
      <c r="C281" s="24">
        <v>9</v>
      </c>
      <c r="D281" s="24">
        <f>'[9]Patrimonio y Pasivos '!H244</f>
        <v>11.073142651260962</v>
      </c>
      <c r="E281" s="28">
        <v>4.5</v>
      </c>
    </row>
    <row r="282" spans="1:5" x14ac:dyDescent="0.3">
      <c r="A282" s="8">
        <v>43466</v>
      </c>
      <c r="B282" s="24">
        <f>'[9]Patrimonio y Pasivos '!I245</f>
        <v>16.231932828091018</v>
      </c>
      <c r="C282" s="24">
        <v>9</v>
      </c>
      <c r="D282" s="24">
        <f>'[9]Patrimonio y Pasivos '!H245</f>
        <v>11.073142651260962</v>
      </c>
      <c r="E282" s="28">
        <v>4.5</v>
      </c>
    </row>
    <row r="283" spans="1:5" x14ac:dyDescent="0.3">
      <c r="A283" s="8">
        <v>43497</v>
      </c>
      <c r="B283" s="24">
        <f>'[9]Patrimonio y Pasivos '!I246</f>
        <v>16.037397511965597</v>
      </c>
      <c r="C283" s="24">
        <v>9</v>
      </c>
      <c r="D283" s="24">
        <f>'[9]Patrimonio y Pasivos '!H246</f>
        <v>11.073142651260962</v>
      </c>
      <c r="E283" s="28">
        <v>4.5</v>
      </c>
    </row>
  </sheetData>
  <mergeCells count="2">
    <mergeCell ref="B3:D3"/>
    <mergeCell ref="G6:N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N328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20" sqref="D20"/>
    </sheetView>
  </sheetViews>
  <sheetFormatPr baseColWidth="10" defaultRowHeight="16.5" x14ac:dyDescent="0.3"/>
  <cols>
    <col min="1" max="1" width="11.42578125" style="71"/>
    <col min="2" max="2" width="26.85546875" style="71" bestFit="1" customWidth="1"/>
    <col min="3" max="3" width="26.85546875" style="71" customWidth="1"/>
    <col min="4" max="4" width="12.5703125" style="71" bestFit="1" customWidth="1"/>
    <col min="5" max="5" width="12.5703125" style="71" customWidth="1"/>
    <col min="6" max="16384" width="11.42578125" style="71"/>
  </cols>
  <sheetData>
    <row r="1" spans="1:14" ht="24.75" customHeight="1" thickBot="1" x14ac:dyDescent="0.35">
      <c r="A1" s="68" t="s">
        <v>5</v>
      </c>
      <c r="B1" s="69" t="s">
        <v>29</v>
      </c>
      <c r="C1" s="70" t="s">
        <v>30</v>
      </c>
      <c r="E1" s="23"/>
    </row>
    <row r="2" spans="1:14" x14ac:dyDescent="0.3">
      <c r="A2" s="72">
        <v>33573</v>
      </c>
      <c r="B2" s="73">
        <v>7.8884429213138958</v>
      </c>
      <c r="C2" s="73"/>
      <c r="L2" s="74"/>
    </row>
    <row r="3" spans="1:14" x14ac:dyDescent="0.3">
      <c r="A3" s="72">
        <v>33604</v>
      </c>
      <c r="B3" s="73">
        <f>'[9]Margen Ex-Post'!X17</f>
        <v>8.6223850066132215</v>
      </c>
      <c r="C3" s="73"/>
      <c r="E3" s="25" t="s">
        <v>31</v>
      </c>
      <c r="F3" s="26"/>
      <c r="G3" s="26"/>
      <c r="H3" s="26"/>
      <c r="I3" s="26"/>
      <c r="J3" s="26"/>
      <c r="K3" s="26"/>
      <c r="L3" s="75"/>
    </row>
    <row r="4" spans="1:14" x14ac:dyDescent="0.3">
      <c r="A4" s="72">
        <v>33635</v>
      </c>
      <c r="B4" s="73">
        <f>'[9]Margen Ex-Post'!X18</f>
        <v>8.3189180984920341</v>
      </c>
      <c r="C4" s="73"/>
      <c r="E4" s="26"/>
      <c r="F4" s="26"/>
      <c r="G4" s="26"/>
      <c r="H4" s="26"/>
      <c r="I4" s="26"/>
      <c r="J4" s="26"/>
      <c r="K4" s="26"/>
      <c r="L4" s="75"/>
    </row>
    <row r="5" spans="1:14" x14ac:dyDescent="0.3">
      <c r="A5" s="72">
        <v>33664</v>
      </c>
      <c r="B5" s="73">
        <f>'[9]Margen Ex-Post'!X19</f>
        <v>8.3948287133350767</v>
      </c>
      <c r="C5" s="73"/>
      <c r="E5" s="26"/>
      <c r="F5" s="26"/>
      <c r="G5" s="26"/>
      <c r="H5" s="26"/>
      <c r="I5" s="26"/>
      <c r="J5" s="26"/>
      <c r="K5" s="26"/>
      <c r="L5" s="75"/>
    </row>
    <row r="6" spans="1:14" x14ac:dyDescent="0.3">
      <c r="A6" s="72">
        <v>33695</v>
      </c>
      <c r="B6" s="73">
        <f>'[9]Margen Ex-Post'!X20</f>
        <v>8.2220047878195821</v>
      </c>
      <c r="C6" s="73"/>
      <c r="E6" s="26"/>
      <c r="F6" s="26"/>
      <c r="G6" s="26"/>
      <c r="H6" s="26"/>
      <c r="I6" s="26"/>
      <c r="J6" s="26"/>
      <c r="K6" s="26"/>
      <c r="L6" s="75"/>
    </row>
    <row r="7" spans="1:14" x14ac:dyDescent="0.3">
      <c r="A7" s="72">
        <v>33725</v>
      </c>
      <c r="B7" s="73">
        <f>'[9]Margen Ex-Post'!X21</f>
        <v>7.797502761546415</v>
      </c>
      <c r="C7" s="73"/>
      <c r="E7" s="26"/>
      <c r="F7" s="26"/>
      <c r="G7" s="26"/>
      <c r="H7" s="26"/>
      <c r="I7" s="26"/>
      <c r="J7" s="26"/>
      <c r="K7" s="26"/>
      <c r="L7" s="75"/>
    </row>
    <row r="8" spans="1:14" x14ac:dyDescent="0.3">
      <c r="A8" s="72">
        <v>33756</v>
      </c>
      <c r="B8" s="73">
        <f>'[9]Margen Ex-Post'!X22</f>
        <v>7.5777783286043459</v>
      </c>
      <c r="C8" s="73"/>
      <c r="E8" s="26"/>
      <c r="F8" s="26"/>
      <c r="G8" s="26"/>
      <c r="H8" s="26"/>
      <c r="I8" s="26"/>
      <c r="J8" s="26"/>
      <c r="K8" s="26"/>
      <c r="L8" s="75"/>
    </row>
    <row r="9" spans="1:14" x14ac:dyDescent="0.3">
      <c r="A9" s="72">
        <v>33786</v>
      </c>
      <c r="B9" s="73">
        <f>'[9]Margen Ex-Post'!X23</f>
        <v>7.0554068792601115</v>
      </c>
      <c r="C9" s="73"/>
      <c r="E9" s="26"/>
      <c r="F9" s="26"/>
      <c r="G9" s="26"/>
      <c r="H9" s="26"/>
      <c r="I9" s="26"/>
      <c r="J9" s="26"/>
      <c r="K9" s="26"/>
      <c r="L9" s="75"/>
    </row>
    <row r="10" spans="1:14" x14ac:dyDescent="0.3">
      <c r="A10" s="72">
        <v>33817</v>
      </c>
      <c r="B10" s="73">
        <f>'[9]Margen Ex-Post'!X24</f>
        <v>6.5273032088586262</v>
      </c>
      <c r="C10" s="73"/>
      <c r="E10" s="26"/>
      <c r="F10" s="26"/>
      <c r="G10" s="26"/>
      <c r="H10" s="26"/>
      <c r="I10" s="26"/>
      <c r="J10" s="26"/>
      <c r="K10" s="26"/>
      <c r="L10" s="75"/>
    </row>
    <row r="11" spans="1:14" x14ac:dyDescent="0.3">
      <c r="A11" s="72">
        <v>33848</v>
      </c>
      <c r="B11" s="73">
        <f>'[9]Margen Ex-Post'!X25</f>
        <v>6.0668897766352572</v>
      </c>
      <c r="C11" s="73"/>
      <c r="E11" s="26"/>
      <c r="F11" s="26"/>
      <c r="G11" s="26"/>
      <c r="H11" s="26"/>
      <c r="I11" s="26"/>
      <c r="J11" s="26"/>
      <c r="K11" s="26"/>
      <c r="L11" s="75"/>
    </row>
    <row r="12" spans="1:14" x14ac:dyDescent="0.3">
      <c r="A12" s="72">
        <v>33878</v>
      </c>
      <c r="B12" s="73">
        <f>'[9]Margen Ex-Post'!X26</f>
        <v>5.865619115135388</v>
      </c>
      <c r="C12" s="73"/>
      <c r="E12" s="26"/>
      <c r="F12" s="26"/>
      <c r="G12" s="26"/>
      <c r="H12" s="26"/>
      <c r="I12" s="26"/>
      <c r="J12" s="26"/>
      <c r="K12" s="26"/>
      <c r="L12" s="75"/>
    </row>
    <row r="13" spans="1:14" x14ac:dyDescent="0.3">
      <c r="A13" s="72">
        <v>33909</v>
      </c>
      <c r="B13" s="73">
        <f>'[9]Margen Ex-Post'!X27</f>
        <v>4.9972998148298799</v>
      </c>
      <c r="C13" s="73"/>
      <c r="E13" s="26"/>
      <c r="F13" s="26"/>
      <c r="G13" s="26"/>
      <c r="H13" s="26"/>
      <c r="I13" s="26"/>
      <c r="J13" s="26"/>
      <c r="K13" s="26"/>
      <c r="L13" s="75"/>
    </row>
    <row r="14" spans="1:14" x14ac:dyDescent="0.3">
      <c r="A14" s="72">
        <v>33939</v>
      </c>
      <c r="B14" s="73">
        <f>'[9]Margen Ex-Post'!X28</f>
        <v>5.6217228891329682</v>
      </c>
      <c r="C14" s="73"/>
      <c r="E14" s="26"/>
      <c r="F14" s="26"/>
      <c r="G14" s="26"/>
      <c r="H14" s="26"/>
      <c r="I14" s="26"/>
      <c r="J14" s="26"/>
      <c r="K14" s="26"/>
      <c r="L14" s="75"/>
    </row>
    <row r="15" spans="1:14" ht="16.5" customHeight="1" x14ac:dyDescent="0.3">
      <c r="A15" s="72">
        <v>33970</v>
      </c>
      <c r="B15" s="73">
        <f>'[9]Margen Ex-Post'!X29</f>
        <v>5.6194332398468774</v>
      </c>
      <c r="C15" s="73"/>
      <c r="E15" s="26"/>
      <c r="F15" s="26"/>
      <c r="G15" s="26"/>
      <c r="H15" s="26"/>
      <c r="I15" s="26"/>
      <c r="J15" s="26"/>
      <c r="K15" s="26"/>
      <c r="L15" s="75"/>
      <c r="M15" s="173"/>
      <c r="N15" s="173"/>
    </row>
    <row r="16" spans="1:14" x14ac:dyDescent="0.3">
      <c r="A16" s="72">
        <v>34001</v>
      </c>
      <c r="B16" s="73">
        <f>'[9]Margen Ex-Post'!X30</f>
        <v>5.3858933907154771</v>
      </c>
      <c r="C16" s="73"/>
      <c r="E16" s="26"/>
      <c r="F16" s="26"/>
      <c r="G16" s="26"/>
      <c r="H16" s="26"/>
      <c r="I16" s="26"/>
      <c r="J16" s="26"/>
      <c r="K16" s="26"/>
      <c r="L16" s="75"/>
      <c r="M16" s="173"/>
      <c r="N16" s="173"/>
    </row>
    <row r="17" spans="1:14" x14ac:dyDescent="0.3">
      <c r="A17" s="72">
        <v>34029</v>
      </c>
      <c r="B17" s="73">
        <f>'[9]Margen Ex-Post'!X31</f>
        <v>5.6772602157988956</v>
      </c>
      <c r="C17" s="73"/>
      <c r="E17" s="26"/>
      <c r="F17" s="26"/>
      <c r="G17" s="26"/>
      <c r="H17" s="26"/>
      <c r="I17" s="26"/>
      <c r="J17" s="26"/>
      <c r="K17" s="26"/>
      <c r="L17" s="75"/>
      <c r="M17" s="173"/>
      <c r="N17" s="173"/>
    </row>
    <row r="18" spans="1:14" x14ac:dyDescent="0.3">
      <c r="A18" s="72">
        <v>34060</v>
      </c>
      <c r="B18" s="73">
        <f>'[9]Margen Ex-Post'!X32</f>
        <v>5.6416285393965584</v>
      </c>
      <c r="C18" s="73"/>
      <c r="E18" s="26"/>
      <c r="F18" s="26"/>
      <c r="G18" s="26"/>
      <c r="H18" s="26"/>
      <c r="I18" s="26"/>
      <c r="J18" s="26"/>
      <c r="K18" s="26"/>
      <c r="L18" s="75"/>
    </row>
    <row r="19" spans="1:14" x14ac:dyDescent="0.3">
      <c r="A19" s="72">
        <v>34090</v>
      </c>
      <c r="B19" s="73">
        <f>'[9]Margen Ex-Post'!X33</f>
        <v>5.6962625552501152</v>
      </c>
      <c r="C19" s="73"/>
      <c r="E19" s="26"/>
      <c r="F19" s="26"/>
      <c r="G19" s="26"/>
      <c r="H19" s="26"/>
      <c r="I19" s="26"/>
      <c r="J19" s="26"/>
      <c r="K19" s="26"/>
      <c r="L19" s="75"/>
    </row>
    <row r="20" spans="1:14" x14ac:dyDescent="0.3">
      <c r="A20" s="72">
        <v>34121</v>
      </c>
      <c r="B20" s="73">
        <f>'[9]Margen Ex-Post'!X34</f>
        <v>5.7364496553482418</v>
      </c>
      <c r="C20" s="73"/>
      <c r="E20" s="26"/>
      <c r="F20" s="26"/>
      <c r="G20" s="26"/>
      <c r="H20" s="26"/>
      <c r="I20" s="26"/>
      <c r="J20" s="26"/>
      <c r="K20" s="26"/>
      <c r="L20" s="75"/>
    </row>
    <row r="21" spans="1:14" x14ac:dyDescent="0.3">
      <c r="A21" s="72">
        <v>34151</v>
      </c>
      <c r="B21" s="73">
        <f>'[9]Margen Ex-Post'!X35</f>
        <v>6.1484401559273731</v>
      </c>
      <c r="C21" s="73"/>
      <c r="E21" s="26"/>
      <c r="F21" s="26"/>
      <c r="G21" s="26"/>
      <c r="H21" s="26"/>
      <c r="I21" s="26"/>
      <c r="J21" s="26"/>
      <c r="K21" s="26"/>
      <c r="L21" s="75"/>
    </row>
    <row r="22" spans="1:14" x14ac:dyDescent="0.3">
      <c r="A22" s="72">
        <v>34182</v>
      </c>
      <c r="B22" s="73">
        <f>'[9]Margen Ex-Post'!X36</f>
        <v>6.1575396362074937</v>
      </c>
      <c r="C22" s="73"/>
      <c r="E22" s="26"/>
      <c r="F22" s="26"/>
      <c r="G22" s="26"/>
      <c r="H22" s="26"/>
      <c r="I22" s="26"/>
      <c r="J22" s="26"/>
      <c r="K22" s="26"/>
      <c r="L22" s="75"/>
    </row>
    <row r="23" spans="1:14" x14ac:dyDescent="0.3">
      <c r="A23" s="72">
        <v>34213</v>
      </c>
      <c r="B23" s="73">
        <f>'[9]Margen Ex-Post'!X37</f>
        <v>5.8788073730613739</v>
      </c>
      <c r="C23" s="73"/>
      <c r="E23" s="15" t="s">
        <v>4</v>
      </c>
      <c r="F23" s="26"/>
      <c r="G23" s="26"/>
      <c r="H23" s="26"/>
      <c r="I23" s="26"/>
      <c r="J23" s="26"/>
      <c r="K23" s="26"/>
      <c r="L23" s="75"/>
    </row>
    <row r="24" spans="1:14" x14ac:dyDescent="0.3">
      <c r="A24" s="72">
        <v>34243</v>
      </c>
      <c r="B24" s="73">
        <f>'[9]Margen Ex-Post'!X38</f>
        <v>5.9389352286278996</v>
      </c>
      <c r="C24" s="73"/>
      <c r="L24" s="74"/>
    </row>
    <row r="25" spans="1:14" x14ac:dyDescent="0.3">
      <c r="A25" s="72">
        <v>34274</v>
      </c>
      <c r="B25" s="73">
        <f>'[9]Margen Ex-Post'!X39</f>
        <v>5.5903207770602918</v>
      </c>
      <c r="C25" s="73"/>
      <c r="L25" s="74"/>
    </row>
    <row r="26" spans="1:14" x14ac:dyDescent="0.3">
      <c r="A26" s="72">
        <v>34304</v>
      </c>
      <c r="B26" s="73">
        <f>'[9]Margen Ex-Post'!X40</f>
        <v>5.9410877161586608</v>
      </c>
      <c r="C26" s="73"/>
      <c r="L26" s="74"/>
    </row>
    <row r="27" spans="1:14" x14ac:dyDescent="0.3">
      <c r="A27" s="72">
        <v>34335</v>
      </c>
      <c r="B27" s="73">
        <f>'[9]Margen Ex-Post'!X41</f>
        <v>6.5612369595696123</v>
      </c>
      <c r="C27" s="73"/>
      <c r="L27" s="74"/>
    </row>
    <row r="28" spans="1:14" x14ac:dyDescent="0.3">
      <c r="A28" s="72">
        <v>34366</v>
      </c>
      <c r="B28" s="73">
        <f>'[9]Margen Ex-Post'!X42</f>
        <v>6.5946034331569372</v>
      </c>
      <c r="C28" s="73"/>
      <c r="L28" s="74"/>
    </row>
    <row r="29" spans="1:14" x14ac:dyDescent="0.3">
      <c r="A29" s="72">
        <v>34394</v>
      </c>
      <c r="B29" s="73">
        <f>'[9]Margen Ex-Post'!X43</f>
        <v>6.6527316921542514</v>
      </c>
      <c r="C29" s="73"/>
      <c r="L29" s="74"/>
    </row>
    <row r="30" spans="1:14" x14ac:dyDescent="0.3">
      <c r="A30" s="72">
        <v>34425</v>
      </c>
      <c r="B30" s="73">
        <f>'[9]Margen Ex-Post'!X44</f>
        <v>6.8007200866599078</v>
      </c>
      <c r="C30" s="73"/>
      <c r="L30" s="74"/>
    </row>
    <row r="31" spans="1:14" x14ac:dyDescent="0.3">
      <c r="A31" s="72">
        <v>34455</v>
      </c>
      <c r="B31" s="73">
        <f>'[9]Margen Ex-Post'!X45</f>
        <v>7.070823386544788</v>
      </c>
      <c r="C31" s="73"/>
      <c r="L31" s="74"/>
    </row>
    <row r="32" spans="1:14" x14ac:dyDescent="0.3">
      <c r="A32" s="72">
        <v>34486</v>
      </c>
      <c r="B32" s="73">
        <f>'[9]Margen Ex-Post'!X46</f>
        <v>6.9278557598199342</v>
      </c>
      <c r="C32" s="73"/>
      <c r="L32" s="74"/>
    </row>
    <row r="33" spans="1:12" x14ac:dyDescent="0.3">
      <c r="A33" s="72">
        <v>34516</v>
      </c>
      <c r="B33" s="73">
        <f>'[9]Margen Ex-Post'!X47</f>
        <v>6.6365803824545218</v>
      </c>
      <c r="C33" s="73"/>
      <c r="L33" s="74"/>
    </row>
    <row r="34" spans="1:12" x14ac:dyDescent="0.3">
      <c r="A34" s="72">
        <v>34547</v>
      </c>
      <c r="B34" s="73">
        <f>'[9]Margen Ex-Post'!X48</f>
        <v>6.636886663574515</v>
      </c>
      <c r="C34" s="73"/>
      <c r="L34" s="74"/>
    </row>
    <row r="35" spans="1:12" x14ac:dyDescent="0.3">
      <c r="A35" s="72">
        <v>34578</v>
      </c>
      <c r="B35" s="73">
        <f>'[9]Margen Ex-Post'!X49</f>
        <v>6.8249276773533083</v>
      </c>
      <c r="C35" s="73"/>
      <c r="L35" s="74"/>
    </row>
    <row r="36" spans="1:12" x14ac:dyDescent="0.3">
      <c r="A36" s="72">
        <v>34608</v>
      </c>
      <c r="B36" s="73">
        <f>'[9]Margen Ex-Post'!X50</f>
        <v>6.6005115077068908</v>
      </c>
      <c r="C36" s="73"/>
      <c r="L36" s="74"/>
    </row>
    <row r="37" spans="1:12" x14ac:dyDescent="0.3">
      <c r="A37" s="72">
        <v>34639</v>
      </c>
      <c r="B37" s="73">
        <f>'[9]Margen Ex-Post'!X51</f>
        <v>6.8467177978276901</v>
      </c>
      <c r="C37" s="73"/>
      <c r="L37" s="74"/>
    </row>
    <row r="38" spans="1:12" x14ac:dyDescent="0.3">
      <c r="A38" s="72">
        <v>34669</v>
      </c>
      <c r="B38" s="73">
        <f>'[9]Margen Ex-Post'!X52</f>
        <v>6.9345605897576945</v>
      </c>
      <c r="C38" s="73"/>
      <c r="L38" s="74"/>
    </row>
    <row r="39" spans="1:12" x14ac:dyDescent="0.3">
      <c r="A39" s="72">
        <v>34700</v>
      </c>
      <c r="B39" s="73">
        <f>'[9]Margen Ex-Post'!X53</f>
        <v>6.8942829601858122</v>
      </c>
      <c r="C39" s="73"/>
      <c r="L39" s="74"/>
    </row>
    <row r="40" spans="1:12" x14ac:dyDescent="0.3">
      <c r="A40" s="72">
        <v>34731</v>
      </c>
      <c r="B40" s="73">
        <f>'[9]Margen Ex-Post'!X54</f>
        <v>6.8547556600977515</v>
      </c>
      <c r="C40" s="73"/>
      <c r="L40" s="74"/>
    </row>
    <row r="41" spans="1:12" x14ac:dyDescent="0.3">
      <c r="A41" s="72">
        <v>34759</v>
      </c>
      <c r="B41" s="73">
        <f>'[9]Margen Ex-Post'!X55</f>
        <v>7.1854452688054344</v>
      </c>
      <c r="C41" s="73"/>
      <c r="L41" s="74"/>
    </row>
    <row r="42" spans="1:12" x14ac:dyDescent="0.3">
      <c r="A42" s="72">
        <v>34790</v>
      </c>
      <c r="B42" s="73">
        <f>'[9]Margen Ex-Post'!X56</f>
        <v>7.1301112892905323</v>
      </c>
      <c r="C42" s="73"/>
      <c r="L42" s="74"/>
    </row>
    <row r="43" spans="1:12" x14ac:dyDescent="0.3">
      <c r="A43" s="72">
        <v>34820</v>
      </c>
      <c r="B43" s="73">
        <f>'[9]Margen Ex-Post'!X57</f>
        <v>7.0393170695180913</v>
      </c>
      <c r="C43" s="73"/>
      <c r="L43" s="74"/>
    </row>
    <row r="44" spans="1:12" x14ac:dyDescent="0.3">
      <c r="A44" s="72">
        <v>34851</v>
      </c>
      <c r="B44" s="73">
        <f>'[9]Margen Ex-Post'!X58</f>
        <v>7.2687440544806527</v>
      </c>
      <c r="C44" s="73"/>
      <c r="L44" s="74"/>
    </row>
    <row r="45" spans="1:12" x14ac:dyDescent="0.3">
      <c r="A45" s="72">
        <v>34881</v>
      </c>
      <c r="B45" s="73">
        <f>'[9]Margen Ex-Post'!X59</f>
        <v>7.0301720386419717</v>
      </c>
      <c r="C45" s="73"/>
      <c r="L45" s="74"/>
    </row>
    <row r="46" spans="1:12" x14ac:dyDescent="0.3">
      <c r="A46" s="72">
        <v>34912</v>
      </c>
      <c r="B46" s="73">
        <f>'[9]Margen Ex-Post'!X60</f>
        <v>7.2032272677001927</v>
      </c>
      <c r="C46" s="73"/>
      <c r="L46" s="74"/>
    </row>
    <row r="47" spans="1:12" x14ac:dyDescent="0.3">
      <c r="A47" s="72">
        <v>34943</v>
      </c>
      <c r="B47" s="73">
        <f>'[9]Margen Ex-Post'!X61</f>
        <v>7.3611235468952927</v>
      </c>
      <c r="C47" s="73"/>
      <c r="L47" s="74"/>
    </row>
    <row r="48" spans="1:12" x14ac:dyDescent="0.3">
      <c r="A48" s="72">
        <v>34973</v>
      </c>
      <c r="B48" s="73">
        <f>'[9]Margen Ex-Post'!X62</f>
        <v>7.5463161399397976</v>
      </c>
      <c r="C48" s="73"/>
      <c r="L48" s="74"/>
    </row>
    <row r="49" spans="1:12" x14ac:dyDescent="0.3">
      <c r="A49" s="72">
        <v>35004</v>
      </c>
      <c r="B49" s="73">
        <f>'[9]Margen Ex-Post'!X63</f>
        <v>6.9149214715698442</v>
      </c>
      <c r="C49" s="73"/>
      <c r="L49" s="74"/>
    </row>
    <row r="50" spans="1:12" x14ac:dyDescent="0.3">
      <c r="A50" s="72">
        <v>35034</v>
      </c>
      <c r="B50" s="73">
        <f>'[9]Margen Ex-Post'!X64</f>
        <v>7.1504956924371577</v>
      </c>
      <c r="C50" s="73"/>
      <c r="L50" s="74"/>
    </row>
    <row r="51" spans="1:12" x14ac:dyDescent="0.3">
      <c r="A51" s="72">
        <v>35065</v>
      </c>
      <c r="B51" s="73">
        <f>'[9]Margen Ex-Post'!X65</f>
        <v>7.552060644307879</v>
      </c>
      <c r="C51" s="73"/>
      <c r="L51" s="74"/>
    </row>
    <row r="52" spans="1:12" x14ac:dyDescent="0.3">
      <c r="A52" s="72">
        <v>35096</v>
      </c>
      <c r="B52" s="73">
        <f>'[9]Margen Ex-Post'!X66</f>
        <v>7.8468853131931766</v>
      </c>
      <c r="C52" s="73"/>
      <c r="L52" s="74"/>
    </row>
    <row r="53" spans="1:12" x14ac:dyDescent="0.3">
      <c r="A53" s="72">
        <v>35125</v>
      </c>
      <c r="B53" s="73">
        <f>'[9]Margen Ex-Post'!X67</f>
        <v>7.7187809503588021</v>
      </c>
      <c r="C53" s="73"/>
      <c r="L53" s="74"/>
    </row>
    <row r="54" spans="1:12" x14ac:dyDescent="0.3">
      <c r="A54" s="72">
        <v>35156</v>
      </c>
      <c r="B54" s="73">
        <f>'[9]Margen Ex-Post'!X68</f>
        <v>7.9932508281564942</v>
      </c>
      <c r="C54" s="73"/>
      <c r="L54" s="74"/>
    </row>
    <row r="55" spans="1:12" x14ac:dyDescent="0.3">
      <c r="A55" s="72">
        <v>35186</v>
      </c>
      <c r="B55" s="73">
        <f>'[9]Margen Ex-Post'!X69</f>
        <v>8.1116379972658166</v>
      </c>
      <c r="C55" s="73"/>
      <c r="L55" s="74"/>
    </row>
    <row r="56" spans="1:12" x14ac:dyDescent="0.3">
      <c r="A56" s="72">
        <v>35217</v>
      </c>
      <c r="B56" s="73">
        <f>'[9]Margen Ex-Post'!X70</f>
        <v>8.1292413793769605</v>
      </c>
      <c r="C56" s="73"/>
      <c r="L56" s="74"/>
    </row>
    <row r="57" spans="1:12" x14ac:dyDescent="0.3">
      <c r="A57" s="72">
        <v>35247</v>
      </c>
      <c r="B57" s="73">
        <f>'[9]Margen Ex-Post'!X71</f>
        <v>8.495864301373274</v>
      </c>
      <c r="C57" s="73"/>
      <c r="L57" s="74"/>
    </row>
    <row r="58" spans="1:12" x14ac:dyDescent="0.3">
      <c r="A58" s="72">
        <v>35278</v>
      </c>
      <c r="B58" s="73">
        <f>'[9]Margen Ex-Post'!X72</f>
        <v>8.6504201858136334</v>
      </c>
      <c r="C58" s="73"/>
      <c r="L58" s="74"/>
    </row>
    <row r="59" spans="1:12" x14ac:dyDescent="0.3">
      <c r="A59" s="72">
        <v>35309</v>
      </c>
      <c r="B59" s="73">
        <f>'[9]Margen Ex-Post'!X73</f>
        <v>8.8529937951745445</v>
      </c>
      <c r="C59" s="73"/>
      <c r="L59" s="74"/>
    </row>
    <row r="60" spans="1:12" x14ac:dyDescent="0.3">
      <c r="A60" s="72">
        <v>35339</v>
      </c>
      <c r="B60" s="73">
        <f>'[9]Margen Ex-Post'!X74</f>
        <v>8.6674386002610007</v>
      </c>
      <c r="C60" s="73"/>
      <c r="L60" s="74"/>
    </row>
    <row r="61" spans="1:12" x14ac:dyDescent="0.3">
      <c r="A61" s="72">
        <v>35370</v>
      </c>
      <c r="B61" s="73">
        <f>'[9]Margen Ex-Post'!X75</f>
        <v>8.0207151349019554</v>
      </c>
      <c r="C61" s="73">
        <f>+AVERAGE(B2:B61)</f>
        <v>6.9845753051883683</v>
      </c>
      <c r="L61" s="74"/>
    </row>
    <row r="62" spans="1:12" x14ac:dyDescent="0.3">
      <c r="A62" s="72">
        <v>35400</v>
      </c>
      <c r="B62" s="73">
        <f>'[9]Margen Ex-Post'!X76</f>
        <v>8.9125153522842773</v>
      </c>
      <c r="C62" s="73">
        <f t="shared" ref="C62:C125" si="0">+AVERAGE(B3:B62)</f>
        <v>7.0016431790378748</v>
      </c>
      <c r="L62" s="74"/>
    </row>
    <row r="63" spans="1:12" x14ac:dyDescent="0.3">
      <c r="A63" s="72">
        <v>35431</v>
      </c>
      <c r="B63" s="73">
        <f>'[9]Margen Ex-Post'!X77</f>
        <v>9.1034934673297876</v>
      </c>
      <c r="C63" s="73">
        <f t="shared" si="0"/>
        <v>7.0096616533831515</v>
      </c>
      <c r="L63" s="74"/>
    </row>
    <row r="64" spans="1:12" x14ac:dyDescent="0.3">
      <c r="A64" s="72">
        <v>35462</v>
      </c>
      <c r="B64" s="73">
        <f>'[9]Margen Ex-Post'!X78</f>
        <v>8.9484479413281335</v>
      </c>
      <c r="C64" s="73">
        <f t="shared" si="0"/>
        <v>7.0201538174304208</v>
      </c>
      <c r="L64" s="74"/>
    </row>
    <row r="65" spans="1:12" x14ac:dyDescent="0.3">
      <c r="A65" s="72">
        <v>35490</v>
      </c>
      <c r="B65" s="73">
        <f>'[9]Margen Ex-Post'!X79</f>
        <v>8.892579229063692</v>
      </c>
      <c r="C65" s="73">
        <f t="shared" si="0"/>
        <v>7.0284496593592305</v>
      </c>
      <c r="L65" s="74"/>
    </row>
    <row r="66" spans="1:12" x14ac:dyDescent="0.3">
      <c r="A66" s="72">
        <v>35521</v>
      </c>
      <c r="B66" s="73">
        <f>'[9]Margen Ex-Post'!X80</f>
        <v>8.9016546538966317</v>
      </c>
      <c r="C66" s="73">
        <f t="shared" si="0"/>
        <v>7.0397771571271806</v>
      </c>
      <c r="L66" s="74"/>
    </row>
    <row r="67" spans="1:12" x14ac:dyDescent="0.3">
      <c r="A67" s="72">
        <v>35551</v>
      </c>
      <c r="B67" s="73">
        <f>'[9]Margen Ex-Post'!X81</f>
        <v>8.338211207173071</v>
      </c>
      <c r="C67" s="73">
        <f t="shared" si="0"/>
        <v>7.0487889645542916</v>
      </c>
      <c r="L67" s="74"/>
    </row>
    <row r="68" spans="1:12" x14ac:dyDescent="0.3">
      <c r="A68" s="72">
        <v>35582</v>
      </c>
      <c r="B68" s="73">
        <f>'[9]Margen Ex-Post'!X82</f>
        <v>8.6008826621375043</v>
      </c>
      <c r="C68" s="73">
        <f t="shared" si="0"/>
        <v>7.0658407034465123</v>
      </c>
      <c r="L68" s="74"/>
    </row>
    <row r="69" spans="1:12" x14ac:dyDescent="0.3">
      <c r="A69" s="72">
        <v>35612</v>
      </c>
      <c r="B69" s="73">
        <f>'[9]Margen Ex-Post'!X83</f>
        <v>8.5924360585228214</v>
      </c>
      <c r="C69" s="73">
        <f t="shared" si="0"/>
        <v>7.0914578564342223</v>
      </c>
      <c r="L69" s="74"/>
    </row>
    <row r="70" spans="1:12" x14ac:dyDescent="0.3">
      <c r="A70" s="72">
        <v>35643</v>
      </c>
      <c r="B70" s="73">
        <f>'[9]Margen Ex-Post'!X84</f>
        <v>8.3524653577051602</v>
      </c>
      <c r="C70" s="73">
        <f t="shared" si="0"/>
        <v>7.1218772255816658</v>
      </c>
      <c r="L70" s="74"/>
    </row>
    <row r="71" spans="1:12" x14ac:dyDescent="0.3">
      <c r="A71" s="72">
        <v>35674</v>
      </c>
      <c r="B71" s="73">
        <f>'[9]Margen Ex-Post'!X85</f>
        <v>8.2491353215344603</v>
      </c>
      <c r="C71" s="73">
        <f t="shared" si="0"/>
        <v>7.1582479846633191</v>
      </c>
      <c r="L71" s="74"/>
    </row>
    <row r="72" spans="1:12" x14ac:dyDescent="0.3">
      <c r="A72" s="72">
        <v>35704</v>
      </c>
      <c r="B72" s="73">
        <f>'[9]Margen Ex-Post'!X86</f>
        <v>8.3919224272341246</v>
      </c>
      <c r="C72" s="73">
        <f t="shared" si="0"/>
        <v>7.2003530398649644</v>
      </c>
      <c r="L72" s="74"/>
    </row>
    <row r="73" spans="1:12" x14ac:dyDescent="0.3">
      <c r="A73" s="72">
        <v>35735</v>
      </c>
      <c r="B73" s="73">
        <f>'[9]Margen Ex-Post'!X87</f>
        <v>8.0387470531367669</v>
      </c>
      <c r="C73" s="73">
        <f t="shared" si="0"/>
        <v>7.2510438271700792</v>
      </c>
      <c r="L73" s="74"/>
    </row>
    <row r="74" spans="1:12" x14ac:dyDescent="0.3">
      <c r="A74" s="72">
        <v>35765</v>
      </c>
      <c r="B74" s="73">
        <f>'[9]Margen Ex-Post'!X88</f>
        <v>8.282789095800748</v>
      </c>
      <c r="C74" s="73">
        <f t="shared" si="0"/>
        <v>7.2953949306145427</v>
      </c>
      <c r="L74" s="74"/>
    </row>
    <row r="75" spans="1:12" x14ac:dyDescent="0.3">
      <c r="A75" s="72">
        <v>35796</v>
      </c>
      <c r="B75" s="73">
        <f>'[9]Margen Ex-Post'!X89</f>
        <v>8.3355236699787838</v>
      </c>
      <c r="C75" s="73">
        <f t="shared" si="0"/>
        <v>7.3406631044500736</v>
      </c>
      <c r="L75" s="74"/>
    </row>
    <row r="76" spans="1:12" x14ac:dyDescent="0.3">
      <c r="A76" s="72">
        <v>35827</v>
      </c>
      <c r="B76" s="73">
        <f>'[9]Margen Ex-Post'!X90</f>
        <v>8.543678326328731</v>
      </c>
      <c r="C76" s="73">
        <f t="shared" si="0"/>
        <v>7.3932928533769617</v>
      </c>
      <c r="L76" s="74"/>
    </row>
    <row r="77" spans="1:12" x14ac:dyDescent="0.3">
      <c r="A77" s="72">
        <v>35855</v>
      </c>
      <c r="B77" s="73">
        <f>'[9]Margen Ex-Post'!X91</f>
        <v>8.3794826451362354</v>
      </c>
      <c r="C77" s="73">
        <f t="shared" si="0"/>
        <v>7.4383298938659186</v>
      </c>
      <c r="L77" s="74"/>
    </row>
    <row r="78" spans="1:12" x14ac:dyDescent="0.3">
      <c r="A78" s="72">
        <v>35886</v>
      </c>
      <c r="B78" s="73">
        <f>'[9]Margen Ex-Post'!X92</f>
        <v>8.4141155000149794</v>
      </c>
      <c r="C78" s="73">
        <f t="shared" si="0"/>
        <v>7.4845380098762266</v>
      </c>
      <c r="L78" s="74"/>
    </row>
    <row r="79" spans="1:12" x14ac:dyDescent="0.3">
      <c r="A79" s="72">
        <v>35916</v>
      </c>
      <c r="B79" s="73">
        <f>'[9]Margen Ex-Post'!X93</f>
        <v>8.6257522182647648</v>
      </c>
      <c r="C79" s="73">
        <f t="shared" si="0"/>
        <v>7.5333628375931365</v>
      </c>
      <c r="L79" s="74"/>
    </row>
    <row r="80" spans="1:12" x14ac:dyDescent="0.3">
      <c r="A80" s="72">
        <v>35947</v>
      </c>
      <c r="B80" s="73">
        <f>'[9]Margen Ex-Post'!X94</f>
        <v>8.8452608467228302</v>
      </c>
      <c r="C80" s="73">
        <f t="shared" si="0"/>
        <v>7.5851763574493809</v>
      </c>
      <c r="L80" s="74"/>
    </row>
    <row r="81" spans="1:12" x14ac:dyDescent="0.3">
      <c r="A81" s="72">
        <v>35977</v>
      </c>
      <c r="B81" s="73">
        <f>'[9]Margen Ex-Post'!X95</f>
        <v>8.9645209975889593</v>
      </c>
      <c r="C81" s="73">
        <f t="shared" si="0"/>
        <v>7.6321110381437416</v>
      </c>
      <c r="L81" s="74"/>
    </row>
    <row r="82" spans="1:12" x14ac:dyDescent="0.3">
      <c r="A82" s="72">
        <v>36008</v>
      </c>
      <c r="B82" s="73">
        <f>'[9]Margen Ex-Post'!X96</f>
        <v>8.9019619938082144</v>
      </c>
      <c r="C82" s="73">
        <f t="shared" si="0"/>
        <v>7.677851410770419</v>
      </c>
      <c r="L82" s="74"/>
    </row>
    <row r="83" spans="1:12" x14ac:dyDescent="0.3">
      <c r="A83" s="72">
        <v>36039</v>
      </c>
      <c r="B83" s="73">
        <f>'[9]Margen Ex-Post'!X97</f>
        <v>9.7141385904291191</v>
      </c>
      <c r="C83" s="73">
        <f t="shared" si="0"/>
        <v>7.7417735977265485</v>
      </c>
      <c r="L83" s="74"/>
    </row>
    <row r="84" spans="1:12" x14ac:dyDescent="0.3">
      <c r="A84" s="72">
        <v>36069</v>
      </c>
      <c r="B84" s="73">
        <f>'[9]Margen Ex-Post'!X98</f>
        <v>9.6321578853719281</v>
      </c>
      <c r="C84" s="73">
        <f t="shared" si="0"/>
        <v>7.8033273086722827</v>
      </c>
      <c r="L84" s="74"/>
    </row>
    <row r="85" spans="1:12" x14ac:dyDescent="0.3">
      <c r="A85" s="72">
        <v>36100</v>
      </c>
      <c r="B85" s="73">
        <f>'[9]Margen Ex-Post'!X99</f>
        <v>9.9163265765819446</v>
      </c>
      <c r="C85" s="73">
        <f t="shared" si="0"/>
        <v>7.8754274053309778</v>
      </c>
      <c r="L85" s="74"/>
    </row>
    <row r="86" spans="1:12" x14ac:dyDescent="0.3">
      <c r="A86" s="72">
        <v>36130</v>
      </c>
      <c r="B86" s="73">
        <f>'[9]Margen Ex-Post'!X100</f>
        <v>9.828019367058225</v>
      </c>
      <c r="C86" s="73">
        <f t="shared" si="0"/>
        <v>7.9402095995126354</v>
      </c>
      <c r="L86" s="74"/>
    </row>
    <row r="87" spans="1:12" x14ac:dyDescent="0.3">
      <c r="A87" s="72">
        <v>36161</v>
      </c>
      <c r="B87" s="73">
        <f>'[9]Margen Ex-Post'!X101</f>
        <v>10.739813960261998</v>
      </c>
      <c r="C87" s="73">
        <f t="shared" si="0"/>
        <v>8.0098525495241759</v>
      </c>
      <c r="L87" s="74"/>
    </row>
    <row r="88" spans="1:12" x14ac:dyDescent="0.3">
      <c r="A88" s="72">
        <v>36192</v>
      </c>
      <c r="B88" s="73">
        <f>'[9]Margen Ex-Post'!X102</f>
        <v>10.965581133433197</v>
      </c>
      <c r="C88" s="73">
        <f t="shared" si="0"/>
        <v>8.082702177862112</v>
      </c>
      <c r="L88" s="74"/>
    </row>
    <row r="89" spans="1:12" x14ac:dyDescent="0.3">
      <c r="A89" s="72">
        <v>36220</v>
      </c>
      <c r="B89" s="73">
        <f>'[9]Margen Ex-Post'!X103</f>
        <v>10.752291909276082</v>
      </c>
      <c r="C89" s="73">
        <f t="shared" si="0"/>
        <v>8.1510281814808092</v>
      </c>
      <c r="L89" s="74"/>
    </row>
    <row r="90" spans="1:12" x14ac:dyDescent="0.3">
      <c r="A90" s="72">
        <v>36251</v>
      </c>
      <c r="B90" s="73">
        <f>'[9]Margen Ex-Post'!X104</f>
        <v>10.645537652561718</v>
      </c>
      <c r="C90" s="73">
        <f t="shared" si="0"/>
        <v>8.2151084742458398</v>
      </c>
      <c r="L90" s="74"/>
    </row>
    <row r="91" spans="1:12" x14ac:dyDescent="0.3">
      <c r="A91" s="72">
        <v>36281</v>
      </c>
      <c r="B91" s="73">
        <f>'[9]Margen Ex-Post'!X105</f>
        <v>10.313594109221423</v>
      </c>
      <c r="C91" s="73">
        <f t="shared" si="0"/>
        <v>8.2691546529571163</v>
      </c>
      <c r="L91" s="74"/>
    </row>
    <row r="92" spans="1:12" x14ac:dyDescent="0.3">
      <c r="A92" s="72">
        <v>36312</v>
      </c>
      <c r="B92" s="73">
        <f>'[9]Margen Ex-Post'!X106</f>
        <v>9.9504552633604106</v>
      </c>
      <c r="C92" s="73">
        <f t="shared" si="0"/>
        <v>8.3195313113494596</v>
      </c>
      <c r="L92" s="74"/>
    </row>
    <row r="93" spans="1:12" x14ac:dyDescent="0.3">
      <c r="A93" s="72">
        <v>36342</v>
      </c>
      <c r="B93" s="73">
        <f>'[9]Margen Ex-Post'!X107</f>
        <v>9.9065711314196712</v>
      </c>
      <c r="C93" s="73">
        <f t="shared" si="0"/>
        <v>8.3740311571655468</v>
      </c>
      <c r="L93" s="74"/>
    </row>
    <row r="94" spans="1:12" x14ac:dyDescent="0.3">
      <c r="A94" s="72">
        <v>36373</v>
      </c>
      <c r="B94" s="73">
        <f>'[9]Margen Ex-Post'!X108</f>
        <v>10.469258068379908</v>
      </c>
      <c r="C94" s="73">
        <f t="shared" si="0"/>
        <v>8.437904013912302</v>
      </c>
      <c r="L94" s="74"/>
    </row>
    <row r="95" spans="1:12" x14ac:dyDescent="0.3">
      <c r="A95" s="72">
        <v>36404</v>
      </c>
      <c r="B95" s="73">
        <f>'[9]Margen Ex-Post'!X109</f>
        <v>9.7728186939664745</v>
      </c>
      <c r="C95" s="73">
        <f t="shared" si="0"/>
        <v>8.487035530855854</v>
      </c>
      <c r="L95" s="74"/>
    </row>
    <row r="96" spans="1:12" x14ac:dyDescent="0.3">
      <c r="A96" s="72">
        <v>36434</v>
      </c>
      <c r="B96" s="73">
        <f>'[9]Margen Ex-Post'!X110</f>
        <v>10.241270773983008</v>
      </c>
      <c r="C96" s="73">
        <f t="shared" si="0"/>
        <v>8.5477148519604587</v>
      </c>
      <c r="L96" s="74"/>
    </row>
    <row r="97" spans="1:12" x14ac:dyDescent="0.3">
      <c r="A97" s="72">
        <v>36465</v>
      </c>
      <c r="B97" s="73">
        <f>'[9]Margen Ex-Post'!X111</f>
        <v>10.251690867438118</v>
      </c>
      <c r="C97" s="73">
        <f t="shared" si="0"/>
        <v>8.6044644031206303</v>
      </c>
      <c r="L97" s="74"/>
    </row>
    <row r="98" spans="1:12" x14ac:dyDescent="0.3">
      <c r="A98" s="72">
        <v>36495</v>
      </c>
      <c r="B98" s="73">
        <f>'[9]Margen Ex-Post'!X112</f>
        <v>9.3796707557937289</v>
      </c>
      <c r="C98" s="73">
        <f t="shared" si="0"/>
        <v>8.6452162392212326</v>
      </c>
      <c r="L98" s="74"/>
    </row>
    <row r="99" spans="1:12" x14ac:dyDescent="0.3">
      <c r="A99" s="72">
        <v>36526</v>
      </c>
      <c r="B99" s="73">
        <f>'[9]Margen Ex-Post'!X113</f>
        <v>9.7454930010760741</v>
      </c>
      <c r="C99" s="73">
        <f t="shared" si="0"/>
        <v>8.6927364065694004</v>
      </c>
      <c r="L99" s="74"/>
    </row>
    <row r="100" spans="1:12" x14ac:dyDescent="0.3">
      <c r="A100" s="72">
        <v>36557</v>
      </c>
      <c r="B100" s="73">
        <f>'[9]Margen Ex-Post'!X114</f>
        <v>9.4365027096780487</v>
      </c>
      <c r="C100" s="73">
        <f t="shared" si="0"/>
        <v>8.7357655240624066</v>
      </c>
      <c r="L100" s="74"/>
    </row>
    <row r="101" spans="1:12" x14ac:dyDescent="0.3">
      <c r="A101" s="72">
        <v>36586</v>
      </c>
      <c r="B101" s="73">
        <f>'[9]Margen Ex-Post'!X115</f>
        <v>9.4306562109439067</v>
      </c>
      <c r="C101" s="73">
        <f t="shared" si="0"/>
        <v>8.7731857064313807</v>
      </c>
      <c r="L101" s="74"/>
    </row>
    <row r="102" spans="1:12" x14ac:dyDescent="0.3">
      <c r="A102" s="72">
        <v>36617</v>
      </c>
      <c r="B102" s="73">
        <f>'[9]Margen Ex-Post'!X116</f>
        <v>9.1852031860141601</v>
      </c>
      <c r="C102" s="73">
        <f t="shared" si="0"/>
        <v>8.8074372380434411</v>
      </c>
      <c r="L102" s="74"/>
    </row>
    <row r="103" spans="1:12" x14ac:dyDescent="0.3">
      <c r="A103" s="72">
        <v>36647</v>
      </c>
      <c r="B103" s="73">
        <f>'[9]Margen Ex-Post'!X117</f>
        <v>8.9693099508488743</v>
      </c>
      <c r="C103" s="73">
        <f t="shared" si="0"/>
        <v>8.8396037860656218</v>
      </c>
      <c r="L103" s="74"/>
    </row>
    <row r="104" spans="1:12" x14ac:dyDescent="0.3">
      <c r="A104" s="72">
        <v>36678</v>
      </c>
      <c r="B104" s="73">
        <f>'[9]Margen Ex-Post'!X118</f>
        <v>9.0011013109436622</v>
      </c>
      <c r="C104" s="73">
        <f t="shared" si="0"/>
        <v>8.8684764070066731</v>
      </c>
      <c r="L104" s="74"/>
    </row>
    <row r="105" spans="1:12" x14ac:dyDescent="0.3">
      <c r="A105" s="72">
        <v>36708</v>
      </c>
      <c r="B105" s="73">
        <f>'[9]Margen Ex-Post'!X119</f>
        <v>9.2265889776101027</v>
      </c>
      <c r="C105" s="73">
        <f t="shared" si="0"/>
        <v>8.9050833559894738</v>
      </c>
      <c r="L105" s="74"/>
    </row>
    <row r="106" spans="1:12" x14ac:dyDescent="0.3">
      <c r="A106" s="72">
        <v>36739</v>
      </c>
      <c r="B106" s="73">
        <f>'[9]Margen Ex-Post'!X120</f>
        <v>9.3769174711209509</v>
      </c>
      <c r="C106" s="73">
        <f t="shared" si="0"/>
        <v>8.9413115260464835</v>
      </c>
      <c r="L106" s="74"/>
    </row>
    <row r="107" spans="1:12" x14ac:dyDescent="0.3">
      <c r="A107" s="72">
        <v>36770</v>
      </c>
      <c r="B107" s="73">
        <f>'[9]Margen Ex-Post'!X121</f>
        <v>9.3633334686118737</v>
      </c>
      <c r="C107" s="73">
        <f t="shared" si="0"/>
        <v>8.9746816914084295</v>
      </c>
      <c r="L107" s="74"/>
    </row>
    <row r="108" spans="1:12" x14ac:dyDescent="0.3">
      <c r="A108" s="72">
        <v>36800</v>
      </c>
      <c r="B108" s="73">
        <f>'[9]Margen Ex-Post'!X122</f>
        <v>9.5264392554554487</v>
      </c>
      <c r="C108" s="73">
        <f t="shared" si="0"/>
        <v>9.0076837433336916</v>
      </c>
      <c r="L108" s="74"/>
    </row>
    <row r="109" spans="1:12" x14ac:dyDescent="0.3">
      <c r="A109" s="72">
        <v>36831</v>
      </c>
      <c r="B109" s="73">
        <f>'[9]Margen Ex-Post'!X123</f>
        <v>9.3997568284664084</v>
      </c>
      <c r="C109" s="73">
        <f t="shared" si="0"/>
        <v>9.0490976659486329</v>
      </c>
      <c r="L109" s="74"/>
    </row>
    <row r="110" spans="1:12" x14ac:dyDescent="0.3">
      <c r="A110" s="72">
        <v>36861</v>
      </c>
      <c r="B110" s="73">
        <f>'[9]Margen Ex-Post'!X124</f>
        <v>8.964716016474652</v>
      </c>
      <c r="C110" s="73">
        <f t="shared" si="0"/>
        <v>9.0793346713492546</v>
      </c>
      <c r="L110" s="74"/>
    </row>
    <row r="111" spans="1:12" x14ac:dyDescent="0.3">
      <c r="A111" s="72">
        <v>36892</v>
      </c>
      <c r="B111" s="73">
        <f>'[9]Margen Ex-Post'!X125</f>
        <v>9.2999895763401277</v>
      </c>
      <c r="C111" s="73">
        <f t="shared" si="0"/>
        <v>9.10846682021646</v>
      </c>
      <c r="L111" s="74"/>
    </row>
    <row r="112" spans="1:12" x14ac:dyDescent="0.3">
      <c r="A112" s="72">
        <v>36923</v>
      </c>
      <c r="B112" s="73">
        <f>'[9]Margen Ex-Post'!X126</f>
        <v>9.0727676092550489</v>
      </c>
      <c r="C112" s="73">
        <f t="shared" si="0"/>
        <v>9.128898191817493</v>
      </c>
      <c r="L112" s="74"/>
    </row>
    <row r="113" spans="1:12" x14ac:dyDescent="0.3">
      <c r="A113" s="72">
        <v>36951</v>
      </c>
      <c r="B113" s="73">
        <f>'[9]Margen Ex-Post'!X127</f>
        <v>8.8595658377446167</v>
      </c>
      <c r="C113" s="73">
        <f t="shared" si="0"/>
        <v>9.1479112732739249</v>
      </c>
      <c r="L113" s="74"/>
    </row>
    <row r="114" spans="1:12" x14ac:dyDescent="0.3">
      <c r="A114" s="72">
        <v>36982</v>
      </c>
      <c r="B114" s="73">
        <f>'[9]Margen Ex-Post'!X128</f>
        <v>8.8020423676591726</v>
      </c>
      <c r="C114" s="73">
        <f t="shared" si="0"/>
        <v>9.1613911322656332</v>
      </c>
      <c r="L114" s="74"/>
    </row>
    <row r="115" spans="1:12" x14ac:dyDescent="0.3">
      <c r="A115" s="72">
        <v>37012</v>
      </c>
      <c r="B115" s="73">
        <f>'[9]Margen Ex-Post'!X129</f>
        <v>8.5079714630361298</v>
      </c>
      <c r="C115" s="73">
        <f t="shared" si="0"/>
        <v>9.1679966900284722</v>
      </c>
      <c r="L115" s="74"/>
    </row>
    <row r="116" spans="1:12" x14ac:dyDescent="0.3">
      <c r="A116" s="72">
        <v>37043</v>
      </c>
      <c r="B116" s="73">
        <f>'[9]Margen Ex-Post'!X130</f>
        <v>8.2667377057896623</v>
      </c>
      <c r="C116" s="73">
        <f t="shared" si="0"/>
        <v>9.1702882954686835</v>
      </c>
      <c r="L116" s="74"/>
    </row>
    <row r="117" spans="1:12" x14ac:dyDescent="0.3">
      <c r="A117" s="72">
        <v>37073</v>
      </c>
      <c r="B117" s="73">
        <f>'[9]Margen Ex-Post'!X131</f>
        <v>8.071454960874302</v>
      </c>
      <c r="C117" s="73">
        <f t="shared" si="0"/>
        <v>9.1632148064603687</v>
      </c>
      <c r="L117" s="74"/>
    </row>
    <row r="118" spans="1:12" x14ac:dyDescent="0.3">
      <c r="A118" s="72">
        <v>37104</v>
      </c>
      <c r="B118" s="73">
        <f>'[9]Margen Ex-Post'!X132</f>
        <v>8.2691900456300029</v>
      </c>
      <c r="C118" s="73">
        <f t="shared" si="0"/>
        <v>9.1568609707906408</v>
      </c>
      <c r="L118" s="74"/>
    </row>
    <row r="119" spans="1:12" x14ac:dyDescent="0.3">
      <c r="A119" s="72">
        <v>37135</v>
      </c>
      <c r="B119" s="73">
        <f>'[9]Margen Ex-Post'!X133</f>
        <v>8.244474310221273</v>
      </c>
      <c r="C119" s="73">
        <f t="shared" si="0"/>
        <v>9.1467189793747519</v>
      </c>
      <c r="L119" s="74"/>
    </row>
    <row r="120" spans="1:12" x14ac:dyDescent="0.3">
      <c r="A120" s="72">
        <v>37165</v>
      </c>
      <c r="B120" s="73">
        <f>'[9]Margen Ex-Post'!X134</f>
        <v>8.1252815427946317</v>
      </c>
      <c r="C120" s="73">
        <f t="shared" si="0"/>
        <v>9.1376830284169799</v>
      </c>
      <c r="L120" s="74"/>
    </row>
    <row r="121" spans="1:12" x14ac:dyDescent="0.3">
      <c r="A121" s="72">
        <v>37196</v>
      </c>
      <c r="B121" s="73">
        <f>'[9]Margen Ex-Post'!X135</f>
        <v>8.2034072984193873</v>
      </c>
      <c r="C121" s="73">
        <f t="shared" si="0"/>
        <v>9.1407278978089366</v>
      </c>
      <c r="L121" s="74"/>
    </row>
    <row r="122" spans="1:12" x14ac:dyDescent="0.3">
      <c r="A122" s="72">
        <v>37226</v>
      </c>
      <c r="B122" s="73">
        <f>'[9]Margen Ex-Post'!X136</f>
        <v>8.3628203343674503</v>
      </c>
      <c r="C122" s="73">
        <f t="shared" si="0"/>
        <v>9.1315663141769878</v>
      </c>
      <c r="L122" s="74"/>
    </row>
    <row r="123" spans="1:12" x14ac:dyDescent="0.3">
      <c r="A123" s="72">
        <v>37257</v>
      </c>
      <c r="B123" s="73">
        <f>'[9]Margen Ex-Post'!X137</f>
        <v>8.9490730244535648</v>
      </c>
      <c r="C123" s="73">
        <f t="shared" si="0"/>
        <v>9.1289926401290522</v>
      </c>
      <c r="L123" s="74"/>
    </row>
    <row r="124" spans="1:12" x14ac:dyDescent="0.3">
      <c r="A124" s="72">
        <v>37288</v>
      </c>
      <c r="B124" s="73">
        <f>'[9]Margen Ex-Post'!X138</f>
        <v>8.9133798953545362</v>
      </c>
      <c r="C124" s="73">
        <f t="shared" si="0"/>
        <v>9.1284081726961599</v>
      </c>
      <c r="L124" s="74"/>
    </row>
    <row r="125" spans="1:12" x14ac:dyDescent="0.3">
      <c r="A125" s="72">
        <v>37316</v>
      </c>
      <c r="B125" s="73">
        <f>'[9]Margen Ex-Post'!X139</f>
        <v>8.8031903933382818</v>
      </c>
      <c r="C125" s="73">
        <f t="shared" si="0"/>
        <v>9.1269183587674032</v>
      </c>
      <c r="L125" s="74"/>
    </row>
    <row r="126" spans="1:12" x14ac:dyDescent="0.3">
      <c r="A126" s="72">
        <v>37347</v>
      </c>
      <c r="B126" s="73">
        <f>'[9]Margen Ex-Post'!X140</f>
        <v>8.8956839538643901</v>
      </c>
      <c r="C126" s="73">
        <f t="shared" ref="C126:C189" si="1">+AVERAGE(B67:B126)</f>
        <v>9.1268188471001963</v>
      </c>
      <c r="L126" s="74"/>
    </row>
    <row r="127" spans="1:12" x14ac:dyDescent="0.3">
      <c r="A127" s="72">
        <v>37377</v>
      </c>
      <c r="B127" s="73">
        <f>'[9]Margen Ex-Post'!X141</f>
        <v>8.9032175387946264</v>
      </c>
      <c r="C127" s="73">
        <f t="shared" si="1"/>
        <v>9.1362356192938901</v>
      </c>
      <c r="L127" s="74"/>
    </row>
    <row r="128" spans="1:12" x14ac:dyDescent="0.3">
      <c r="A128" s="72">
        <v>37408</v>
      </c>
      <c r="B128" s="73">
        <f>'[9]Margen Ex-Post'!X142</f>
        <v>8.6681898499693695</v>
      </c>
      <c r="C128" s="73">
        <f t="shared" si="1"/>
        <v>9.137357405757756</v>
      </c>
      <c r="L128" s="74"/>
    </row>
    <row r="129" spans="1:12" x14ac:dyDescent="0.3">
      <c r="A129" s="72">
        <v>37438</v>
      </c>
      <c r="B129" s="73">
        <f>'[9]Margen Ex-Post'!X143</f>
        <v>8.4359341632011748</v>
      </c>
      <c r="C129" s="73">
        <f t="shared" si="1"/>
        <v>9.134749040835727</v>
      </c>
      <c r="L129" s="74"/>
    </row>
    <row r="130" spans="1:12" x14ac:dyDescent="0.3">
      <c r="A130" s="72">
        <v>37469</v>
      </c>
      <c r="B130" s="73">
        <f>'[9]Margen Ex-Post'!X144</f>
        <v>8.3100358843318887</v>
      </c>
      <c r="C130" s="73">
        <f t="shared" si="1"/>
        <v>9.1340418829461747</v>
      </c>
      <c r="L130" s="74"/>
    </row>
    <row r="131" spans="1:12" x14ac:dyDescent="0.3">
      <c r="A131" s="72">
        <v>37500</v>
      </c>
      <c r="B131" s="73">
        <f>'[9]Margen Ex-Post'!X145</f>
        <v>8.0930195603301485</v>
      </c>
      <c r="C131" s="73">
        <f t="shared" si="1"/>
        <v>9.1314399535927695</v>
      </c>
      <c r="L131" s="74"/>
    </row>
    <row r="132" spans="1:12" x14ac:dyDescent="0.3">
      <c r="A132" s="72">
        <v>37530</v>
      </c>
      <c r="B132" s="73">
        <f>'[9]Margen Ex-Post'!X146</f>
        <v>8.2075362707977995</v>
      </c>
      <c r="C132" s="73">
        <f t="shared" si="1"/>
        <v>9.1283668509854969</v>
      </c>
      <c r="L132" s="74"/>
    </row>
    <row r="133" spans="1:12" x14ac:dyDescent="0.3">
      <c r="A133" s="72">
        <v>37561</v>
      </c>
      <c r="B133" s="73">
        <f>'[9]Margen Ex-Post'!X147</f>
        <v>8.28371615532064</v>
      </c>
      <c r="C133" s="73">
        <f t="shared" si="1"/>
        <v>9.1324496693552302</v>
      </c>
      <c r="L133" s="74"/>
    </row>
    <row r="134" spans="1:12" x14ac:dyDescent="0.3">
      <c r="A134" s="72">
        <v>37591</v>
      </c>
      <c r="B134" s="73">
        <f>'[9]Margen Ex-Post'!X148</f>
        <v>8.0765849677310335</v>
      </c>
      <c r="C134" s="73">
        <f t="shared" si="1"/>
        <v>9.1290129338874024</v>
      </c>
      <c r="L134" s="74"/>
    </row>
    <row r="135" spans="1:12" x14ac:dyDescent="0.3">
      <c r="A135" s="72">
        <v>37622</v>
      </c>
      <c r="B135" s="73">
        <f>'[9]Margen Ex-Post'!X149</f>
        <v>8.2604641072317406</v>
      </c>
      <c r="C135" s="73">
        <f t="shared" si="1"/>
        <v>9.1277619411749527</v>
      </c>
      <c r="L135" s="74"/>
    </row>
    <row r="136" spans="1:12" x14ac:dyDescent="0.3">
      <c r="A136" s="72">
        <v>37653</v>
      </c>
      <c r="B136" s="73">
        <f>'[9]Margen Ex-Post'!X150</f>
        <v>8.3238933688844234</v>
      </c>
      <c r="C136" s="73">
        <f t="shared" si="1"/>
        <v>9.124098858550882</v>
      </c>
      <c r="L136" s="74"/>
    </row>
    <row r="137" spans="1:12" x14ac:dyDescent="0.3">
      <c r="A137" s="72">
        <v>37681</v>
      </c>
      <c r="B137" s="73">
        <f>'[9]Margen Ex-Post'!X151</f>
        <v>8.294755384189898</v>
      </c>
      <c r="C137" s="73">
        <f t="shared" si="1"/>
        <v>9.1226867375351066</v>
      </c>
      <c r="L137" s="74"/>
    </row>
    <row r="138" spans="1:12" x14ac:dyDescent="0.3">
      <c r="A138" s="72">
        <v>37712</v>
      </c>
      <c r="B138" s="73">
        <f>'[9]Margen Ex-Post'!X152</f>
        <v>8.3546065585741331</v>
      </c>
      <c r="C138" s="73">
        <f t="shared" si="1"/>
        <v>9.1216949218444245</v>
      </c>
      <c r="L138" s="74"/>
    </row>
    <row r="139" spans="1:12" x14ac:dyDescent="0.3">
      <c r="A139" s="72">
        <v>37742</v>
      </c>
      <c r="B139" s="73">
        <f>'[9]Margen Ex-Post'!X153</f>
        <v>8.5187754083413196</v>
      </c>
      <c r="C139" s="73">
        <f t="shared" si="1"/>
        <v>9.1199119750123678</v>
      </c>
      <c r="L139" s="74"/>
    </row>
    <row r="140" spans="1:12" x14ac:dyDescent="0.3">
      <c r="A140" s="72">
        <v>37773</v>
      </c>
      <c r="B140" s="73">
        <f>'[9]Margen Ex-Post'!X154</f>
        <v>8.7563851019983048</v>
      </c>
      <c r="C140" s="73">
        <f t="shared" si="1"/>
        <v>9.1184307126002899</v>
      </c>
      <c r="L140" s="74"/>
    </row>
    <row r="141" spans="1:12" x14ac:dyDescent="0.3">
      <c r="A141" s="72">
        <v>37803</v>
      </c>
      <c r="B141" s="73">
        <f>'[9]Margen Ex-Post'!X155</f>
        <v>8.751392790025843</v>
      </c>
      <c r="C141" s="73">
        <f t="shared" si="1"/>
        <v>9.1148785758075714</v>
      </c>
      <c r="L141" s="74"/>
    </row>
    <row r="142" spans="1:12" x14ac:dyDescent="0.3">
      <c r="A142" s="72">
        <v>37834</v>
      </c>
      <c r="B142" s="73">
        <f>'[9]Margen Ex-Post'!X156</f>
        <v>8.7067981791175626</v>
      </c>
      <c r="C142" s="73">
        <f t="shared" si="1"/>
        <v>9.1116258455627257</v>
      </c>
      <c r="L142" s="74"/>
    </row>
    <row r="143" spans="1:12" x14ac:dyDescent="0.3">
      <c r="A143" s="72">
        <v>37865</v>
      </c>
      <c r="B143" s="73">
        <f>'[9]Margen Ex-Post'!X157</f>
        <v>8.71580711873262</v>
      </c>
      <c r="C143" s="73">
        <f t="shared" si="1"/>
        <v>9.0949869877011178</v>
      </c>
      <c r="L143" s="74"/>
    </row>
    <row r="144" spans="1:12" x14ac:dyDescent="0.3">
      <c r="A144" s="72">
        <v>37895</v>
      </c>
      <c r="B144" s="73">
        <f>'[9]Margen Ex-Post'!X158</f>
        <v>8.6824559600118327</v>
      </c>
      <c r="C144" s="73">
        <f t="shared" si="1"/>
        <v>9.0791586222784488</v>
      </c>
      <c r="L144" s="74"/>
    </row>
    <row r="145" spans="1:12" x14ac:dyDescent="0.3">
      <c r="A145" s="72">
        <v>37926</v>
      </c>
      <c r="B145" s="73">
        <f>'[9]Margen Ex-Post'!X159</f>
        <v>8.7186103356411895</v>
      </c>
      <c r="C145" s="73">
        <f t="shared" si="1"/>
        <v>9.0591966849294376</v>
      </c>
      <c r="L145" s="74"/>
    </row>
    <row r="146" spans="1:12" x14ac:dyDescent="0.3">
      <c r="A146" s="72">
        <v>37956</v>
      </c>
      <c r="B146" s="73">
        <f>'[9]Margen Ex-Post'!X160</f>
        <v>8.7048546734782803</v>
      </c>
      <c r="C146" s="73">
        <f t="shared" si="1"/>
        <v>9.0404772733697705</v>
      </c>
      <c r="L146" s="74"/>
    </row>
    <row r="147" spans="1:12" x14ac:dyDescent="0.3">
      <c r="A147" s="72">
        <v>37987</v>
      </c>
      <c r="B147" s="73">
        <f>'[9]Margen Ex-Post'!X161</f>
        <v>8.1735351619986538</v>
      </c>
      <c r="C147" s="73">
        <f t="shared" si="1"/>
        <v>8.9977059600653817</v>
      </c>
      <c r="L147" s="74"/>
    </row>
    <row r="148" spans="1:12" x14ac:dyDescent="0.3">
      <c r="A148" s="72">
        <v>38018</v>
      </c>
      <c r="B148" s="73">
        <f>'[9]Margen Ex-Post'!X162</f>
        <v>8.2034927293911224</v>
      </c>
      <c r="C148" s="73">
        <f t="shared" si="1"/>
        <v>8.9516711533313469</v>
      </c>
      <c r="L148" s="74"/>
    </row>
    <row r="149" spans="1:12" x14ac:dyDescent="0.3">
      <c r="A149" s="72">
        <v>38047</v>
      </c>
      <c r="B149" s="73">
        <f>'[9]Margen Ex-Post'!X163</f>
        <v>8.4328601258336597</v>
      </c>
      <c r="C149" s="73">
        <f t="shared" si="1"/>
        <v>8.9130139569406417</v>
      </c>
      <c r="L149" s="74"/>
    </row>
    <row r="150" spans="1:12" x14ac:dyDescent="0.3">
      <c r="A150" s="72">
        <v>38078</v>
      </c>
      <c r="B150" s="73">
        <f>'[9]Margen Ex-Post'!X164</f>
        <v>8.3564113627761003</v>
      </c>
      <c r="C150" s="73">
        <f t="shared" si="1"/>
        <v>8.8748618521108824</v>
      </c>
      <c r="L150" s="74"/>
    </row>
    <row r="151" spans="1:12" x14ac:dyDescent="0.3">
      <c r="A151" s="72">
        <v>38108</v>
      </c>
      <c r="B151" s="73">
        <f>'[9]Margen Ex-Post'!X165</f>
        <v>8.2444966670875708</v>
      </c>
      <c r="C151" s="73">
        <f t="shared" si="1"/>
        <v>8.8403768947419845</v>
      </c>
      <c r="L151" s="74"/>
    </row>
    <row r="152" spans="1:12" x14ac:dyDescent="0.3">
      <c r="A152" s="72">
        <v>38139</v>
      </c>
      <c r="B152" s="73">
        <f>'[9]Margen Ex-Post'!X166</f>
        <v>8.1990100102979504</v>
      </c>
      <c r="C152" s="73">
        <f t="shared" si="1"/>
        <v>8.811186140524276</v>
      </c>
      <c r="L152" s="74"/>
    </row>
    <row r="153" spans="1:12" x14ac:dyDescent="0.3">
      <c r="A153" s="72">
        <v>38169</v>
      </c>
      <c r="B153" s="73">
        <f>'[9]Margen Ex-Post'!X167</f>
        <v>8.1387790763167658</v>
      </c>
      <c r="C153" s="73">
        <f t="shared" si="1"/>
        <v>8.7817229396058938</v>
      </c>
      <c r="L153" s="74"/>
    </row>
    <row r="154" spans="1:12" x14ac:dyDescent="0.3">
      <c r="A154" s="72">
        <v>38200</v>
      </c>
      <c r="B154" s="73">
        <f>'[9]Margen Ex-Post'!X168</f>
        <v>8.2774811034882756</v>
      </c>
      <c r="C154" s="73">
        <f t="shared" si="1"/>
        <v>8.7451933235243686</v>
      </c>
      <c r="L154" s="74"/>
    </row>
    <row r="155" spans="1:12" x14ac:dyDescent="0.3">
      <c r="A155" s="72">
        <v>38231</v>
      </c>
      <c r="B155" s="73">
        <f>'[9]Margen Ex-Post'!X169</f>
        <v>8.2524357194230653</v>
      </c>
      <c r="C155" s="73">
        <f t="shared" si="1"/>
        <v>8.7198536072819781</v>
      </c>
      <c r="L155" s="74"/>
    </row>
    <row r="156" spans="1:12" x14ac:dyDescent="0.3">
      <c r="A156" s="72">
        <v>38261</v>
      </c>
      <c r="B156" s="73">
        <f>'[9]Margen Ex-Post'!X170</f>
        <v>8.2879364166652376</v>
      </c>
      <c r="C156" s="73">
        <f t="shared" si="1"/>
        <v>8.6872980346600155</v>
      </c>
      <c r="L156" s="74"/>
    </row>
    <row r="157" spans="1:12" x14ac:dyDescent="0.3">
      <c r="A157" s="72">
        <v>38292</v>
      </c>
      <c r="B157" s="73">
        <f>'[9]Margen Ex-Post'!X171</f>
        <v>8.2476668375804643</v>
      </c>
      <c r="C157" s="73">
        <f t="shared" si="1"/>
        <v>8.6538976341623872</v>
      </c>
      <c r="L157" s="74"/>
    </row>
    <row r="158" spans="1:12" x14ac:dyDescent="0.3">
      <c r="A158" s="72">
        <v>38322</v>
      </c>
      <c r="B158" s="73">
        <f>'[9]Margen Ex-Post'!X172</f>
        <v>8.2502078172096525</v>
      </c>
      <c r="C158" s="73">
        <f t="shared" si="1"/>
        <v>8.6350732518526527</v>
      </c>
      <c r="L158" s="74"/>
    </row>
    <row r="159" spans="1:12" x14ac:dyDescent="0.3">
      <c r="A159" s="72">
        <v>38353</v>
      </c>
      <c r="B159" s="73">
        <f>'[9]Margen Ex-Post'!X173</f>
        <v>8.4450614928955616</v>
      </c>
      <c r="C159" s="73">
        <f t="shared" si="1"/>
        <v>8.6133993933829789</v>
      </c>
      <c r="L159" s="74"/>
    </row>
    <row r="160" spans="1:12" x14ac:dyDescent="0.3">
      <c r="A160" s="72">
        <v>38384</v>
      </c>
      <c r="B160" s="73">
        <f>'[9]Margen Ex-Post'!X174</f>
        <v>8.3446299226225822</v>
      </c>
      <c r="C160" s="73">
        <f t="shared" si="1"/>
        <v>8.5952015135987185</v>
      </c>
      <c r="L160" s="74"/>
    </row>
    <row r="161" spans="1:12" x14ac:dyDescent="0.3">
      <c r="A161" s="72">
        <v>38412</v>
      </c>
      <c r="B161" s="73">
        <f>'[9]Margen Ex-Post'!X175</f>
        <v>8.1889811418099256</v>
      </c>
      <c r="C161" s="73">
        <f t="shared" si="1"/>
        <v>8.5745069291131504</v>
      </c>
      <c r="L161" s="74"/>
    </row>
    <row r="162" spans="1:12" x14ac:dyDescent="0.3">
      <c r="A162" s="72">
        <v>38443</v>
      </c>
      <c r="B162" s="73">
        <f>'[9]Margen Ex-Post'!X176</f>
        <v>8.1573715914356342</v>
      </c>
      <c r="C162" s="73">
        <f t="shared" si="1"/>
        <v>8.5573764025368426</v>
      </c>
      <c r="L162" s="74"/>
    </row>
    <row r="163" spans="1:12" x14ac:dyDescent="0.3">
      <c r="A163" s="72">
        <v>38473</v>
      </c>
      <c r="B163" s="73">
        <f>'[9]Margen Ex-Post'!X177</f>
        <v>8.1427561885447268</v>
      </c>
      <c r="C163" s="73">
        <f t="shared" si="1"/>
        <v>8.543600506498441</v>
      </c>
      <c r="L163" s="74"/>
    </row>
    <row r="164" spans="1:12" x14ac:dyDescent="0.3">
      <c r="A164" s="72">
        <v>38504</v>
      </c>
      <c r="B164" s="73">
        <f>'[9]Margen Ex-Post'!X178</f>
        <v>8.0164255007754743</v>
      </c>
      <c r="C164" s="73">
        <f t="shared" si="1"/>
        <v>8.5271892429956377</v>
      </c>
      <c r="L164" s="74"/>
    </row>
    <row r="165" spans="1:12" x14ac:dyDescent="0.3">
      <c r="A165" s="72">
        <v>38534</v>
      </c>
      <c r="B165" s="73">
        <f>'[9]Margen Ex-Post'!X179</f>
        <v>8.0224845557262192</v>
      </c>
      <c r="C165" s="73">
        <f t="shared" si="1"/>
        <v>8.5071208359642387</v>
      </c>
      <c r="L165" s="74"/>
    </row>
    <row r="166" spans="1:12" x14ac:dyDescent="0.3">
      <c r="A166" s="72">
        <v>38565</v>
      </c>
      <c r="B166" s="73">
        <f>'[9]Margen Ex-Post'!X180</f>
        <v>8.122084130719049</v>
      </c>
      <c r="C166" s="73">
        <f t="shared" si="1"/>
        <v>8.486206946957541</v>
      </c>
      <c r="L166" s="74"/>
    </row>
    <row r="167" spans="1:12" x14ac:dyDescent="0.3">
      <c r="A167" s="72">
        <v>38596</v>
      </c>
      <c r="B167" s="73">
        <f>'[9]Margen Ex-Post'!X181</f>
        <v>8.134782871827273</v>
      </c>
      <c r="C167" s="73">
        <f t="shared" si="1"/>
        <v>8.4657311036777987</v>
      </c>
      <c r="L167" s="74"/>
    </row>
    <row r="168" spans="1:12" x14ac:dyDescent="0.3">
      <c r="A168" s="72">
        <v>38626</v>
      </c>
      <c r="B168" s="73">
        <f>'[9]Margen Ex-Post'!X182</f>
        <v>8.1369086204772323</v>
      </c>
      <c r="C168" s="73">
        <f t="shared" si="1"/>
        <v>8.4425722597614961</v>
      </c>
      <c r="L168" s="74"/>
    </row>
    <row r="169" spans="1:12" x14ac:dyDescent="0.3">
      <c r="A169" s="72">
        <v>38657</v>
      </c>
      <c r="B169" s="73">
        <f>'[9]Margen Ex-Post'!X183</f>
        <v>8.0447294213213638</v>
      </c>
      <c r="C169" s="73">
        <f t="shared" si="1"/>
        <v>8.4199884696424103</v>
      </c>
      <c r="L169" s="74"/>
    </row>
    <row r="170" spans="1:12" x14ac:dyDescent="0.3">
      <c r="A170" s="72">
        <v>38687</v>
      </c>
      <c r="B170" s="73">
        <f>'[9]Margen Ex-Post'!X184</f>
        <v>7.9008057625220207</v>
      </c>
      <c r="C170" s="73">
        <f t="shared" si="1"/>
        <v>8.4022566320765346</v>
      </c>
      <c r="L170" s="74"/>
    </row>
    <row r="171" spans="1:12" x14ac:dyDescent="0.3">
      <c r="A171" s="72">
        <v>38718</v>
      </c>
      <c r="B171" s="73">
        <f>'[9]Margen Ex-Post'!X185</f>
        <v>7.9827011664180638</v>
      </c>
      <c r="C171" s="73">
        <f t="shared" si="1"/>
        <v>8.3803018252444978</v>
      </c>
      <c r="L171" s="74"/>
    </row>
    <row r="172" spans="1:12" x14ac:dyDescent="0.3">
      <c r="A172" s="72">
        <v>38749</v>
      </c>
      <c r="B172" s="73">
        <f>'[9]Margen Ex-Post'!X186</f>
        <v>7.8956999486767332</v>
      </c>
      <c r="C172" s="73">
        <f t="shared" si="1"/>
        <v>8.3606840309015276</v>
      </c>
      <c r="L172" s="74"/>
    </row>
    <row r="173" spans="1:12" x14ac:dyDescent="0.3">
      <c r="A173" s="72">
        <v>38777</v>
      </c>
      <c r="B173" s="73">
        <f>'[9]Margen Ex-Post'!X187</f>
        <v>8.0270891696583906</v>
      </c>
      <c r="C173" s="73">
        <f t="shared" si="1"/>
        <v>8.3468094197667551</v>
      </c>
      <c r="L173" s="74"/>
    </row>
    <row r="174" spans="1:12" x14ac:dyDescent="0.3">
      <c r="A174" s="72">
        <v>38808</v>
      </c>
      <c r="B174" s="73">
        <f>'[9]Margen Ex-Post'!X188</f>
        <v>7.5814113500779703</v>
      </c>
      <c r="C174" s="73">
        <f t="shared" si="1"/>
        <v>8.3264655694737346</v>
      </c>
      <c r="L174" s="74"/>
    </row>
    <row r="175" spans="1:12" x14ac:dyDescent="0.3">
      <c r="A175" s="72">
        <v>38838</v>
      </c>
      <c r="B175" s="73">
        <f>'[9]Margen Ex-Post'!X189</f>
        <v>7.4733987757605265</v>
      </c>
      <c r="C175" s="73">
        <f t="shared" si="1"/>
        <v>8.3092226913524758</v>
      </c>
      <c r="L175" s="74"/>
    </row>
    <row r="176" spans="1:12" x14ac:dyDescent="0.3">
      <c r="A176" s="72">
        <v>38869</v>
      </c>
      <c r="B176" s="73">
        <f>'[9]Margen Ex-Post'!X190</f>
        <v>7.357939188207185</v>
      </c>
      <c r="C176" s="73">
        <f t="shared" si="1"/>
        <v>8.2940760493927677</v>
      </c>
      <c r="D176" s="74"/>
      <c r="L176" s="74"/>
    </row>
    <row r="177" spans="1:12" x14ac:dyDescent="0.3">
      <c r="A177" s="72">
        <v>38899</v>
      </c>
      <c r="B177" s="73">
        <f>'[9]Margen Ex-Post'!X191</f>
        <v>7.1683184396366562</v>
      </c>
      <c r="C177" s="73">
        <f t="shared" si="1"/>
        <v>8.2790237740388068</v>
      </c>
      <c r="L177" s="74"/>
    </row>
    <row r="178" spans="1:12" x14ac:dyDescent="0.3">
      <c r="A178" s="72">
        <v>38930</v>
      </c>
      <c r="B178" s="73">
        <f>'[9]Margen Ex-Post'!X192</f>
        <v>7.0825314575475034</v>
      </c>
      <c r="C178" s="73">
        <f t="shared" si="1"/>
        <v>8.2592461309040992</v>
      </c>
      <c r="L178" s="74"/>
    </row>
    <row r="179" spans="1:12" x14ac:dyDescent="0.3">
      <c r="A179" s="72">
        <v>38961</v>
      </c>
      <c r="B179" s="73">
        <f>'[9]Margen Ex-Post'!X193</f>
        <v>6.8252600878795366</v>
      </c>
      <c r="C179" s="73">
        <f t="shared" si="1"/>
        <v>8.235592560531737</v>
      </c>
      <c r="L179" s="74"/>
    </row>
    <row r="180" spans="1:12" x14ac:dyDescent="0.3">
      <c r="A180" s="72">
        <v>38991</v>
      </c>
      <c r="B180" s="73">
        <f>'[9]Margen Ex-Post'!X194</f>
        <v>6.8569473509996079</v>
      </c>
      <c r="C180" s="73">
        <f t="shared" si="1"/>
        <v>8.2144536573351523</v>
      </c>
      <c r="L180" s="74"/>
    </row>
    <row r="181" spans="1:12" x14ac:dyDescent="0.3">
      <c r="A181" s="72">
        <v>39022</v>
      </c>
      <c r="B181" s="73">
        <f>'[9]Margen Ex-Post'!X195</f>
        <v>6.694339454222181</v>
      </c>
      <c r="C181" s="73">
        <f t="shared" si="1"/>
        <v>8.1893025265985333</v>
      </c>
      <c r="L181" s="74"/>
    </row>
    <row r="182" spans="1:12" x14ac:dyDescent="0.3">
      <c r="A182" s="72">
        <v>39052</v>
      </c>
      <c r="B182" s="73">
        <f>'[9]Margen Ex-Post'!X196</f>
        <v>6.5798041812119283</v>
      </c>
      <c r="C182" s="73">
        <f t="shared" si="1"/>
        <v>8.1595855907126076</v>
      </c>
      <c r="L182" s="74"/>
    </row>
    <row r="183" spans="1:12" x14ac:dyDescent="0.3">
      <c r="A183" s="72">
        <v>39083</v>
      </c>
      <c r="B183" s="73">
        <f>'[9]Margen Ex-Post'!X197</f>
        <v>6.6933694799650967</v>
      </c>
      <c r="C183" s="73">
        <f t="shared" si="1"/>
        <v>8.1219905316377989</v>
      </c>
      <c r="L183" s="74"/>
    </row>
    <row r="184" spans="1:12" x14ac:dyDescent="0.3">
      <c r="A184" s="72">
        <v>39114</v>
      </c>
      <c r="B184" s="73">
        <f>'[9]Margen Ex-Post'!X198</f>
        <v>6.7066974959026453</v>
      </c>
      <c r="C184" s="73">
        <f t="shared" si="1"/>
        <v>8.085212491646935</v>
      </c>
      <c r="L184" s="74"/>
    </row>
    <row r="185" spans="1:12" x14ac:dyDescent="0.3">
      <c r="A185" s="72">
        <v>39142</v>
      </c>
      <c r="B185" s="73">
        <f>'[9]Margen Ex-Post'!X199</f>
        <v>6.5752421569225543</v>
      </c>
      <c r="C185" s="73">
        <f t="shared" si="1"/>
        <v>8.0480800210400041</v>
      </c>
      <c r="L185" s="74"/>
    </row>
    <row r="186" spans="1:12" x14ac:dyDescent="0.3">
      <c r="A186" s="72">
        <v>39173</v>
      </c>
      <c r="B186" s="73">
        <f>'[9]Margen Ex-Post'!X200</f>
        <v>6.6711633986691963</v>
      </c>
      <c r="C186" s="73">
        <f t="shared" si="1"/>
        <v>8.0110046784534195</v>
      </c>
      <c r="L186" s="74"/>
    </row>
    <row r="187" spans="1:12" x14ac:dyDescent="0.3">
      <c r="A187" s="72">
        <v>39203</v>
      </c>
      <c r="B187" s="73">
        <f>'[9]Margen Ex-Post'!X201</f>
        <v>6.3962581170540806</v>
      </c>
      <c r="C187" s="73">
        <f t="shared" si="1"/>
        <v>7.9692220214244101</v>
      </c>
      <c r="L187" s="74"/>
    </row>
    <row r="188" spans="1:12" x14ac:dyDescent="0.3">
      <c r="A188" s="72">
        <v>39234</v>
      </c>
      <c r="B188" s="73">
        <f>'[9]Margen Ex-Post'!X202</f>
        <v>6.6304691982694912</v>
      </c>
      <c r="C188" s="73">
        <f t="shared" si="1"/>
        <v>7.9352600105627467</v>
      </c>
      <c r="L188" s="74"/>
    </row>
    <row r="189" spans="1:12" x14ac:dyDescent="0.3">
      <c r="A189" s="72">
        <v>39264</v>
      </c>
      <c r="B189" s="73">
        <f>'[9]Margen Ex-Post'!X203</f>
        <v>6.5937287862288221</v>
      </c>
      <c r="C189" s="73">
        <f t="shared" si="1"/>
        <v>7.9045565876132082</v>
      </c>
      <c r="L189" s="74"/>
    </row>
    <row r="190" spans="1:12" x14ac:dyDescent="0.3">
      <c r="A190" s="72">
        <v>39295</v>
      </c>
      <c r="B190" s="73">
        <f>'[9]Margen Ex-Post'!X204</f>
        <v>6.6737669289537598</v>
      </c>
      <c r="C190" s="73">
        <f t="shared" ref="C190:C253" si="2">+AVERAGE(B131:B190)</f>
        <v>7.8772854383569051</v>
      </c>
      <c r="L190" s="74"/>
    </row>
    <row r="191" spans="1:12" x14ac:dyDescent="0.3">
      <c r="A191" s="72">
        <v>39326</v>
      </c>
      <c r="B191" s="73">
        <f>'[9]Margen Ex-Post'!X205</f>
        <v>6.4758875628449664</v>
      </c>
      <c r="C191" s="73">
        <f t="shared" si="2"/>
        <v>7.8503332383988198</v>
      </c>
      <c r="L191" s="74"/>
    </row>
    <row r="192" spans="1:12" x14ac:dyDescent="0.3">
      <c r="A192" s="72">
        <v>39356</v>
      </c>
      <c r="B192" s="73">
        <f>'[9]Margen Ex-Post'!X206</f>
        <v>6.6324228129967731</v>
      </c>
      <c r="C192" s="73">
        <f t="shared" si="2"/>
        <v>7.8240813474354685</v>
      </c>
      <c r="L192" s="74"/>
    </row>
    <row r="193" spans="1:12" x14ac:dyDescent="0.3">
      <c r="A193" s="72">
        <v>39387</v>
      </c>
      <c r="B193" s="73">
        <f>'[9]Margen Ex-Post'!X207</f>
        <v>6.6693092973777279</v>
      </c>
      <c r="C193" s="73">
        <f t="shared" si="2"/>
        <v>7.797174566469752</v>
      </c>
      <c r="L193" s="74"/>
    </row>
    <row r="194" spans="1:12" x14ac:dyDescent="0.3">
      <c r="A194" s="72">
        <v>39417</v>
      </c>
      <c r="B194" s="73">
        <f>'[9]Margen Ex-Post'!X208</f>
        <v>6.7648605599298381</v>
      </c>
      <c r="C194" s="73">
        <f t="shared" si="2"/>
        <v>7.7753124930063988</v>
      </c>
      <c r="L194" s="74"/>
    </row>
    <row r="195" spans="1:12" x14ac:dyDescent="0.3">
      <c r="A195" s="72">
        <v>39448</v>
      </c>
      <c r="B195" s="73">
        <f>'[9]Margen Ex-Post'!X209</f>
        <v>7.0983954262458839</v>
      </c>
      <c r="C195" s="73">
        <f t="shared" si="2"/>
        <v>7.7559446816566338</v>
      </c>
      <c r="L195" s="74"/>
    </row>
    <row r="196" spans="1:12" x14ac:dyDescent="0.3">
      <c r="A196" s="72">
        <v>39479</v>
      </c>
      <c r="B196" s="73">
        <f>'[9]Margen Ex-Post'!X210</f>
        <v>7.3589869477902221</v>
      </c>
      <c r="C196" s="73">
        <f t="shared" si="2"/>
        <v>7.739862907971732</v>
      </c>
      <c r="L196" s="74"/>
    </row>
    <row r="197" spans="1:12" x14ac:dyDescent="0.3">
      <c r="A197" s="72">
        <v>39508</v>
      </c>
      <c r="B197" s="73">
        <f>'[9]Margen Ex-Post'!X211</f>
        <v>7.395679306785615</v>
      </c>
      <c r="C197" s="73">
        <f t="shared" si="2"/>
        <v>7.7248783066816609</v>
      </c>
      <c r="L197" s="74"/>
    </row>
    <row r="198" spans="1:12" x14ac:dyDescent="0.3">
      <c r="A198" s="72">
        <v>39539</v>
      </c>
      <c r="B198" s="73">
        <f>'[9]Margen Ex-Post'!X212</f>
        <v>7.5768783958965429</v>
      </c>
      <c r="C198" s="73">
        <f t="shared" si="2"/>
        <v>7.7119161706370347</v>
      </c>
      <c r="L198" s="74"/>
    </row>
    <row r="199" spans="1:12" x14ac:dyDescent="0.3">
      <c r="A199" s="72">
        <v>39569</v>
      </c>
      <c r="B199" s="73">
        <f>'[9]Margen Ex-Post'!X213</f>
        <v>7.5927988114822558</v>
      </c>
      <c r="C199" s="73">
        <f t="shared" si="2"/>
        <v>7.6964832273560511</v>
      </c>
      <c r="L199" s="74"/>
    </row>
    <row r="200" spans="1:12" x14ac:dyDescent="0.3">
      <c r="A200" s="72">
        <v>39600</v>
      </c>
      <c r="B200" s="73">
        <f>'[9]Margen Ex-Post'!X214</f>
        <v>7.6275750047326669</v>
      </c>
      <c r="C200" s="73">
        <f t="shared" si="2"/>
        <v>7.6776697257349555</v>
      </c>
      <c r="L200" s="74"/>
    </row>
    <row r="201" spans="1:12" x14ac:dyDescent="0.3">
      <c r="A201" s="72">
        <v>39630</v>
      </c>
      <c r="B201" s="73">
        <f>'[9]Margen Ex-Post'!X215</f>
        <v>7.6769777229545397</v>
      </c>
      <c r="C201" s="73">
        <f t="shared" si="2"/>
        <v>7.6597628079504325</v>
      </c>
      <c r="L201" s="74"/>
    </row>
    <row r="202" spans="1:12" x14ac:dyDescent="0.3">
      <c r="A202" s="72">
        <v>39661</v>
      </c>
      <c r="B202" s="73">
        <f>'[9]Margen Ex-Post'!X216</f>
        <v>7.8062485551524841</v>
      </c>
      <c r="C202" s="73">
        <f t="shared" si="2"/>
        <v>7.6447536475510152</v>
      </c>
      <c r="L202" s="74"/>
    </row>
    <row r="203" spans="1:12" x14ac:dyDescent="0.3">
      <c r="A203" s="72">
        <v>39692</v>
      </c>
      <c r="B203" s="73">
        <f>'[9]Margen Ex-Post'!X217</f>
        <v>7.8514562515762432</v>
      </c>
      <c r="C203" s="73">
        <f t="shared" si="2"/>
        <v>7.630347799765075</v>
      </c>
      <c r="L203" s="74"/>
    </row>
    <row r="204" spans="1:12" x14ac:dyDescent="0.3">
      <c r="A204" s="72">
        <v>39722</v>
      </c>
      <c r="B204" s="73">
        <f>'[9]Margen Ex-Post'!X218</f>
        <v>7.8332030978080756</v>
      </c>
      <c r="C204" s="73">
        <f t="shared" si="2"/>
        <v>7.6161935853950125</v>
      </c>
      <c r="L204" s="74"/>
    </row>
    <row r="205" spans="1:12" x14ac:dyDescent="0.3">
      <c r="A205" s="72">
        <v>39753</v>
      </c>
      <c r="B205" s="73">
        <f>'[9]Margen Ex-Post'!X219</f>
        <v>7.7986066637646836</v>
      </c>
      <c r="C205" s="73">
        <f t="shared" si="2"/>
        <v>7.6008601908637381</v>
      </c>
      <c r="L205" s="74"/>
    </row>
    <row r="206" spans="1:12" x14ac:dyDescent="0.3">
      <c r="A206" s="72">
        <v>39783</v>
      </c>
      <c r="B206" s="73">
        <f>'[9]Margen Ex-Post'!X220</f>
        <v>7.946772341612105</v>
      </c>
      <c r="C206" s="73">
        <f t="shared" si="2"/>
        <v>7.588225485332635</v>
      </c>
      <c r="L206" s="74"/>
    </row>
    <row r="207" spans="1:12" x14ac:dyDescent="0.3">
      <c r="A207" s="72">
        <v>39814</v>
      </c>
      <c r="B207" s="73">
        <f>'[9]Margen Ex-Post'!X221</f>
        <v>8.3152863179448548</v>
      </c>
      <c r="C207" s="73">
        <f t="shared" si="2"/>
        <v>7.5905880045984055</v>
      </c>
      <c r="L207" s="74"/>
    </row>
    <row r="208" spans="1:12" x14ac:dyDescent="0.3">
      <c r="A208" s="72">
        <v>39845</v>
      </c>
      <c r="B208" s="73">
        <f>'[9]Margen Ex-Post'!X222</f>
        <v>8.5057339432242127</v>
      </c>
      <c r="C208" s="73">
        <f t="shared" si="2"/>
        <v>7.5956253581622901</v>
      </c>
      <c r="L208" s="74"/>
    </row>
    <row r="209" spans="1:12" x14ac:dyDescent="0.3">
      <c r="A209" s="72">
        <v>39873</v>
      </c>
      <c r="B209" s="73">
        <f>'[9]Margen Ex-Post'!X223</f>
        <v>8.6023320544111144</v>
      </c>
      <c r="C209" s="73">
        <f t="shared" si="2"/>
        <v>7.5984498903052469</v>
      </c>
      <c r="L209" s="74"/>
    </row>
    <row r="210" spans="1:12" x14ac:dyDescent="0.3">
      <c r="A210" s="72">
        <v>39904</v>
      </c>
      <c r="B210" s="73">
        <f>'[9]Margen Ex-Post'!X224</f>
        <v>8.6585668340041906</v>
      </c>
      <c r="C210" s="73">
        <f t="shared" si="2"/>
        <v>7.6034858148257154</v>
      </c>
      <c r="L210" s="74"/>
    </row>
    <row r="211" spans="1:12" x14ac:dyDescent="0.3">
      <c r="A211" s="72">
        <v>39934</v>
      </c>
      <c r="B211" s="73">
        <f>'[9]Margen Ex-Post'!X225</f>
        <v>8.4690863275109312</v>
      </c>
      <c r="C211" s="73">
        <f t="shared" si="2"/>
        <v>7.6072289758327711</v>
      </c>
      <c r="L211" s="74"/>
    </row>
    <row r="212" spans="1:12" x14ac:dyDescent="0.3">
      <c r="A212" s="72">
        <v>39965</v>
      </c>
      <c r="B212" s="73">
        <f>'[9]Margen Ex-Post'!X226</f>
        <v>8.629937701017063</v>
      </c>
      <c r="C212" s="73">
        <f t="shared" si="2"/>
        <v>7.6144111040114231</v>
      </c>
      <c r="L212" s="74"/>
    </row>
    <row r="213" spans="1:12" x14ac:dyDescent="0.3">
      <c r="A213" s="72">
        <v>39995</v>
      </c>
      <c r="B213" s="73">
        <f>'[9]Margen Ex-Post'!X227</f>
        <v>8.7212362962540979</v>
      </c>
      <c r="C213" s="73">
        <f t="shared" si="2"/>
        <v>7.6241187243437123</v>
      </c>
      <c r="L213" s="74"/>
    </row>
    <row r="214" spans="1:12" x14ac:dyDescent="0.3">
      <c r="A214" s="72">
        <v>40026</v>
      </c>
      <c r="B214" s="73">
        <f>'[9]Margen Ex-Post'!X228</f>
        <v>8.9000276023553528</v>
      </c>
      <c r="C214" s="73">
        <f t="shared" si="2"/>
        <v>7.6344944993248296</v>
      </c>
      <c r="L214" s="74"/>
    </row>
    <row r="215" spans="1:12" x14ac:dyDescent="0.3">
      <c r="A215" s="72">
        <v>40057</v>
      </c>
      <c r="B215" s="73">
        <f>'[9]Margen Ex-Post'!X229</f>
        <v>8.8800923873296238</v>
      </c>
      <c r="C215" s="73">
        <f t="shared" si="2"/>
        <v>7.6449554437899385</v>
      </c>
      <c r="L215" s="74"/>
    </row>
    <row r="216" spans="1:12" x14ac:dyDescent="0.3">
      <c r="A216" s="72">
        <v>40087</v>
      </c>
      <c r="B216" s="73">
        <f>'[9]Margen Ex-Post'!X230</f>
        <v>8.9299418327011377</v>
      </c>
      <c r="C216" s="73">
        <f t="shared" si="2"/>
        <v>7.655655534057205</v>
      </c>
      <c r="L216" s="74"/>
    </row>
    <row r="217" spans="1:12" x14ac:dyDescent="0.3">
      <c r="A217" s="72">
        <v>40118</v>
      </c>
      <c r="B217" s="73">
        <f>'[9]Margen Ex-Post'!X231</f>
        <v>8.7910056002551542</v>
      </c>
      <c r="C217" s="73">
        <f t="shared" si="2"/>
        <v>7.6647111801017838</v>
      </c>
      <c r="L217" s="74"/>
    </row>
    <row r="218" spans="1:12" x14ac:dyDescent="0.3">
      <c r="A218" s="72">
        <v>40148</v>
      </c>
      <c r="B218" s="73">
        <f>'[9]Margen Ex-Post'!X232</f>
        <v>8.5603042035483625</v>
      </c>
      <c r="C218" s="73">
        <f t="shared" si="2"/>
        <v>7.6698794532074288</v>
      </c>
      <c r="L218" s="74"/>
    </row>
    <row r="219" spans="1:12" x14ac:dyDescent="0.3">
      <c r="A219" s="72">
        <v>40179</v>
      </c>
      <c r="B219" s="73">
        <f>'[9]Margen Ex-Post'!X233</f>
        <v>8.6912030473503101</v>
      </c>
      <c r="C219" s="73">
        <f t="shared" si="2"/>
        <v>7.6739818124483419</v>
      </c>
      <c r="L219" s="74"/>
    </row>
    <row r="220" spans="1:12" x14ac:dyDescent="0.3">
      <c r="A220" s="72">
        <v>40210</v>
      </c>
      <c r="B220" s="73">
        <f>'[9]Margen Ex-Post'!X234</f>
        <v>8.6763473703061642</v>
      </c>
      <c r="C220" s="73">
        <f t="shared" si="2"/>
        <v>7.6795104365764022</v>
      </c>
      <c r="L220" s="74"/>
    </row>
    <row r="221" spans="1:12" x14ac:dyDescent="0.3">
      <c r="A221" s="72">
        <v>40238</v>
      </c>
      <c r="B221" s="73">
        <f>'[9]Margen Ex-Post'!X235</f>
        <v>8.6158779873854918</v>
      </c>
      <c r="C221" s="73">
        <f t="shared" si="2"/>
        <v>7.686625384002661</v>
      </c>
      <c r="L221" s="74"/>
    </row>
    <row r="222" spans="1:12" x14ac:dyDescent="0.3">
      <c r="A222" s="72">
        <v>40269</v>
      </c>
      <c r="B222" s="73">
        <f>'[9]Margen Ex-Post'!X236</f>
        <v>8.5369903523581669</v>
      </c>
      <c r="C222" s="73">
        <f t="shared" si="2"/>
        <v>7.6929523633513694</v>
      </c>
      <c r="L222" s="74"/>
    </row>
    <row r="223" spans="1:12" x14ac:dyDescent="0.3">
      <c r="A223" s="72">
        <v>40299</v>
      </c>
      <c r="B223" s="73">
        <f>'[9]Margen Ex-Post'!X237</f>
        <v>8.2572062248265148</v>
      </c>
      <c r="C223" s="73">
        <f t="shared" si="2"/>
        <v>7.6948598639560659</v>
      </c>
      <c r="L223" s="74"/>
    </row>
    <row r="224" spans="1:12" x14ac:dyDescent="0.3">
      <c r="A224" s="72">
        <v>40330</v>
      </c>
      <c r="B224" s="73">
        <f>'[9]Margen Ex-Post'!X238</f>
        <v>8.1934922645159531</v>
      </c>
      <c r="C224" s="73">
        <f t="shared" si="2"/>
        <v>7.6978109766850737</v>
      </c>
      <c r="D224" s="74"/>
      <c r="L224" s="74"/>
    </row>
    <row r="225" spans="1:12" x14ac:dyDescent="0.3">
      <c r="A225" s="72">
        <v>40360</v>
      </c>
      <c r="B225" s="73">
        <f>'[9]Margen Ex-Post'!X239</f>
        <v>8.1100373512050279</v>
      </c>
      <c r="C225" s="73">
        <f t="shared" si="2"/>
        <v>7.6992701899430545</v>
      </c>
      <c r="L225" s="74"/>
    </row>
    <row r="226" spans="1:12" x14ac:dyDescent="0.3">
      <c r="A226" s="72">
        <v>40391</v>
      </c>
      <c r="B226" s="73">
        <f>'[9]Margen Ex-Post'!X240</f>
        <v>7.9574836119591943</v>
      </c>
      <c r="C226" s="73">
        <f t="shared" si="2"/>
        <v>7.6965268479637245</v>
      </c>
      <c r="L226" s="74"/>
    </row>
    <row r="227" spans="1:12" x14ac:dyDescent="0.3">
      <c r="A227" s="72">
        <v>40422</v>
      </c>
      <c r="B227" s="73">
        <f>'[9]Margen Ex-Post'!X241</f>
        <v>7.7525201058221569</v>
      </c>
      <c r="C227" s="73">
        <f t="shared" si="2"/>
        <v>7.6901558018636402</v>
      </c>
      <c r="L227" s="74"/>
    </row>
    <row r="228" spans="1:12" x14ac:dyDescent="0.3">
      <c r="A228" s="72">
        <v>40452</v>
      </c>
      <c r="B228" s="73">
        <f>'[9]Margen Ex-Post'!X242</f>
        <v>7.6526370391383143</v>
      </c>
      <c r="C228" s="73">
        <f t="shared" si="2"/>
        <v>7.6820846088413246</v>
      </c>
      <c r="L228" s="74"/>
    </row>
    <row r="229" spans="1:12" x14ac:dyDescent="0.3">
      <c r="A229" s="72">
        <v>40483</v>
      </c>
      <c r="B229" s="73">
        <f>'[9]Margen Ex-Post'!X243</f>
        <v>7.3394098749373295</v>
      </c>
      <c r="C229" s="73">
        <f t="shared" si="2"/>
        <v>7.6703292830682575</v>
      </c>
      <c r="L229" s="74"/>
    </row>
    <row r="230" spans="1:12" x14ac:dyDescent="0.3">
      <c r="A230" s="72">
        <v>40513</v>
      </c>
      <c r="B230" s="73">
        <f>'[9]Margen Ex-Post'!X244</f>
        <v>7.2435786272323828</v>
      </c>
      <c r="C230" s="73">
        <f t="shared" si="2"/>
        <v>7.6593754974800969</v>
      </c>
      <c r="L230" s="74"/>
    </row>
    <row r="231" spans="1:12" x14ac:dyDescent="0.3">
      <c r="A231" s="72">
        <v>40544</v>
      </c>
      <c r="B231" s="73">
        <f>'[9]Margen Ex-Post'!X245</f>
        <v>7.3682458454510744</v>
      </c>
      <c r="C231" s="73">
        <f t="shared" si="2"/>
        <v>7.6491345754639797</v>
      </c>
      <c r="L231" s="74"/>
    </row>
    <row r="232" spans="1:12" x14ac:dyDescent="0.3">
      <c r="A232" s="72">
        <v>40575</v>
      </c>
      <c r="B232" s="73">
        <f>'[9]Margen Ex-Post'!X246</f>
        <v>7.2672568898025318</v>
      </c>
      <c r="C232" s="73">
        <f t="shared" si="2"/>
        <v>7.6386605244827441</v>
      </c>
      <c r="L232" s="74"/>
    </row>
    <row r="233" spans="1:12" x14ac:dyDescent="0.3">
      <c r="A233" s="72">
        <v>40603</v>
      </c>
      <c r="B233" s="73">
        <f>'[9]Margen Ex-Post'!X247</f>
        <v>7.217287507084345</v>
      </c>
      <c r="C233" s="73">
        <f t="shared" si="2"/>
        <v>7.6251638301065094</v>
      </c>
      <c r="L233" s="74"/>
    </row>
    <row r="234" spans="1:12" x14ac:dyDescent="0.3">
      <c r="A234" s="72">
        <v>40634</v>
      </c>
      <c r="B234" s="73">
        <f>'[9]Margen Ex-Post'!X248</f>
        <v>7.1046624684924922</v>
      </c>
      <c r="C234" s="73">
        <f t="shared" si="2"/>
        <v>7.6172180154134175</v>
      </c>
      <c r="L234" s="74"/>
    </row>
    <row r="235" spans="1:12" x14ac:dyDescent="0.3">
      <c r="A235" s="72">
        <v>40664</v>
      </c>
      <c r="B235" s="73">
        <f>'[9]Margen Ex-Post'!X249</f>
        <v>6.9657888015772897</v>
      </c>
      <c r="C235" s="73">
        <f t="shared" si="2"/>
        <v>7.6087578491770289</v>
      </c>
      <c r="L235" s="74"/>
    </row>
    <row r="236" spans="1:12" x14ac:dyDescent="0.3">
      <c r="A236" s="72">
        <v>40695</v>
      </c>
      <c r="B236" s="73">
        <f>'[9]Margen Ex-Post'!X250</f>
        <v>6.9446817639952503</v>
      </c>
      <c r="C236" s="73">
        <f t="shared" si="2"/>
        <v>7.6018702254401651</v>
      </c>
      <c r="L236" s="74"/>
    </row>
    <row r="237" spans="1:12" x14ac:dyDescent="0.3">
      <c r="A237" s="72">
        <v>40725</v>
      </c>
      <c r="B237" s="73">
        <f>'[9]Margen Ex-Post'!X251</f>
        <v>6.9151455337793815</v>
      </c>
      <c r="C237" s="73">
        <f t="shared" si="2"/>
        <v>7.5976506770092112</v>
      </c>
      <c r="L237" s="74"/>
    </row>
    <row r="238" spans="1:12" x14ac:dyDescent="0.3">
      <c r="A238" s="72">
        <v>40756</v>
      </c>
      <c r="B238" s="73">
        <f>'[9]Margen Ex-Post'!X252</f>
        <v>6.9300827403500822</v>
      </c>
      <c r="C238" s="73">
        <f t="shared" si="2"/>
        <v>7.5951098650559201</v>
      </c>
      <c r="L238" s="74"/>
    </row>
    <row r="239" spans="1:12" x14ac:dyDescent="0.3">
      <c r="A239" s="72">
        <v>40787</v>
      </c>
      <c r="B239" s="73">
        <f>'[9]Margen Ex-Post'!X253</f>
        <v>6.8657242676166099</v>
      </c>
      <c r="C239" s="73">
        <f t="shared" si="2"/>
        <v>7.5957842680515375</v>
      </c>
      <c r="L239" s="74"/>
    </row>
    <row r="240" spans="1:12" x14ac:dyDescent="0.3">
      <c r="A240" s="72">
        <v>40817</v>
      </c>
      <c r="B240" s="73">
        <f>'[9]Margen Ex-Post'!X254</f>
        <v>6.8868802862142857</v>
      </c>
      <c r="C240" s="73">
        <f t="shared" si="2"/>
        <v>7.5962831503051156</v>
      </c>
      <c r="L240" s="74"/>
    </row>
    <row r="241" spans="1:12" x14ac:dyDescent="0.3">
      <c r="A241" s="72">
        <v>40848</v>
      </c>
      <c r="B241" s="73">
        <f>'[9]Margen Ex-Post'!X255</f>
        <v>6.7995470232249229</v>
      </c>
      <c r="C241" s="73">
        <f t="shared" si="2"/>
        <v>7.5980366097884948</v>
      </c>
      <c r="L241" s="74"/>
    </row>
    <row r="242" spans="1:12" x14ac:dyDescent="0.3">
      <c r="A242" s="72">
        <v>40878</v>
      </c>
      <c r="B242" s="73">
        <f>'[9]Margen Ex-Post'!X256</f>
        <v>6.8133109747868339</v>
      </c>
      <c r="C242" s="73">
        <f t="shared" si="2"/>
        <v>7.6019283896814089</v>
      </c>
      <c r="L242" s="74"/>
    </row>
    <row r="243" spans="1:12" x14ac:dyDescent="0.3">
      <c r="A243" s="72">
        <v>40909</v>
      </c>
      <c r="B243" s="73">
        <f>'[9]Margen Ex-Post'!X257</f>
        <v>7.0007786000450185</v>
      </c>
      <c r="C243" s="73">
        <f t="shared" si="2"/>
        <v>7.607051875016074</v>
      </c>
      <c r="L243" s="74"/>
    </row>
    <row r="244" spans="1:12" x14ac:dyDescent="0.3">
      <c r="A244" s="72">
        <v>40940</v>
      </c>
      <c r="B244" s="73">
        <f>'[9]Margen Ex-Post'!X258</f>
        <v>7.0524106311388444</v>
      </c>
      <c r="C244" s="73">
        <f t="shared" si="2"/>
        <v>7.6128137606033448</v>
      </c>
      <c r="L244" s="74"/>
    </row>
    <row r="245" spans="1:12" x14ac:dyDescent="0.3">
      <c r="A245" s="72">
        <v>40969</v>
      </c>
      <c r="B245" s="73">
        <f>'[9]Margen Ex-Post'!X259</f>
        <v>7.0393245558688546</v>
      </c>
      <c r="C245" s="73">
        <f t="shared" si="2"/>
        <v>7.6205484672524486</v>
      </c>
      <c r="L245" s="74"/>
    </row>
    <row r="246" spans="1:12" x14ac:dyDescent="0.3">
      <c r="A246" s="72">
        <v>41000</v>
      </c>
      <c r="B246" s="73">
        <f>'[9]Margen Ex-Post'!X260</f>
        <v>7.053495813892642</v>
      </c>
      <c r="C246" s="73">
        <f t="shared" si="2"/>
        <v>7.6269206741728386</v>
      </c>
      <c r="L246" s="74"/>
    </row>
    <row r="247" spans="1:12" x14ac:dyDescent="0.3">
      <c r="A247" s="72">
        <v>41030</v>
      </c>
      <c r="B247" s="73">
        <f>'[9]Margen Ex-Post'!X261</f>
        <v>7.0418307958306139</v>
      </c>
      <c r="C247" s="73">
        <f t="shared" si="2"/>
        <v>7.6376802188191153</v>
      </c>
      <c r="L247" s="74"/>
    </row>
    <row r="248" spans="1:12" x14ac:dyDescent="0.3">
      <c r="A248" s="72">
        <v>41061</v>
      </c>
      <c r="B248" s="73">
        <f>'[9]Margen Ex-Post'!X262</f>
        <v>7.1137412335565582</v>
      </c>
      <c r="C248" s="73">
        <f t="shared" si="2"/>
        <v>7.6457347527405659</v>
      </c>
      <c r="L248" s="74"/>
    </row>
    <row r="249" spans="1:12" x14ac:dyDescent="0.3">
      <c r="A249" s="72">
        <v>41091</v>
      </c>
      <c r="B249" s="73">
        <f>'[9]Margen Ex-Post'!X263</f>
        <v>7.1523334470655273</v>
      </c>
      <c r="C249" s="73">
        <f t="shared" si="2"/>
        <v>7.6550448304211773</v>
      </c>
      <c r="L249" s="74"/>
    </row>
    <row r="250" spans="1:12" x14ac:dyDescent="0.3">
      <c r="A250" s="72">
        <v>41122</v>
      </c>
      <c r="B250" s="73">
        <f>'[9]Margen Ex-Post'!X264</f>
        <v>7.1972787802810512</v>
      </c>
      <c r="C250" s="73">
        <f t="shared" si="2"/>
        <v>7.6637700279432988</v>
      </c>
      <c r="L250" s="74"/>
    </row>
    <row r="251" spans="1:12" x14ac:dyDescent="0.3">
      <c r="A251" s="72">
        <v>41153</v>
      </c>
      <c r="B251" s="73">
        <f>'[9]Margen Ex-Post'!X265</f>
        <v>7.2685501280009097</v>
      </c>
      <c r="C251" s="73">
        <f t="shared" si="2"/>
        <v>7.6769810706958985</v>
      </c>
      <c r="L251" s="74"/>
    </row>
    <row r="252" spans="1:12" x14ac:dyDescent="0.3">
      <c r="A252" s="72">
        <v>41183</v>
      </c>
      <c r="B252" s="73">
        <f>'[9]Margen Ex-Post'!X266</f>
        <v>7.2799161671815078</v>
      </c>
      <c r="C252" s="73">
        <f t="shared" si="2"/>
        <v>7.6877726265989788</v>
      </c>
      <c r="L252" s="74"/>
    </row>
    <row r="253" spans="1:12" x14ac:dyDescent="0.3">
      <c r="A253" s="72">
        <v>41214</v>
      </c>
      <c r="B253" s="73">
        <f>'[9]Margen Ex-Post'!X267</f>
        <v>7.0920145502347971</v>
      </c>
      <c r="C253" s="73">
        <f t="shared" si="2"/>
        <v>7.6948177141465957</v>
      </c>
      <c r="L253" s="74"/>
    </row>
    <row r="254" spans="1:12" x14ac:dyDescent="0.3">
      <c r="A254" s="72">
        <v>41244</v>
      </c>
      <c r="B254" s="73">
        <f>'[9]Margen Ex-Post'!X268</f>
        <v>7.0163952221955181</v>
      </c>
      <c r="C254" s="73">
        <f t="shared" ref="C254:C317" si="3">+AVERAGE(B195:B254)</f>
        <v>7.6990099585176903</v>
      </c>
      <c r="L254" s="74"/>
    </row>
    <row r="255" spans="1:12" x14ac:dyDescent="0.3">
      <c r="A255" s="72">
        <v>41275</v>
      </c>
      <c r="B255" s="73">
        <f>'[9]Margen Ex-Post'!X269</f>
        <v>7.1850416684298137</v>
      </c>
      <c r="C255" s="73">
        <f t="shared" si="3"/>
        <v>7.7004540625540887</v>
      </c>
      <c r="L255" s="74"/>
    </row>
    <row r="256" spans="1:12" x14ac:dyDescent="0.3">
      <c r="A256" s="72">
        <v>41306</v>
      </c>
      <c r="B256" s="73">
        <f>'[9]Margen Ex-Post'!X270</f>
        <v>7.239954005487319</v>
      </c>
      <c r="C256" s="73">
        <f t="shared" si="3"/>
        <v>7.6984701801823734</v>
      </c>
      <c r="L256" s="74"/>
    </row>
    <row r="257" spans="1:12" x14ac:dyDescent="0.3">
      <c r="A257" s="72">
        <v>41334</v>
      </c>
      <c r="B257" s="73">
        <f>'[9]Margen Ex-Post'!X271</f>
        <v>7.2740066012146869</v>
      </c>
      <c r="C257" s="73">
        <f t="shared" si="3"/>
        <v>7.6964423017561918</v>
      </c>
      <c r="L257" s="74"/>
    </row>
    <row r="258" spans="1:12" x14ac:dyDescent="0.3">
      <c r="A258" s="72">
        <v>41365</v>
      </c>
      <c r="B258" s="73">
        <f>'[9]Margen Ex-Post'!X272</f>
        <v>7.3116940398453236</v>
      </c>
      <c r="C258" s="73">
        <f t="shared" si="3"/>
        <v>7.6920225624886722</v>
      </c>
      <c r="L258" s="74"/>
    </row>
    <row r="259" spans="1:12" x14ac:dyDescent="0.3">
      <c r="A259" s="72">
        <v>41395</v>
      </c>
      <c r="B259" s="73">
        <f>'[9]Margen Ex-Post'!X273</f>
        <v>7.3067968318934087</v>
      </c>
      <c r="C259" s="73">
        <f t="shared" si="3"/>
        <v>7.6872558628288576</v>
      </c>
      <c r="L259" s="74"/>
    </row>
    <row r="260" spans="1:12" x14ac:dyDescent="0.3">
      <c r="A260" s="72">
        <v>41426</v>
      </c>
      <c r="B260" s="73">
        <f>'[9]Margen Ex-Post'!X274</f>
        <v>7.1630568084553028</v>
      </c>
      <c r="C260" s="73">
        <f t="shared" si="3"/>
        <v>7.6795138928909008</v>
      </c>
      <c r="L260" s="74"/>
    </row>
    <row r="261" spans="1:12" x14ac:dyDescent="0.3">
      <c r="A261" s="72">
        <v>41456</v>
      </c>
      <c r="B261" s="73">
        <f>'[9]Margen Ex-Post'!X275</f>
        <v>7.2169269678435031</v>
      </c>
      <c r="C261" s="73">
        <f t="shared" si="3"/>
        <v>7.6718463803057171</v>
      </c>
      <c r="L261" s="74"/>
    </row>
    <row r="262" spans="1:12" x14ac:dyDescent="0.3">
      <c r="A262" s="72">
        <v>41487</v>
      </c>
      <c r="B262" s="73">
        <f>'[9]Margen Ex-Post'!X276</f>
        <v>7.183839224622635</v>
      </c>
      <c r="C262" s="73">
        <f t="shared" si="3"/>
        <v>7.6614728914635517</v>
      </c>
      <c r="L262" s="74"/>
    </row>
    <row r="263" spans="1:12" x14ac:dyDescent="0.3">
      <c r="A263" s="72">
        <v>41518</v>
      </c>
      <c r="B263" s="73">
        <f>'[9]Margen Ex-Post'!X277</f>
        <v>7.1300642268540502</v>
      </c>
      <c r="C263" s="73">
        <f t="shared" si="3"/>
        <v>7.6494496910515162</v>
      </c>
      <c r="L263" s="74"/>
    </row>
    <row r="264" spans="1:12" x14ac:dyDescent="0.3">
      <c r="A264" s="72">
        <v>41548</v>
      </c>
      <c r="B264" s="73">
        <f>'[9]Margen Ex-Post'!X278</f>
        <v>7.1748465299848307</v>
      </c>
      <c r="C264" s="73">
        <f t="shared" si="3"/>
        <v>7.638477081587796</v>
      </c>
      <c r="L264" s="74"/>
    </row>
    <row r="265" spans="1:12" x14ac:dyDescent="0.3">
      <c r="A265" s="72">
        <v>41579</v>
      </c>
      <c r="B265" s="73">
        <f>'[9]Margen Ex-Post'!X279</f>
        <v>7.1016005366905883</v>
      </c>
      <c r="C265" s="73">
        <f t="shared" si="3"/>
        <v>7.6268603128032275</v>
      </c>
      <c r="L265" s="74"/>
    </row>
    <row r="266" spans="1:12" x14ac:dyDescent="0.3">
      <c r="A266" s="72">
        <v>41609</v>
      </c>
      <c r="B266" s="73">
        <f>'[9]Margen Ex-Post'!X280</f>
        <v>7.0472346124120033</v>
      </c>
      <c r="C266" s="73">
        <f t="shared" si="3"/>
        <v>7.6118680173165592</v>
      </c>
      <c r="L266" s="74"/>
    </row>
    <row r="267" spans="1:12" x14ac:dyDescent="0.3">
      <c r="A267" s="72">
        <v>41640</v>
      </c>
      <c r="B267" s="73">
        <f>'[9]Margen Ex-Post'!X281</f>
        <v>7.0931919767015223</v>
      </c>
      <c r="C267" s="73">
        <f t="shared" si="3"/>
        <v>7.5914997782958373</v>
      </c>
      <c r="L267" s="74"/>
    </row>
    <row r="268" spans="1:12" x14ac:dyDescent="0.3">
      <c r="A268" s="72">
        <v>41671</v>
      </c>
      <c r="B268" s="73">
        <f>'[9]Margen Ex-Post'!X282</f>
        <v>7.119093998779868</v>
      </c>
      <c r="C268" s="73">
        <f t="shared" si="3"/>
        <v>7.5683891125550966</v>
      </c>
      <c r="L268" s="74"/>
    </row>
    <row r="269" spans="1:12" x14ac:dyDescent="0.3">
      <c r="A269" s="72">
        <v>41699</v>
      </c>
      <c r="B269" s="73">
        <f>'[9]Margen Ex-Post'!X283</f>
        <v>7.0601519685560312</v>
      </c>
      <c r="C269" s="73">
        <f t="shared" si="3"/>
        <v>7.5426861111241807</v>
      </c>
      <c r="L269" s="74"/>
    </row>
    <row r="270" spans="1:12" x14ac:dyDescent="0.3">
      <c r="A270" s="72">
        <v>41730</v>
      </c>
      <c r="B270" s="73">
        <f>'[9]Margen Ex-Post'!X284</f>
        <v>7.0132817579521287</v>
      </c>
      <c r="C270" s="73">
        <f t="shared" si="3"/>
        <v>7.5152646931899794</v>
      </c>
      <c r="L270" s="74"/>
    </row>
    <row r="271" spans="1:12" x14ac:dyDescent="0.3">
      <c r="A271" s="72">
        <v>41760</v>
      </c>
      <c r="B271" s="73">
        <f>'[9]Margen Ex-Post'!X285</f>
        <v>6.9014143307809164</v>
      </c>
      <c r="C271" s="73">
        <f t="shared" si="3"/>
        <v>7.4891368265778135</v>
      </c>
      <c r="L271" s="74"/>
    </row>
    <row r="272" spans="1:12" x14ac:dyDescent="0.3">
      <c r="A272" s="72">
        <v>41791</v>
      </c>
      <c r="B272" s="73">
        <f>'[9]Margen Ex-Post'!X286</f>
        <v>6.8113461348204734</v>
      </c>
      <c r="C272" s="73">
        <f t="shared" si="3"/>
        <v>7.4588269671412037</v>
      </c>
      <c r="L272" s="74"/>
    </row>
    <row r="273" spans="1:3" x14ac:dyDescent="0.3">
      <c r="A273" s="72">
        <v>41821</v>
      </c>
      <c r="B273" s="73">
        <f>'[9]Margen Ex-Post'!X287</f>
        <v>6.8450498038107277</v>
      </c>
      <c r="C273" s="73">
        <f t="shared" si="3"/>
        <v>7.4275571922671473</v>
      </c>
    </row>
    <row r="274" spans="1:3" x14ac:dyDescent="0.3">
      <c r="A274" s="72">
        <v>41852</v>
      </c>
      <c r="B274" s="73">
        <f>'[9]Margen Ex-Post'!X288</f>
        <v>6.8480477431761475</v>
      </c>
      <c r="C274" s="73">
        <f t="shared" si="3"/>
        <v>7.3933575279474946</v>
      </c>
    </row>
    <row r="275" spans="1:3" x14ac:dyDescent="0.3">
      <c r="A275" s="72">
        <v>41883</v>
      </c>
      <c r="B275" s="73">
        <f>'[9]Margen Ex-Post'!X289</f>
        <v>6.8114255928676926</v>
      </c>
      <c r="C275" s="73">
        <f t="shared" si="3"/>
        <v>7.3588797480397954</v>
      </c>
    </row>
    <row r="276" spans="1:3" x14ac:dyDescent="0.3">
      <c r="A276" s="72">
        <v>41913</v>
      </c>
      <c r="B276" s="73">
        <f>'[9]Margen Ex-Post'!X290</f>
        <v>6.8065717035513345</v>
      </c>
      <c r="C276" s="73">
        <f t="shared" si="3"/>
        <v>7.3234902458872995</v>
      </c>
    </row>
    <row r="277" spans="1:3" x14ac:dyDescent="0.3">
      <c r="A277" s="72">
        <v>41944</v>
      </c>
      <c r="B277" s="73">
        <f>'[9]Margen Ex-Post'!X291</f>
        <v>6.694274907801991</v>
      </c>
      <c r="C277" s="73">
        <f t="shared" si="3"/>
        <v>7.2885447343464129</v>
      </c>
    </row>
    <row r="278" spans="1:3" x14ac:dyDescent="0.3">
      <c r="A278" s="72">
        <v>41974</v>
      </c>
      <c r="B278" s="73">
        <f>'[9]Margen Ex-Post'!X292</f>
        <v>6.5949630187015584</v>
      </c>
      <c r="C278" s="73">
        <f t="shared" si="3"/>
        <v>7.2557890479322991</v>
      </c>
    </row>
    <row r="279" spans="1:3" x14ac:dyDescent="0.3">
      <c r="A279" s="72">
        <v>42005</v>
      </c>
      <c r="B279" s="73">
        <f>'[9]Margen Ex-Post'!X293</f>
        <v>6.6025463481491373</v>
      </c>
      <c r="C279" s="73">
        <f t="shared" si="3"/>
        <v>7.2209781029456135</v>
      </c>
    </row>
    <row r="280" spans="1:3" x14ac:dyDescent="0.3">
      <c r="A280" s="72">
        <v>42036</v>
      </c>
      <c r="B280" s="73">
        <f>'[9]Margen Ex-Post'!X294</f>
        <v>6.5852008888398155</v>
      </c>
      <c r="C280" s="73">
        <f t="shared" si="3"/>
        <v>7.1861256615878411</v>
      </c>
    </row>
    <row r="281" spans="1:3" x14ac:dyDescent="0.3">
      <c r="A281" s="72">
        <v>42064</v>
      </c>
      <c r="B281" s="73">
        <f>'[9]Margen Ex-Post'!X295</f>
        <v>6.5982304837188046</v>
      </c>
      <c r="C281" s="73">
        <f t="shared" si="3"/>
        <v>7.152498203193395</v>
      </c>
    </row>
    <row r="282" spans="1:3" x14ac:dyDescent="0.3">
      <c r="A282" s="72">
        <v>42095</v>
      </c>
      <c r="B282" s="73">
        <f>'[9]Margen Ex-Post'!X296</f>
        <v>6.6516908701368127</v>
      </c>
      <c r="C282" s="73">
        <f t="shared" si="3"/>
        <v>7.1210765451563729</v>
      </c>
    </row>
    <row r="283" spans="1:3" x14ac:dyDescent="0.3">
      <c r="A283" s="72">
        <v>42125</v>
      </c>
      <c r="B283" s="73">
        <f>'[9]Margen Ex-Post'!X297</f>
        <v>6.5581890839129944</v>
      </c>
      <c r="C283" s="73">
        <f t="shared" si="3"/>
        <v>7.0927595928078153</v>
      </c>
    </row>
    <row r="284" spans="1:3" x14ac:dyDescent="0.3">
      <c r="A284" s="72">
        <v>42156</v>
      </c>
      <c r="B284" s="73">
        <f>'[9]Margen Ex-Post'!X298</f>
        <v>6.5073587355410325</v>
      </c>
      <c r="C284" s="73">
        <f t="shared" si="3"/>
        <v>7.0646573673248989</v>
      </c>
    </row>
    <row r="285" spans="1:3" s="76" customFormat="1" x14ac:dyDescent="0.3">
      <c r="A285" s="72">
        <v>42186</v>
      </c>
      <c r="B285" s="73">
        <f>'[9]Margen Ex-Post'!X299</f>
        <v>6.4936766282798981</v>
      </c>
      <c r="C285" s="73">
        <f t="shared" si="3"/>
        <v>7.0377180219428146</v>
      </c>
    </row>
    <row r="286" spans="1:3" x14ac:dyDescent="0.3">
      <c r="A286" s="72">
        <v>42217</v>
      </c>
      <c r="B286" s="73">
        <f>'[9]Margen Ex-Post'!X300</f>
        <v>6.4251413868868381</v>
      </c>
      <c r="C286" s="73">
        <f t="shared" si="3"/>
        <v>7.0121789848582754</v>
      </c>
    </row>
    <row r="287" spans="1:3" x14ac:dyDescent="0.3">
      <c r="A287" s="72">
        <v>42248</v>
      </c>
      <c r="B287" s="73">
        <f>'[9]Margen Ex-Post'!X301</f>
        <v>6.470371736480713</v>
      </c>
      <c r="C287" s="73">
        <f t="shared" si="3"/>
        <v>6.9908098453692507</v>
      </c>
    </row>
    <row r="288" spans="1:3" x14ac:dyDescent="0.3">
      <c r="A288" s="72">
        <v>42278</v>
      </c>
      <c r="B288" s="73">
        <f>'[9]Margen Ex-Post'!X302</f>
        <v>6.5309625517767129</v>
      </c>
      <c r="C288" s="73">
        <f t="shared" si="3"/>
        <v>6.9721152705798906</v>
      </c>
    </row>
    <row r="289" spans="1:3" x14ac:dyDescent="0.3">
      <c r="A289" s="72">
        <v>42309</v>
      </c>
      <c r="B289" s="73">
        <f>'[9]Margen Ex-Post'!X303</f>
        <v>6.4716879086822621</v>
      </c>
      <c r="C289" s="73">
        <f t="shared" si="3"/>
        <v>6.9576532378089722</v>
      </c>
    </row>
    <row r="290" spans="1:3" x14ac:dyDescent="0.3">
      <c r="A290" s="72">
        <v>42339</v>
      </c>
      <c r="B290" s="73">
        <f>'[9]Margen Ex-Post'!X304</f>
        <v>6.4798944690801905</v>
      </c>
      <c r="C290" s="73">
        <f t="shared" si="3"/>
        <v>6.944925168506435</v>
      </c>
    </row>
    <row r="291" spans="1:3" x14ac:dyDescent="0.3">
      <c r="A291" s="72">
        <v>42370</v>
      </c>
      <c r="B291" s="73">
        <f>'[9]Margen Ex-Post'!X305</f>
        <v>6.5510069703752656</v>
      </c>
      <c r="C291" s="73">
        <f t="shared" si="3"/>
        <v>6.9313045205885064</v>
      </c>
    </row>
    <row r="292" spans="1:3" x14ac:dyDescent="0.3">
      <c r="A292" s="72">
        <v>42401</v>
      </c>
      <c r="B292" s="73">
        <f>'[9]Margen Ex-Post'!X306</f>
        <v>6.5814210793202852</v>
      </c>
      <c r="C292" s="73">
        <f t="shared" si="3"/>
        <v>6.9198739237471356</v>
      </c>
    </row>
    <row r="293" spans="1:3" x14ac:dyDescent="0.3">
      <c r="A293" s="72">
        <v>42430</v>
      </c>
      <c r="B293" s="73">
        <f>'[9]Margen Ex-Post'!X307</f>
        <v>6.6000651642283703</v>
      </c>
      <c r="C293" s="73">
        <f t="shared" si="3"/>
        <v>6.9095868846995359</v>
      </c>
    </row>
    <row r="294" spans="1:3" x14ac:dyDescent="0.3">
      <c r="A294" s="72">
        <v>42461</v>
      </c>
      <c r="B294" s="73">
        <f>'[9]Margen Ex-Post'!X308</f>
        <v>6.6513939242985911</v>
      </c>
      <c r="C294" s="73">
        <f t="shared" si="3"/>
        <v>6.9020324089629703</v>
      </c>
    </row>
    <row r="295" spans="1:3" x14ac:dyDescent="0.3">
      <c r="A295" s="72">
        <v>42491</v>
      </c>
      <c r="B295" s="73">
        <f>'[9]Margen Ex-Post'!X309</f>
        <v>6.6159004601259692</v>
      </c>
      <c r="C295" s="73">
        <f t="shared" si="3"/>
        <v>6.8962009366054478</v>
      </c>
    </row>
    <row r="296" spans="1:3" x14ac:dyDescent="0.3">
      <c r="A296" s="72">
        <v>42522</v>
      </c>
      <c r="B296" s="73">
        <f>'[9]Margen Ex-Post'!X310</f>
        <v>6.5146011902698406</v>
      </c>
      <c r="C296" s="73">
        <f t="shared" si="3"/>
        <v>6.889032927043357</v>
      </c>
    </row>
    <row r="297" spans="1:3" x14ac:dyDescent="0.3">
      <c r="A297" s="72">
        <v>42552</v>
      </c>
      <c r="B297" s="73">
        <f>'[9]Margen Ex-Post'!X311</f>
        <v>6.4479829823612089</v>
      </c>
      <c r="C297" s="73">
        <f t="shared" si="3"/>
        <v>6.8812468845197206</v>
      </c>
    </row>
    <row r="298" spans="1:3" x14ac:dyDescent="0.3">
      <c r="A298" s="72">
        <v>42583</v>
      </c>
      <c r="B298" s="73">
        <f>'[9]Margen Ex-Post'!X312</f>
        <v>6.4643935202469276</v>
      </c>
      <c r="C298" s="73">
        <f t="shared" si="3"/>
        <v>6.8734853975180012</v>
      </c>
    </row>
    <row r="299" spans="1:3" x14ac:dyDescent="0.3">
      <c r="A299" s="72">
        <v>42614</v>
      </c>
      <c r="B299" s="73">
        <f>'[9]Margen Ex-Post'!X313</f>
        <v>6.4754834019932526</v>
      </c>
      <c r="C299" s="73">
        <f t="shared" si="3"/>
        <v>6.8669813830909447</v>
      </c>
    </row>
    <row r="300" spans="1:3" x14ac:dyDescent="0.3">
      <c r="A300" s="72">
        <v>42644</v>
      </c>
      <c r="B300" s="73">
        <f>'[9]Margen Ex-Post'!X314</f>
        <v>6.4289069873346607</v>
      </c>
      <c r="C300" s="73">
        <f t="shared" si="3"/>
        <v>6.8593484947762846</v>
      </c>
    </row>
    <row r="301" spans="1:3" x14ac:dyDescent="0.3">
      <c r="A301" s="72">
        <v>42675</v>
      </c>
      <c r="B301" s="73">
        <f>'[9]Margen Ex-Post'!X315</f>
        <v>6.4235715915783196</v>
      </c>
      <c r="C301" s="73">
        <f t="shared" si="3"/>
        <v>6.8530822375821758</v>
      </c>
    </row>
    <row r="302" spans="1:3" x14ac:dyDescent="0.3">
      <c r="A302" s="72">
        <v>42705</v>
      </c>
      <c r="B302" s="73">
        <f>'[9]Margen Ex-Post'!X316</f>
        <v>6.3567453720987173</v>
      </c>
      <c r="C302" s="73">
        <f t="shared" si="3"/>
        <v>6.8454728108707066</v>
      </c>
    </row>
    <row r="303" spans="1:3" x14ac:dyDescent="0.3">
      <c r="A303" s="72">
        <v>42736</v>
      </c>
      <c r="B303" s="73">
        <f>'[9]Margen Ex-Post'!X317</f>
        <v>6.5557020485492394</v>
      </c>
      <c r="C303" s="73">
        <f t="shared" si="3"/>
        <v>6.8380548683457754</v>
      </c>
    </row>
    <row r="304" spans="1:3" x14ac:dyDescent="0.3">
      <c r="A304" s="72">
        <v>42767</v>
      </c>
      <c r="B304" s="73">
        <f>'[9]Margen Ex-Post'!X318</f>
        <v>6.5221698738304204</v>
      </c>
      <c r="C304" s="73">
        <f t="shared" si="3"/>
        <v>6.8292175223906346</v>
      </c>
    </row>
    <row r="305" spans="1:3" x14ac:dyDescent="0.3">
      <c r="A305" s="72">
        <v>42795</v>
      </c>
      <c r="B305" s="73">
        <f>'[9]Margen Ex-Post'!X319</f>
        <v>6.6093669293857857</v>
      </c>
      <c r="C305" s="73">
        <f t="shared" si="3"/>
        <v>6.8220515619492508</v>
      </c>
    </row>
    <row r="306" spans="1:3" x14ac:dyDescent="0.3">
      <c r="A306" s="72">
        <v>42826</v>
      </c>
      <c r="B306" s="73">
        <f>'[9]Margen Ex-Post'!X320</f>
        <v>6.6357999473246014</v>
      </c>
      <c r="C306" s="73">
        <f t="shared" si="3"/>
        <v>6.8150899641731151</v>
      </c>
    </row>
    <row r="307" spans="1:3" x14ac:dyDescent="0.3">
      <c r="A307" s="72">
        <v>42856</v>
      </c>
      <c r="B307" s="73">
        <f>'[9]Margen Ex-Post'!X321</f>
        <v>6.722520895383802</v>
      </c>
      <c r="C307" s="73">
        <f t="shared" si="3"/>
        <v>6.809768132499002</v>
      </c>
    </row>
    <row r="308" spans="1:3" x14ac:dyDescent="0.3">
      <c r="A308" s="72">
        <v>42887</v>
      </c>
      <c r="B308" s="73">
        <f>'[9]Margen Ex-Post'!X322</f>
        <v>6.733838751723451</v>
      </c>
      <c r="C308" s="73">
        <f t="shared" si="3"/>
        <v>6.8034364244684502</v>
      </c>
    </row>
    <row r="309" spans="1:3" x14ac:dyDescent="0.3">
      <c r="A309" s="72">
        <v>42917</v>
      </c>
      <c r="B309" s="73">
        <f>'[9]Margen Ex-Post'!X323</f>
        <v>6.8345681428125147</v>
      </c>
      <c r="C309" s="73">
        <f t="shared" si="3"/>
        <v>6.7981403360642334</v>
      </c>
    </row>
    <row r="310" spans="1:3" x14ac:dyDescent="0.3">
      <c r="A310" s="72">
        <v>42948</v>
      </c>
      <c r="B310" s="73">
        <f>'[9]Margen Ex-Post'!X324</f>
        <v>6.9000367431322136</v>
      </c>
      <c r="C310" s="73">
        <f t="shared" si="3"/>
        <v>6.793186302111752</v>
      </c>
    </row>
    <row r="311" spans="1:3" x14ac:dyDescent="0.3">
      <c r="A311" s="72">
        <v>42979</v>
      </c>
      <c r="B311" s="73">
        <f>'[9]Margen Ex-Post'!X325</f>
        <v>6.8642952331932596</v>
      </c>
      <c r="C311" s="73">
        <f t="shared" si="3"/>
        <v>6.7864487205316246</v>
      </c>
    </row>
    <row r="312" spans="1:3" x14ac:dyDescent="0.3">
      <c r="A312" s="72">
        <v>43009</v>
      </c>
      <c r="B312" s="73">
        <f>'[9]Margen Ex-Post'!X326</f>
        <v>6.9515936616990484</v>
      </c>
      <c r="C312" s="73">
        <f t="shared" si="3"/>
        <v>6.7809766787735848</v>
      </c>
    </row>
    <row r="313" spans="1:3" x14ac:dyDescent="0.3">
      <c r="A313" s="72">
        <v>43040</v>
      </c>
      <c r="B313" s="73">
        <f>'[9]Margen Ex-Post'!X327</f>
        <v>6.9614815326020496</v>
      </c>
      <c r="C313" s="73">
        <f t="shared" si="3"/>
        <v>6.7788011284797047</v>
      </c>
    </row>
    <row r="314" spans="1:3" x14ac:dyDescent="0.3">
      <c r="A314" s="72">
        <v>43070</v>
      </c>
      <c r="B314" s="73">
        <f>'[9]Margen Ex-Post'!X328</f>
        <v>6.9448658470449729</v>
      </c>
      <c r="C314" s="73">
        <f t="shared" si="3"/>
        <v>6.7776089722271955</v>
      </c>
    </row>
    <row r="315" spans="1:3" x14ac:dyDescent="0.3">
      <c r="A315" s="72">
        <v>43101</v>
      </c>
      <c r="B315" s="73">
        <f>'[9]Margen Ex-Post'!X329</f>
        <v>7.0935466097884108</v>
      </c>
      <c r="C315" s="73">
        <f t="shared" si="3"/>
        <v>6.7760840545831718</v>
      </c>
    </row>
    <row r="316" spans="1:3" x14ac:dyDescent="0.3">
      <c r="A316" s="72">
        <v>43132</v>
      </c>
      <c r="B316" s="73">
        <f>'[9]Margen Ex-Post'!X330</f>
        <v>7.07095398620688</v>
      </c>
      <c r="C316" s="73">
        <f t="shared" si="3"/>
        <v>6.7732673875951646</v>
      </c>
    </row>
    <row r="317" spans="1:3" x14ac:dyDescent="0.3">
      <c r="A317" s="72">
        <v>43160</v>
      </c>
      <c r="B317" s="73">
        <f>'[9]Margen Ex-Post'!X331</f>
        <v>7.027349728574162</v>
      </c>
      <c r="C317" s="73">
        <f t="shared" si="3"/>
        <v>6.769156439717821</v>
      </c>
    </row>
    <row r="318" spans="1:3" x14ac:dyDescent="0.3">
      <c r="A318" s="72">
        <v>43191</v>
      </c>
      <c r="B318" s="73">
        <f>'[9]Margen Ex-Post'!X332</f>
        <v>7.089765588325049</v>
      </c>
      <c r="C318" s="73">
        <f t="shared" ref="C318:C328" si="4">+AVERAGE(B259:B318)</f>
        <v>6.7654576321924838</v>
      </c>
    </row>
    <row r="319" spans="1:3" x14ac:dyDescent="0.3">
      <c r="A319" s="72">
        <v>43221</v>
      </c>
      <c r="B319" s="73">
        <f>'[9]Margen Ex-Post'!X333</f>
        <v>7.1160609967431778</v>
      </c>
      <c r="C319" s="73">
        <f t="shared" si="4"/>
        <v>6.7622787016066468</v>
      </c>
    </row>
    <row r="320" spans="1:3" x14ac:dyDescent="0.3">
      <c r="A320" s="72">
        <v>43252</v>
      </c>
      <c r="B320" s="73">
        <f>'[9]Margen Ex-Post'!X334</f>
        <v>7.0834589033006639</v>
      </c>
      <c r="C320" s="73">
        <f t="shared" si="4"/>
        <v>6.7609520698540697</v>
      </c>
    </row>
    <row r="321" spans="1:3" x14ac:dyDescent="0.3">
      <c r="A321" s="72">
        <v>43282</v>
      </c>
      <c r="B321" s="73">
        <f>'[9]Margen Ex-Post'!X335</f>
        <v>7.2150625280318215</v>
      </c>
      <c r="C321" s="73">
        <f t="shared" si="4"/>
        <v>6.7609209958572078</v>
      </c>
    </row>
    <row r="322" spans="1:3" x14ac:dyDescent="0.3">
      <c r="A322" s="72">
        <v>43313</v>
      </c>
      <c r="B322" s="73">
        <f>'[9]Margen Ex-Post'!X336</f>
        <v>7.2675616794392761</v>
      </c>
      <c r="C322" s="73">
        <f t="shared" si="4"/>
        <v>6.7623163701041529</v>
      </c>
    </row>
    <row r="323" spans="1:3" x14ac:dyDescent="0.3">
      <c r="A323" s="8">
        <v>43344</v>
      </c>
      <c r="B323" s="73">
        <f>'[9]Margen Ex-Post'!X337</f>
        <v>7.1536096912422771</v>
      </c>
      <c r="C323" s="73">
        <f t="shared" si="4"/>
        <v>6.7627087945106243</v>
      </c>
    </row>
    <row r="324" spans="1:3" x14ac:dyDescent="0.3">
      <c r="A324" s="8">
        <v>43374</v>
      </c>
      <c r="B324" s="73">
        <f>'[9]Margen Ex-Post'!X338</f>
        <v>7.1277763014528146</v>
      </c>
      <c r="C324" s="73">
        <f t="shared" si="4"/>
        <v>6.7619242907017565</v>
      </c>
    </row>
    <row r="325" spans="1:3" x14ac:dyDescent="0.3">
      <c r="A325" s="8">
        <v>43405</v>
      </c>
      <c r="B325" s="73">
        <f>'[9]Margen Ex-Post'!X339</f>
        <v>7.1113895724457405</v>
      </c>
      <c r="C325" s="73">
        <f t="shared" si="4"/>
        <v>6.762087441297675</v>
      </c>
    </row>
    <row r="326" spans="1:3" x14ac:dyDescent="0.3">
      <c r="A326" s="8">
        <v>43435</v>
      </c>
      <c r="B326" s="73">
        <f>'[9]Margen Ex-Post'!X340</f>
        <v>7.0961014534588163</v>
      </c>
      <c r="C326" s="73">
        <f t="shared" si="4"/>
        <v>6.7629018886484547</v>
      </c>
    </row>
    <row r="327" spans="1:3" x14ac:dyDescent="0.3">
      <c r="A327" s="8">
        <v>43466</v>
      </c>
      <c r="B327" s="73">
        <f>'[9]Margen Ex-Post'!X341</f>
        <v>7.2602047464618744</v>
      </c>
      <c r="C327" s="73">
        <f t="shared" si="4"/>
        <v>6.7656854348111271</v>
      </c>
    </row>
    <row r="328" spans="1:3" x14ac:dyDescent="0.3">
      <c r="A328" s="8">
        <v>43497</v>
      </c>
      <c r="B328" s="73">
        <f>'[9]Margen Ex-Post'!X342</f>
        <v>7.1856453692847122</v>
      </c>
      <c r="C328" s="73">
        <f t="shared" si="4"/>
        <v>6.7667946243195418</v>
      </c>
    </row>
  </sheetData>
  <mergeCells count="1">
    <mergeCell ref="M15:N17"/>
  </mergeCells>
  <pageMargins left="0.7" right="0.7" top="0.75" bottom="0.75" header="0.3" footer="0.3"/>
  <pageSetup scale="9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L329"/>
  <sheetViews>
    <sheetView view="pageBreakPreview" zoomScaleNormal="85" zoomScaleSheetLayoutView="100" workbookViewId="0">
      <pane xSplit="1" ySplit="2" topLeftCell="B3" activePane="bottomRight" state="frozen"/>
      <selection activeCell="E31" sqref="E31"/>
      <selection pane="topRight" activeCell="E31" sqref="E31"/>
      <selection pane="bottomLeft" activeCell="E31" sqref="E31"/>
      <selection pane="bottomRight" activeCell="D20" sqref="D20"/>
    </sheetView>
  </sheetViews>
  <sheetFormatPr baseColWidth="10" defaultRowHeight="16.5" x14ac:dyDescent="0.3"/>
  <cols>
    <col min="1" max="3" width="18.7109375" style="22" customWidth="1"/>
    <col min="4" max="4" width="27.140625" style="22" customWidth="1"/>
    <col min="5" max="16384" width="11.42578125" style="22"/>
  </cols>
  <sheetData>
    <row r="1" spans="1:12" s="36" customFormat="1" ht="13.5" thickBot="1" x14ac:dyDescent="0.3"/>
    <row r="2" spans="1:12" ht="25.5" customHeight="1" thickBot="1" x14ac:dyDescent="0.35">
      <c r="A2" s="77" t="s">
        <v>5</v>
      </c>
      <c r="B2" s="70" t="s">
        <v>32</v>
      </c>
      <c r="C2" s="4" t="s">
        <v>73</v>
      </c>
      <c r="D2" s="36"/>
    </row>
    <row r="3" spans="1:12" x14ac:dyDescent="0.3">
      <c r="A3" s="8">
        <v>33573</v>
      </c>
      <c r="B3" s="27">
        <v>29.406631106416924</v>
      </c>
      <c r="C3" s="27">
        <v>21.518188185103028</v>
      </c>
      <c r="D3" s="52"/>
    </row>
    <row r="4" spans="1:12" x14ac:dyDescent="0.3">
      <c r="A4" s="8">
        <v>33604</v>
      </c>
      <c r="B4" s="27">
        <f>'[9]Margen Ex-Post'!V17</f>
        <v>29.883753210725207</v>
      </c>
      <c r="C4" s="27">
        <f>'[9]Margen Ex-Post'!W17</f>
        <v>21.261368204111985</v>
      </c>
      <c r="D4" s="52"/>
      <c r="E4" s="25" t="s">
        <v>33</v>
      </c>
      <c r="F4" s="26"/>
      <c r="G4" s="26"/>
      <c r="H4" s="26"/>
      <c r="I4" s="26"/>
      <c r="J4" s="26"/>
      <c r="K4" s="26"/>
      <c r="L4" s="26"/>
    </row>
    <row r="5" spans="1:12" x14ac:dyDescent="0.3">
      <c r="A5" s="8">
        <v>33635</v>
      </c>
      <c r="B5" s="27">
        <f>'[9]Margen Ex-Post'!V18</f>
        <v>29.40654099299989</v>
      </c>
      <c r="C5" s="27">
        <f>'[9]Margen Ex-Post'!W18</f>
        <v>21.087622894507856</v>
      </c>
      <c r="D5" s="52"/>
      <c r="E5" s="26"/>
      <c r="F5" s="26"/>
      <c r="G5" s="26"/>
      <c r="H5" s="26"/>
      <c r="I5" s="26"/>
      <c r="J5" s="26"/>
      <c r="K5" s="26"/>
      <c r="L5" s="26"/>
    </row>
    <row r="6" spans="1:12" x14ac:dyDescent="0.3">
      <c r="A6" s="8">
        <v>33664</v>
      </c>
      <c r="B6" s="27">
        <f>'[9]Margen Ex-Post'!V19</f>
        <v>29.005787794517225</v>
      </c>
      <c r="C6" s="27">
        <f>'[9]Margen Ex-Post'!W19</f>
        <v>20.610959081182148</v>
      </c>
      <c r="D6" s="52"/>
      <c r="E6" s="26"/>
      <c r="F6" s="26"/>
      <c r="G6" s="26"/>
      <c r="H6" s="26"/>
      <c r="I6" s="26"/>
      <c r="J6" s="26"/>
      <c r="K6" s="26"/>
      <c r="L6" s="26"/>
    </row>
    <row r="7" spans="1:12" x14ac:dyDescent="0.3">
      <c r="A7" s="8">
        <v>33695</v>
      </c>
      <c r="B7" s="27">
        <f>'[9]Margen Ex-Post'!V20</f>
        <v>28.833243667603771</v>
      </c>
      <c r="C7" s="27">
        <f>'[9]Margen Ex-Post'!W20</f>
        <v>20.611238879784189</v>
      </c>
      <c r="D7" s="52"/>
      <c r="E7" s="26"/>
      <c r="F7" s="26"/>
      <c r="G7" s="26"/>
      <c r="H7" s="26"/>
      <c r="I7" s="26"/>
      <c r="J7" s="26"/>
      <c r="K7" s="26"/>
      <c r="L7" s="26"/>
    </row>
    <row r="8" spans="1:12" x14ac:dyDescent="0.3">
      <c r="A8" s="8">
        <v>33725</v>
      </c>
      <c r="B8" s="27">
        <f>'[9]Margen Ex-Post'!V21</f>
        <v>28.293938696967842</v>
      </c>
      <c r="C8" s="27">
        <f>'[9]Margen Ex-Post'!W21</f>
        <v>20.496435935421427</v>
      </c>
      <c r="D8" s="52"/>
      <c r="E8" s="26"/>
      <c r="F8" s="26"/>
      <c r="G8" s="26"/>
      <c r="H8" s="26"/>
      <c r="I8" s="26"/>
      <c r="J8" s="26"/>
      <c r="K8" s="26"/>
      <c r="L8" s="26"/>
    </row>
    <row r="9" spans="1:12" x14ac:dyDescent="0.3">
      <c r="A9" s="8">
        <v>33756</v>
      </c>
      <c r="B9" s="27">
        <f>'[9]Margen Ex-Post'!V22</f>
        <v>27.564339667996485</v>
      </c>
      <c r="C9" s="27">
        <f>'[9]Margen Ex-Post'!W22</f>
        <v>19.986561339392139</v>
      </c>
      <c r="D9" s="52"/>
      <c r="E9" s="26"/>
      <c r="F9" s="26"/>
      <c r="G9" s="26"/>
      <c r="H9" s="26"/>
      <c r="I9" s="26"/>
      <c r="J9" s="26"/>
      <c r="K9" s="26"/>
      <c r="L9" s="26"/>
    </row>
    <row r="10" spans="1:12" x14ac:dyDescent="0.3">
      <c r="A10" s="8">
        <v>33786</v>
      </c>
      <c r="B10" s="27">
        <f>'[9]Margen Ex-Post'!V23</f>
        <v>27.103825694089601</v>
      </c>
      <c r="C10" s="27">
        <f>'[9]Margen Ex-Post'!W23</f>
        <v>20.048418814829489</v>
      </c>
      <c r="D10" s="52"/>
      <c r="E10" s="26"/>
      <c r="F10" s="26"/>
      <c r="G10" s="26"/>
      <c r="H10" s="26"/>
      <c r="I10" s="26"/>
      <c r="J10" s="26"/>
      <c r="K10" s="26"/>
      <c r="L10" s="26"/>
    </row>
    <row r="11" spans="1:12" x14ac:dyDescent="0.3">
      <c r="A11" s="8">
        <v>33817</v>
      </c>
      <c r="B11" s="27">
        <f>'[9]Margen Ex-Post'!V24</f>
        <v>26.251205514529303</v>
      </c>
      <c r="C11" s="27">
        <f>'[9]Margen Ex-Post'!W24</f>
        <v>19.723902305670677</v>
      </c>
      <c r="D11" s="52"/>
      <c r="E11" s="26"/>
      <c r="F11" s="26"/>
      <c r="G11" s="26"/>
      <c r="H11" s="26"/>
      <c r="I11" s="26"/>
      <c r="J11" s="26"/>
      <c r="K11" s="26"/>
      <c r="L11" s="26"/>
    </row>
    <row r="12" spans="1:12" x14ac:dyDescent="0.3">
      <c r="A12" s="8">
        <v>33848</v>
      </c>
      <c r="B12" s="27">
        <f>'[9]Margen Ex-Post'!V25</f>
        <v>25.450898977171416</v>
      </c>
      <c r="C12" s="27">
        <f>'[9]Margen Ex-Post'!W25</f>
        <v>19.384009200536159</v>
      </c>
      <c r="D12" s="52"/>
      <c r="E12" s="26"/>
      <c r="F12" s="26"/>
      <c r="G12" s="26"/>
      <c r="H12" s="26"/>
      <c r="I12" s="26"/>
      <c r="J12" s="26"/>
      <c r="K12" s="26"/>
      <c r="L12" s="26"/>
    </row>
    <row r="13" spans="1:12" x14ac:dyDescent="0.3">
      <c r="A13" s="8">
        <v>33878</v>
      </c>
      <c r="B13" s="27">
        <f>'[9]Margen Ex-Post'!V26</f>
        <v>24.65066678027215</v>
      </c>
      <c r="C13" s="27">
        <f>'[9]Margen Ex-Post'!W26</f>
        <v>18.785047665136762</v>
      </c>
      <c r="D13" s="52"/>
      <c r="E13" s="26"/>
      <c r="F13" s="26"/>
      <c r="G13" s="26"/>
      <c r="H13" s="26"/>
      <c r="I13" s="26"/>
      <c r="J13" s="26"/>
      <c r="K13" s="26"/>
      <c r="L13" s="26"/>
    </row>
    <row r="14" spans="1:12" x14ac:dyDescent="0.3">
      <c r="A14" s="8">
        <v>33909</v>
      </c>
      <c r="B14" s="27">
        <f>'[9]Margen Ex-Post'!V27</f>
        <v>23.466769783570264</v>
      </c>
      <c r="C14" s="27">
        <f>'[9]Margen Ex-Post'!W27</f>
        <v>18.469469968740384</v>
      </c>
      <c r="D14" s="52"/>
      <c r="E14" s="26"/>
      <c r="F14" s="26"/>
      <c r="G14" s="26"/>
      <c r="H14" s="26"/>
      <c r="I14" s="26"/>
      <c r="J14" s="26"/>
      <c r="K14" s="26"/>
      <c r="L14" s="26"/>
    </row>
    <row r="15" spans="1:12" x14ac:dyDescent="0.3">
      <c r="A15" s="8">
        <v>33939</v>
      </c>
      <c r="B15" s="27">
        <f>'[9]Margen Ex-Post'!V28</f>
        <v>23.084700770766563</v>
      </c>
      <c r="C15" s="27">
        <f>'[9]Margen Ex-Post'!W28</f>
        <v>17.462977881633595</v>
      </c>
      <c r="D15" s="52"/>
      <c r="E15" s="26"/>
      <c r="F15" s="26"/>
      <c r="G15" s="26"/>
      <c r="H15" s="26"/>
      <c r="I15" s="26"/>
      <c r="J15" s="26"/>
      <c r="K15" s="26"/>
      <c r="L15" s="26"/>
    </row>
    <row r="16" spans="1:12" x14ac:dyDescent="0.3">
      <c r="A16" s="8">
        <v>33970</v>
      </c>
      <c r="B16" s="27">
        <f>'[9]Margen Ex-Post'!V29</f>
        <v>22.574688006086234</v>
      </c>
      <c r="C16" s="27">
        <f>'[9]Margen Ex-Post'!W29</f>
        <v>16.955254766239356</v>
      </c>
      <c r="D16" s="52"/>
      <c r="E16" s="26"/>
      <c r="F16" s="26"/>
      <c r="G16" s="26"/>
      <c r="H16" s="26"/>
      <c r="I16" s="26"/>
      <c r="J16" s="26"/>
      <c r="K16" s="26"/>
      <c r="L16" s="26"/>
    </row>
    <row r="17" spans="1:12" x14ac:dyDescent="0.3">
      <c r="A17" s="8">
        <v>34001</v>
      </c>
      <c r="B17" s="27">
        <f>'[9]Margen Ex-Post'!V30</f>
        <v>22.216424285791973</v>
      </c>
      <c r="C17" s="27">
        <f>'[9]Margen Ex-Post'!W30</f>
        <v>16.830530895076496</v>
      </c>
      <c r="D17" s="52"/>
      <c r="E17" s="26"/>
      <c r="F17" s="26"/>
      <c r="G17" s="26"/>
      <c r="H17" s="26"/>
      <c r="I17" s="26"/>
      <c r="J17" s="26"/>
      <c r="K17" s="26"/>
      <c r="L17" s="26"/>
    </row>
    <row r="18" spans="1:12" x14ac:dyDescent="0.3">
      <c r="A18" s="8">
        <v>34029</v>
      </c>
      <c r="B18" s="27">
        <f>'[9]Margen Ex-Post'!V31</f>
        <v>21.943810049488146</v>
      </c>
      <c r="C18" s="27">
        <f>'[9]Margen Ex-Post'!W31</f>
        <v>16.26654983368925</v>
      </c>
      <c r="D18" s="52"/>
      <c r="E18" s="26"/>
      <c r="F18" s="26"/>
      <c r="G18" s="26"/>
      <c r="H18" s="26"/>
      <c r="I18" s="26"/>
      <c r="J18" s="26"/>
      <c r="K18" s="26"/>
      <c r="L18" s="26"/>
    </row>
    <row r="19" spans="1:12" x14ac:dyDescent="0.3">
      <c r="A19" s="8">
        <v>34060</v>
      </c>
      <c r="B19" s="27">
        <f>'[9]Margen Ex-Post'!V32</f>
        <v>21.592743539007657</v>
      </c>
      <c r="C19" s="27">
        <f>'[9]Margen Ex-Post'!W32</f>
        <v>15.951114999611098</v>
      </c>
      <c r="D19" s="52"/>
      <c r="E19" s="26"/>
      <c r="F19" s="26"/>
      <c r="G19" s="26"/>
      <c r="H19" s="26"/>
      <c r="I19" s="26"/>
      <c r="J19" s="26"/>
      <c r="K19" s="26"/>
      <c r="L19" s="26"/>
    </row>
    <row r="20" spans="1:12" x14ac:dyDescent="0.3">
      <c r="A20" s="8">
        <v>34090</v>
      </c>
      <c r="B20" s="27">
        <f>'[9]Margen Ex-Post'!V33</f>
        <v>21.485160748606322</v>
      </c>
      <c r="C20" s="27">
        <f>'[9]Margen Ex-Post'!W33</f>
        <v>15.788898193356207</v>
      </c>
      <c r="D20" s="52"/>
      <c r="E20" s="26"/>
      <c r="F20" s="26"/>
      <c r="G20" s="26"/>
      <c r="H20" s="26"/>
      <c r="I20" s="26"/>
      <c r="J20" s="26"/>
      <c r="K20" s="26"/>
      <c r="L20" s="26"/>
    </row>
    <row r="21" spans="1:12" x14ac:dyDescent="0.3">
      <c r="A21" s="8">
        <v>34121</v>
      </c>
      <c r="B21" s="27">
        <f>'[9]Margen Ex-Post'!V34</f>
        <v>21.362834999156245</v>
      </c>
      <c r="C21" s="27">
        <f>'[9]Margen Ex-Post'!W34</f>
        <v>15.626385343808003</v>
      </c>
      <c r="D21" s="52"/>
      <c r="E21" s="26"/>
      <c r="F21" s="26"/>
      <c r="G21" s="26"/>
      <c r="H21" s="26"/>
      <c r="I21" s="26"/>
      <c r="J21" s="26"/>
      <c r="K21" s="26"/>
      <c r="L21" s="26"/>
    </row>
    <row r="22" spans="1:12" x14ac:dyDescent="0.3">
      <c r="A22" s="8">
        <v>34151</v>
      </c>
      <c r="B22" s="27">
        <f>'[9]Margen Ex-Post'!V35</f>
        <v>21.418870573315399</v>
      </c>
      <c r="C22" s="27">
        <f>'[9]Margen Ex-Post'!W35</f>
        <v>15.270430417388026</v>
      </c>
      <c r="D22" s="52"/>
      <c r="E22" s="26"/>
      <c r="F22" s="26"/>
      <c r="G22" s="26"/>
      <c r="H22" s="26"/>
      <c r="I22" s="26"/>
      <c r="J22" s="26"/>
      <c r="K22" s="26"/>
      <c r="L22" s="26"/>
    </row>
    <row r="23" spans="1:12" x14ac:dyDescent="0.3">
      <c r="A23" s="8">
        <v>34182</v>
      </c>
      <c r="B23" s="27">
        <f>'[9]Margen Ex-Post'!V36</f>
        <v>21.44120177853608</v>
      </c>
      <c r="C23" s="27">
        <f>'[9]Margen Ex-Post'!W36</f>
        <v>15.283662142328586</v>
      </c>
      <c r="D23" s="52"/>
      <c r="E23" s="26"/>
      <c r="F23" s="26"/>
      <c r="G23" s="26"/>
      <c r="H23" s="26"/>
      <c r="I23" s="26"/>
      <c r="J23" s="26"/>
      <c r="K23" s="26"/>
      <c r="L23" s="26"/>
    </row>
    <row r="24" spans="1:12" x14ac:dyDescent="0.3">
      <c r="A24" s="8">
        <v>34213</v>
      </c>
      <c r="B24" s="27">
        <f>'[9]Margen Ex-Post'!V37</f>
        <v>21.417836043219303</v>
      </c>
      <c r="C24" s="27">
        <f>'[9]Margen Ex-Post'!W37</f>
        <v>15.539028670157929</v>
      </c>
      <c r="D24" s="52"/>
      <c r="E24" s="15" t="s">
        <v>4</v>
      </c>
      <c r="F24" s="26"/>
      <c r="G24" s="26"/>
      <c r="H24" s="26"/>
      <c r="I24" s="26"/>
      <c r="J24" s="26"/>
      <c r="K24" s="26"/>
      <c r="L24" s="26"/>
    </row>
    <row r="25" spans="1:12" x14ac:dyDescent="0.3">
      <c r="A25" s="8">
        <v>34243</v>
      </c>
      <c r="B25" s="27">
        <f>'[9]Margen Ex-Post'!V38</f>
        <v>21.246390694290717</v>
      </c>
      <c r="C25" s="27">
        <f>'[9]Margen Ex-Post'!W38</f>
        <v>15.307455465662818</v>
      </c>
      <c r="D25" s="52"/>
    </row>
    <row r="26" spans="1:12" x14ac:dyDescent="0.3">
      <c r="A26" s="8">
        <v>34274</v>
      </c>
      <c r="B26" s="27">
        <f>'[9]Margen Ex-Post'!V39</f>
        <v>21.057325789136588</v>
      </c>
      <c r="C26" s="27">
        <f>'[9]Margen Ex-Post'!W39</f>
        <v>15.467005012076296</v>
      </c>
      <c r="D26" s="52"/>
    </row>
    <row r="27" spans="1:12" x14ac:dyDescent="0.3">
      <c r="A27" s="8">
        <v>34304</v>
      </c>
      <c r="B27" s="27">
        <f>'[9]Margen Ex-Post'!V40</f>
        <v>21.286319592104075</v>
      </c>
      <c r="C27" s="27">
        <f>'[9]Margen Ex-Post'!W40</f>
        <v>15.345231875945414</v>
      </c>
      <c r="D27" s="52"/>
    </row>
    <row r="28" spans="1:12" x14ac:dyDescent="0.3">
      <c r="A28" s="8">
        <v>34335</v>
      </c>
      <c r="B28" s="27">
        <f>'[9]Margen Ex-Post'!V41</f>
        <v>21.600522175344501</v>
      </c>
      <c r="C28" s="27">
        <f>'[9]Margen Ex-Post'!W41</f>
        <v>15.039285215774889</v>
      </c>
      <c r="D28" s="52"/>
    </row>
    <row r="29" spans="1:12" x14ac:dyDescent="0.3">
      <c r="A29" s="8">
        <v>34366</v>
      </c>
      <c r="B29" s="27">
        <f>'[9]Margen Ex-Post'!V42</f>
        <v>21.869458251969061</v>
      </c>
      <c r="C29" s="27">
        <f>'[9]Margen Ex-Post'!W42</f>
        <v>15.274854818812123</v>
      </c>
      <c r="D29" s="52"/>
    </row>
    <row r="30" spans="1:12" x14ac:dyDescent="0.3">
      <c r="A30" s="8">
        <v>34394</v>
      </c>
      <c r="B30" s="27">
        <f>'[9]Margen Ex-Post'!V43</f>
        <v>21.978014497958831</v>
      </c>
      <c r="C30" s="27">
        <f>'[9]Margen Ex-Post'!W43</f>
        <v>15.32528280580458</v>
      </c>
      <c r="D30" s="52"/>
    </row>
    <row r="31" spans="1:12" x14ac:dyDescent="0.3">
      <c r="A31" s="8">
        <v>34425</v>
      </c>
      <c r="B31" s="27">
        <f>'[9]Margen Ex-Post'!V44</f>
        <v>22.188606533638957</v>
      </c>
      <c r="C31" s="27">
        <f>'[9]Margen Ex-Post'!W44</f>
        <v>15.387886446979049</v>
      </c>
      <c r="D31" s="52"/>
    </row>
    <row r="32" spans="1:12" x14ac:dyDescent="0.3">
      <c r="A32" s="8">
        <v>34455</v>
      </c>
      <c r="B32" s="27">
        <f>'[9]Margen Ex-Post'!V45</f>
        <v>22.527833636183377</v>
      </c>
      <c r="C32" s="27">
        <f>'[9]Margen Ex-Post'!W45</f>
        <v>15.457010249638589</v>
      </c>
      <c r="D32" s="52"/>
    </row>
    <row r="33" spans="1:4" x14ac:dyDescent="0.3">
      <c r="A33" s="8">
        <v>34486</v>
      </c>
      <c r="B33" s="27">
        <f>'[9]Margen Ex-Post'!V46</f>
        <v>22.606320748567516</v>
      </c>
      <c r="C33" s="27">
        <f>'[9]Margen Ex-Post'!W46</f>
        <v>15.678464988747582</v>
      </c>
      <c r="D33" s="52"/>
    </row>
    <row r="34" spans="1:4" x14ac:dyDescent="0.3">
      <c r="A34" s="8">
        <v>34516</v>
      </c>
      <c r="B34" s="27">
        <f>'[9]Margen Ex-Post'!V47</f>
        <v>22.677665812749463</v>
      </c>
      <c r="C34" s="27">
        <f>'[9]Margen Ex-Post'!W47</f>
        <v>16.041085430294942</v>
      </c>
      <c r="D34" s="52"/>
    </row>
    <row r="35" spans="1:4" x14ac:dyDescent="0.3">
      <c r="A35" s="8">
        <v>34547</v>
      </c>
      <c r="B35" s="27">
        <f>'[9]Margen Ex-Post'!V48</f>
        <v>22.589496383823263</v>
      </c>
      <c r="C35" s="27">
        <f>'[9]Margen Ex-Post'!W48</f>
        <v>15.952609720248748</v>
      </c>
      <c r="D35" s="52"/>
    </row>
    <row r="36" spans="1:4" x14ac:dyDescent="0.3">
      <c r="A36" s="8">
        <v>34578</v>
      </c>
      <c r="B36" s="27">
        <f>'[9]Margen Ex-Post'!V49</f>
        <v>22.910296304080717</v>
      </c>
      <c r="C36" s="27">
        <f>'[9]Margen Ex-Post'!W49</f>
        <v>16.085368626727409</v>
      </c>
      <c r="D36" s="52"/>
    </row>
    <row r="37" spans="1:4" x14ac:dyDescent="0.3">
      <c r="A37" s="8">
        <v>34608</v>
      </c>
      <c r="B37" s="27">
        <f>'[9]Margen Ex-Post'!V50</f>
        <v>23.016425979600175</v>
      </c>
      <c r="C37" s="27">
        <f>'[9]Margen Ex-Post'!W50</f>
        <v>16.415914471893284</v>
      </c>
      <c r="D37" s="52"/>
    </row>
    <row r="38" spans="1:4" x14ac:dyDescent="0.3">
      <c r="A38" s="8">
        <v>34639</v>
      </c>
      <c r="B38" s="27">
        <f>'[9]Margen Ex-Post'!V51</f>
        <v>23.438662353762144</v>
      </c>
      <c r="C38" s="27">
        <f>'[9]Margen Ex-Post'!W51</f>
        <v>16.591944555934454</v>
      </c>
      <c r="D38" s="52"/>
    </row>
    <row r="39" spans="1:4" x14ac:dyDescent="0.3">
      <c r="A39" s="8">
        <v>34669</v>
      </c>
      <c r="B39" s="27">
        <f>'[9]Margen Ex-Post'!V52</f>
        <v>23.946217901234235</v>
      </c>
      <c r="C39" s="27">
        <f>'[9]Margen Ex-Post'!W52</f>
        <v>17.01165731147654</v>
      </c>
      <c r="D39" s="52"/>
    </row>
    <row r="40" spans="1:4" x14ac:dyDescent="0.3">
      <c r="A40" s="8">
        <v>34700</v>
      </c>
      <c r="B40" s="27">
        <f>'[9]Margen Ex-Post'!V53</f>
        <v>24.582566779760594</v>
      </c>
      <c r="C40" s="27">
        <f>'[9]Margen Ex-Post'!W53</f>
        <v>17.688283819574782</v>
      </c>
      <c r="D40" s="52"/>
    </row>
    <row r="41" spans="1:4" x14ac:dyDescent="0.3">
      <c r="A41" s="8">
        <v>34731</v>
      </c>
      <c r="B41" s="27">
        <f>'[9]Margen Ex-Post'!V54</f>
        <v>24.860464407018135</v>
      </c>
      <c r="C41" s="27">
        <f>'[9]Margen Ex-Post'!W54</f>
        <v>18.005708746920384</v>
      </c>
      <c r="D41" s="52"/>
    </row>
    <row r="42" spans="1:4" x14ac:dyDescent="0.3">
      <c r="A42" s="8">
        <v>34759</v>
      </c>
      <c r="B42" s="27">
        <f>'[9]Margen Ex-Post'!V55</f>
        <v>25.420355487957448</v>
      </c>
      <c r="C42" s="27">
        <f>'[9]Margen Ex-Post'!W55</f>
        <v>18.234910219152013</v>
      </c>
      <c r="D42" s="52"/>
    </row>
    <row r="43" spans="1:4" x14ac:dyDescent="0.3">
      <c r="A43" s="8">
        <v>34790</v>
      </c>
      <c r="B43" s="27">
        <f>'[9]Margen Ex-Post'!V56</f>
        <v>25.902815965710857</v>
      </c>
      <c r="C43" s="27">
        <f>'[9]Margen Ex-Post'!W56</f>
        <v>18.772704676420325</v>
      </c>
      <c r="D43" s="52"/>
    </row>
    <row r="44" spans="1:4" x14ac:dyDescent="0.3">
      <c r="A44" s="8">
        <v>34820</v>
      </c>
      <c r="B44" s="27">
        <f>'[9]Margen Ex-Post'!V57</f>
        <v>26.337741388741669</v>
      </c>
      <c r="C44" s="27">
        <f>'[9]Margen Ex-Post'!W57</f>
        <v>19.298424319223578</v>
      </c>
      <c r="D44" s="52"/>
    </row>
    <row r="45" spans="1:4" x14ac:dyDescent="0.3">
      <c r="A45" s="8">
        <v>34851</v>
      </c>
      <c r="B45" s="27">
        <f>'[9]Margen Ex-Post'!V58</f>
        <v>26.932622970392124</v>
      </c>
      <c r="C45" s="27">
        <f>'[9]Margen Ex-Post'!W58</f>
        <v>19.663878915911472</v>
      </c>
      <c r="D45" s="52"/>
    </row>
    <row r="46" spans="1:4" x14ac:dyDescent="0.3">
      <c r="A46" s="8">
        <v>34881</v>
      </c>
      <c r="B46" s="27">
        <f>'[9]Margen Ex-Post'!V59</f>
        <v>27.233768683016006</v>
      </c>
      <c r="C46" s="27">
        <f>'[9]Margen Ex-Post'!W59</f>
        <v>20.203596644374034</v>
      </c>
      <c r="D46" s="52"/>
    </row>
    <row r="47" spans="1:4" x14ac:dyDescent="0.3">
      <c r="A47" s="8">
        <v>34912</v>
      </c>
      <c r="B47" s="27">
        <f>'[9]Margen Ex-Post'!V60</f>
        <v>27.39274346664245</v>
      </c>
      <c r="C47" s="27">
        <f>'[9]Margen Ex-Post'!W60</f>
        <v>20.189516198942258</v>
      </c>
      <c r="D47" s="52"/>
    </row>
    <row r="48" spans="1:4" x14ac:dyDescent="0.3">
      <c r="A48" s="8">
        <v>34943</v>
      </c>
      <c r="B48" s="27">
        <f>'[9]Margen Ex-Post'!V61</f>
        <v>27.569597472172617</v>
      </c>
      <c r="C48" s="27">
        <f>'[9]Margen Ex-Post'!W61</f>
        <v>20.208473925277325</v>
      </c>
      <c r="D48" s="52"/>
    </row>
    <row r="49" spans="1:4" x14ac:dyDescent="0.3">
      <c r="A49" s="8">
        <v>34973</v>
      </c>
      <c r="B49" s="27">
        <f>'[9]Margen Ex-Post'!V62</f>
        <v>27.722683117818463</v>
      </c>
      <c r="C49" s="27">
        <f>'[9]Margen Ex-Post'!W62</f>
        <v>20.176366977878665</v>
      </c>
      <c r="D49" s="52"/>
    </row>
    <row r="50" spans="1:4" x14ac:dyDescent="0.3">
      <c r="A50" s="8">
        <v>35004</v>
      </c>
      <c r="B50" s="27">
        <f>'[9]Margen Ex-Post'!V63</f>
        <v>27.649291375752462</v>
      </c>
      <c r="C50" s="27">
        <f>'[9]Margen Ex-Post'!W63</f>
        <v>20.734369904182618</v>
      </c>
      <c r="D50" s="52"/>
    </row>
    <row r="51" spans="1:4" x14ac:dyDescent="0.3">
      <c r="A51" s="8">
        <v>35034</v>
      </c>
      <c r="B51" s="27">
        <f>'[9]Margen Ex-Post'!V64</f>
        <v>27.884178171304413</v>
      </c>
      <c r="C51" s="27">
        <f>'[9]Margen Ex-Post'!W64</f>
        <v>20.733682478867255</v>
      </c>
      <c r="D51" s="52"/>
    </row>
    <row r="52" spans="1:4" x14ac:dyDescent="0.3">
      <c r="A52" s="8">
        <v>35065</v>
      </c>
      <c r="B52" s="27">
        <f>'[9]Margen Ex-Post'!V65</f>
        <v>28.175864243083694</v>
      </c>
      <c r="C52" s="27">
        <f>'[9]Margen Ex-Post'!W65</f>
        <v>20.623803598775815</v>
      </c>
      <c r="D52" s="52"/>
    </row>
    <row r="53" spans="1:4" x14ac:dyDescent="0.3">
      <c r="A53" s="8">
        <v>35096</v>
      </c>
      <c r="B53" s="27">
        <f>'[9]Margen Ex-Post'!V66</f>
        <v>28.22194697268845</v>
      </c>
      <c r="C53" s="27">
        <f>'[9]Margen Ex-Post'!W66</f>
        <v>20.375061659495273</v>
      </c>
      <c r="D53" s="52"/>
    </row>
    <row r="54" spans="1:4" x14ac:dyDescent="0.3">
      <c r="A54" s="8">
        <v>35125</v>
      </c>
      <c r="B54" s="27">
        <f>'[9]Margen Ex-Post'!V67</f>
        <v>28.486745864290931</v>
      </c>
      <c r="C54" s="27">
        <f>'[9]Margen Ex-Post'!W67</f>
        <v>20.767964913932129</v>
      </c>
      <c r="D54" s="52"/>
    </row>
    <row r="55" spans="1:4" x14ac:dyDescent="0.3">
      <c r="A55" s="8">
        <v>35156</v>
      </c>
      <c r="B55" s="27">
        <f>'[9]Margen Ex-Post'!V68</f>
        <v>28.576504514282213</v>
      </c>
      <c r="C55" s="27">
        <f>'[9]Margen Ex-Post'!W68</f>
        <v>20.583253686125719</v>
      </c>
      <c r="D55" s="52"/>
    </row>
    <row r="56" spans="1:4" x14ac:dyDescent="0.3">
      <c r="A56" s="8">
        <v>35186</v>
      </c>
      <c r="B56" s="27">
        <f>'[9]Margen Ex-Post'!V69</f>
        <v>28.770645822461955</v>
      </c>
      <c r="C56" s="27">
        <f>'[9]Margen Ex-Post'!W69</f>
        <v>20.659007825196138</v>
      </c>
      <c r="D56" s="52"/>
    </row>
    <row r="57" spans="1:4" x14ac:dyDescent="0.3">
      <c r="A57" s="8">
        <v>35217</v>
      </c>
      <c r="B57" s="27">
        <f>'[9]Margen Ex-Post'!V70</f>
        <v>28.900613681097632</v>
      </c>
      <c r="C57" s="27">
        <f>'[9]Margen Ex-Post'!W70</f>
        <v>20.771372301720671</v>
      </c>
      <c r="D57" s="52"/>
    </row>
    <row r="58" spans="1:4" x14ac:dyDescent="0.3">
      <c r="A58" s="8">
        <v>35247</v>
      </c>
      <c r="B58" s="27">
        <f>'[9]Margen Ex-Post'!V71</f>
        <v>29.097435026309991</v>
      </c>
      <c r="C58" s="27">
        <f>'[9]Margen Ex-Post'!W71</f>
        <v>20.601570724936717</v>
      </c>
      <c r="D58" s="52"/>
    </row>
    <row r="59" spans="1:4" x14ac:dyDescent="0.3">
      <c r="A59" s="8">
        <v>35278</v>
      </c>
      <c r="B59" s="27">
        <f>'[9]Margen Ex-Post'!V72</f>
        <v>29.267190598525577</v>
      </c>
      <c r="C59" s="27">
        <f>'[9]Margen Ex-Post'!W72</f>
        <v>20.616770412711944</v>
      </c>
      <c r="D59" s="52"/>
    </row>
    <row r="60" spans="1:4" x14ac:dyDescent="0.3">
      <c r="A60" s="8">
        <v>35309</v>
      </c>
      <c r="B60" s="27">
        <f>'[9]Margen Ex-Post'!V73</f>
        <v>29.779426857707964</v>
      </c>
      <c r="C60" s="27">
        <f>'[9]Margen Ex-Post'!W73</f>
        <v>20.92643306253342</v>
      </c>
      <c r="D60" s="52"/>
    </row>
    <row r="61" spans="1:4" x14ac:dyDescent="0.3">
      <c r="A61" s="8">
        <v>35339</v>
      </c>
      <c r="B61" s="27">
        <f>'[9]Margen Ex-Post'!V74</f>
        <v>29.578919435127144</v>
      </c>
      <c r="C61" s="27">
        <f>'[9]Margen Ex-Post'!W74</f>
        <v>20.911480834866143</v>
      </c>
      <c r="D61" s="52"/>
    </row>
    <row r="62" spans="1:4" x14ac:dyDescent="0.3">
      <c r="A62" s="8">
        <v>35370</v>
      </c>
      <c r="B62" s="27">
        <f>'[9]Margen Ex-Post'!V75</f>
        <v>29.123534087595843</v>
      </c>
      <c r="C62" s="27">
        <f>'[9]Margen Ex-Post'!W75</f>
        <v>21.102818952693887</v>
      </c>
      <c r="D62" s="52"/>
    </row>
    <row r="63" spans="1:4" x14ac:dyDescent="0.3">
      <c r="A63" s="8">
        <v>35400</v>
      </c>
      <c r="B63" s="27">
        <f>'[9]Margen Ex-Post'!V76</f>
        <v>29.279057102439733</v>
      </c>
      <c r="C63" s="27">
        <f>'[9]Margen Ex-Post'!W76</f>
        <v>20.366541750155456</v>
      </c>
      <c r="D63" s="52"/>
    </row>
    <row r="64" spans="1:4" x14ac:dyDescent="0.3">
      <c r="A64" s="8">
        <v>35431</v>
      </c>
      <c r="B64" s="27">
        <f>'[9]Margen Ex-Post'!V77</f>
        <v>29.211767187699557</v>
      </c>
      <c r="C64" s="27">
        <f>'[9]Margen Ex-Post'!W77</f>
        <v>20.10827372036977</v>
      </c>
      <c r="D64" s="52"/>
    </row>
    <row r="65" spans="1:4" x14ac:dyDescent="0.3">
      <c r="A65" s="8">
        <v>35462</v>
      </c>
      <c r="B65" s="27">
        <f>'[9]Margen Ex-Post'!V78</f>
        <v>29.139817186876048</v>
      </c>
      <c r="C65" s="27">
        <f>'[9]Margen Ex-Post'!W78</f>
        <v>20.191369245547914</v>
      </c>
      <c r="D65" s="52"/>
    </row>
    <row r="66" spans="1:4" x14ac:dyDescent="0.3">
      <c r="A66" s="8">
        <v>35490</v>
      </c>
      <c r="B66" s="27">
        <f>'[9]Margen Ex-Post'!V79</f>
        <v>29.114509801378397</v>
      </c>
      <c r="C66" s="27">
        <f>'[9]Margen Ex-Post'!W79</f>
        <v>20.221930572314704</v>
      </c>
      <c r="D66" s="52"/>
    </row>
    <row r="67" spans="1:4" x14ac:dyDescent="0.3">
      <c r="A67" s="8">
        <v>35521</v>
      </c>
      <c r="B67" s="27">
        <f>'[9]Margen Ex-Post'!V80</f>
        <v>28.709462113129209</v>
      </c>
      <c r="C67" s="27">
        <f>'[9]Margen Ex-Post'!W80</f>
        <v>19.807807459232578</v>
      </c>
      <c r="D67" s="52"/>
    </row>
    <row r="68" spans="1:4" x14ac:dyDescent="0.3">
      <c r="A68" s="8">
        <v>35551</v>
      </c>
      <c r="B68" s="27">
        <f>'[9]Margen Ex-Post'!V81</f>
        <v>27.93665651849075</v>
      </c>
      <c r="C68" s="27">
        <f>'[9]Margen Ex-Post'!W81</f>
        <v>19.598445311317679</v>
      </c>
      <c r="D68" s="52"/>
    </row>
    <row r="69" spans="1:4" x14ac:dyDescent="0.3">
      <c r="A69" s="8">
        <v>35582</v>
      </c>
      <c r="B69" s="27">
        <f>'[9]Margen Ex-Post'!V82</f>
        <v>27.744604865103227</v>
      </c>
      <c r="C69" s="27">
        <f>'[9]Margen Ex-Post'!W82</f>
        <v>19.143722202965723</v>
      </c>
      <c r="D69" s="52"/>
    </row>
    <row r="70" spans="1:4" x14ac:dyDescent="0.3">
      <c r="A70" s="8">
        <v>35612</v>
      </c>
      <c r="B70" s="27">
        <f>'[9]Margen Ex-Post'!V83</f>
        <v>27.298030232269749</v>
      </c>
      <c r="C70" s="27">
        <f>'[9]Margen Ex-Post'!W83</f>
        <v>18.705594173746928</v>
      </c>
      <c r="D70" s="52"/>
    </row>
    <row r="71" spans="1:4" x14ac:dyDescent="0.3">
      <c r="A71" s="8">
        <v>35643</v>
      </c>
      <c r="B71" s="27">
        <f>'[9]Margen Ex-Post'!V84</f>
        <v>26.534963178705791</v>
      </c>
      <c r="C71" s="27">
        <f>'[9]Margen Ex-Post'!W84</f>
        <v>18.182497821000631</v>
      </c>
      <c r="D71" s="52"/>
    </row>
    <row r="72" spans="1:4" x14ac:dyDescent="0.3">
      <c r="A72" s="8">
        <v>35674</v>
      </c>
      <c r="B72" s="27">
        <f>'[9]Margen Ex-Post'!V85</f>
        <v>25.975239032201102</v>
      </c>
      <c r="C72" s="27">
        <f>'[9]Margen Ex-Post'!W85</f>
        <v>17.726103710666642</v>
      </c>
      <c r="D72" s="52"/>
    </row>
    <row r="73" spans="1:4" x14ac:dyDescent="0.3">
      <c r="A73" s="8">
        <v>35704</v>
      </c>
      <c r="B73" s="27">
        <f>'[9]Margen Ex-Post'!V86</f>
        <v>25.571436550906302</v>
      </c>
      <c r="C73" s="27">
        <f>'[9]Margen Ex-Post'!W86</f>
        <v>17.179514123672178</v>
      </c>
      <c r="D73" s="52"/>
    </row>
    <row r="74" spans="1:4" x14ac:dyDescent="0.3">
      <c r="A74" s="8">
        <v>35735</v>
      </c>
      <c r="B74" s="27">
        <f>'[9]Margen Ex-Post'!V87</f>
        <v>24.867647045809278</v>
      </c>
      <c r="C74" s="27">
        <f>'[9]Margen Ex-Post'!W87</f>
        <v>16.828899992672511</v>
      </c>
      <c r="D74" s="52"/>
    </row>
    <row r="75" spans="1:4" x14ac:dyDescent="0.3">
      <c r="A75" s="8">
        <v>35765</v>
      </c>
      <c r="B75" s="27">
        <f>'[9]Margen Ex-Post'!V88</f>
        <v>24.624000663612907</v>
      </c>
      <c r="C75" s="27">
        <f>'[9]Margen Ex-Post'!W88</f>
        <v>16.341211567812159</v>
      </c>
      <c r="D75" s="52"/>
    </row>
    <row r="76" spans="1:4" x14ac:dyDescent="0.3">
      <c r="A76" s="8">
        <v>35796</v>
      </c>
      <c r="B76" s="27">
        <f>'[9]Margen Ex-Post'!V89</f>
        <v>24.712248704864699</v>
      </c>
      <c r="C76" s="27">
        <f>'[9]Margen Ex-Post'!W89</f>
        <v>16.376725034885915</v>
      </c>
      <c r="D76" s="52"/>
    </row>
    <row r="77" spans="1:4" x14ac:dyDescent="0.3">
      <c r="A77" s="8">
        <v>35827</v>
      </c>
      <c r="B77" s="27">
        <f>'[9]Margen Ex-Post'!V90</f>
        <v>24.585748380032559</v>
      </c>
      <c r="C77" s="27">
        <f>'[9]Margen Ex-Post'!W90</f>
        <v>16.042070053703828</v>
      </c>
      <c r="D77" s="52"/>
    </row>
    <row r="78" spans="1:4" x14ac:dyDescent="0.3">
      <c r="A78" s="8">
        <v>35855</v>
      </c>
      <c r="B78" s="27">
        <f>'[9]Margen Ex-Post'!V91</f>
        <v>24.633759174247373</v>
      </c>
      <c r="C78" s="27">
        <f>'[9]Margen Ex-Post'!W91</f>
        <v>16.254276529111138</v>
      </c>
      <c r="D78" s="52"/>
    </row>
    <row r="79" spans="1:4" x14ac:dyDescent="0.3">
      <c r="A79" s="8">
        <v>35886</v>
      </c>
      <c r="B79" s="27">
        <f>'[9]Margen Ex-Post'!V92</f>
        <v>24.594645557364785</v>
      </c>
      <c r="C79" s="27">
        <f>'[9]Margen Ex-Post'!W92</f>
        <v>16.180530057349806</v>
      </c>
      <c r="D79" s="52"/>
    </row>
    <row r="80" spans="1:4" x14ac:dyDescent="0.3">
      <c r="A80" s="8">
        <v>35916</v>
      </c>
      <c r="B80" s="27">
        <f>'[9]Margen Ex-Post'!V93</f>
        <v>25.297032968338613</v>
      </c>
      <c r="C80" s="27">
        <f>'[9]Margen Ex-Post'!W93</f>
        <v>16.671280750073848</v>
      </c>
      <c r="D80" s="52"/>
    </row>
    <row r="81" spans="1:4" x14ac:dyDescent="0.3">
      <c r="A81" s="8">
        <v>35947</v>
      </c>
      <c r="B81" s="27">
        <f>'[9]Margen Ex-Post'!V94</f>
        <v>25.883142362216947</v>
      </c>
      <c r="C81" s="27">
        <f>'[9]Margen Ex-Post'!W94</f>
        <v>17.037881515494117</v>
      </c>
      <c r="D81" s="52"/>
    </row>
    <row r="82" spans="1:4" x14ac:dyDescent="0.3">
      <c r="A82" s="8">
        <v>35977</v>
      </c>
      <c r="B82" s="27">
        <f>'[9]Margen Ex-Post'!V95</f>
        <v>26.610794914071601</v>
      </c>
      <c r="C82" s="27">
        <f>'[9]Margen Ex-Post'!W95</f>
        <v>17.646273916482642</v>
      </c>
      <c r="D82" s="52"/>
    </row>
    <row r="83" spans="1:4" x14ac:dyDescent="0.3">
      <c r="A83" s="8">
        <v>36008</v>
      </c>
      <c r="B83" s="27">
        <f>'[9]Margen Ex-Post'!V96</f>
        <v>26.938366172943745</v>
      </c>
      <c r="C83" s="27">
        <f>'[9]Margen Ex-Post'!W96</f>
        <v>18.036404179135531</v>
      </c>
      <c r="D83" s="52"/>
    </row>
    <row r="84" spans="1:4" x14ac:dyDescent="0.3">
      <c r="A84" s="8">
        <v>36039</v>
      </c>
      <c r="B84" s="27">
        <f>'[9]Margen Ex-Post'!V97</f>
        <v>28.357573649493872</v>
      </c>
      <c r="C84" s="27">
        <f>'[9]Margen Ex-Post'!W97</f>
        <v>18.643435059064753</v>
      </c>
      <c r="D84" s="52"/>
    </row>
    <row r="85" spans="1:4" x14ac:dyDescent="0.3">
      <c r="A85" s="8">
        <v>36069</v>
      </c>
      <c r="B85" s="27">
        <f>'[9]Margen Ex-Post'!V98</f>
        <v>29.348610735085206</v>
      </c>
      <c r="C85" s="27">
        <f>'[9]Margen Ex-Post'!W98</f>
        <v>19.716452849713278</v>
      </c>
      <c r="D85" s="52"/>
    </row>
    <row r="86" spans="1:4" x14ac:dyDescent="0.3">
      <c r="A86" s="8">
        <v>36100</v>
      </c>
      <c r="B86" s="27">
        <f>'[9]Margen Ex-Post'!V99</f>
        <v>30.659735715598359</v>
      </c>
      <c r="C86" s="27">
        <f>'[9]Margen Ex-Post'!W99</f>
        <v>20.743409139016414</v>
      </c>
      <c r="D86" s="52"/>
    </row>
    <row r="87" spans="1:4" x14ac:dyDescent="0.3">
      <c r="A87" s="8">
        <v>36130</v>
      </c>
      <c r="B87" s="27">
        <f>'[9]Margen Ex-Post'!V100</f>
        <v>30.88710792513578</v>
      </c>
      <c r="C87" s="27">
        <f>'[9]Margen Ex-Post'!W100</f>
        <v>21.059088558077555</v>
      </c>
      <c r="D87" s="52"/>
    </row>
    <row r="88" spans="1:4" x14ac:dyDescent="0.3">
      <c r="A88" s="8">
        <v>36161</v>
      </c>
      <c r="B88" s="27">
        <f>'[9]Margen Ex-Post'!V101</f>
        <v>32.09896293746575</v>
      </c>
      <c r="C88" s="27">
        <f>'[9]Margen Ex-Post'!W101</f>
        <v>21.359148977203752</v>
      </c>
      <c r="D88" s="52"/>
    </row>
    <row r="89" spans="1:4" x14ac:dyDescent="0.3">
      <c r="A89" s="8">
        <v>36192</v>
      </c>
      <c r="B89" s="27">
        <f>'[9]Margen Ex-Post'!V102</f>
        <v>32.914744975613132</v>
      </c>
      <c r="C89" s="27">
        <f>'[9]Margen Ex-Post'!W102</f>
        <v>21.949163842179935</v>
      </c>
      <c r="D89" s="52"/>
    </row>
    <row r="90" spans="1:4" x14ac:dyDescent="0.3">
      <c r="A90" s="8">
        <v>36220</v>
      </c>
      <c r="B90" s="27">
        <f>'[9]Margen Ex-Post'!V103</f>
        <v>33.699105709920872</v>
      </c>
      <c r="C90" s="27">
        <f>'[9]Margen Ex-Post'!W103</f>
        <v>22.94681380064479</v>
      </c>
      <c r="D90" s="52"/>
    </row>
    <row r="91" spans="1:4" x14ac:dyDescent="0.3">
      <c r="A91" s="8">
        <v>36251</v>
      </c>
      <c r="B91" s="27">
        <f>'[9]Margen Ex-Post'!V104</f>
        <v>33.587102373255782</v>
      </c>
      <c r="C91" s="27">
        <f>'[9]Margen Ex-Post'!W104</f>
        <v>22.941564720694064</v>
      </c>
      <c r="D91" s="52"/>
    </row>
    <row r="92" spans="1:4" x14ac:dyDescent="0.3">
      <c r="A92" s="8">
        <v>36281</v>
      </c>
      <c r="B92" s="27">
        <f>'[9]Margen Ex-Post'!V105</f>
        <v>33.436959430061222</v>
      </c>
      <c r="C92" s="27">
        <f>'[9]Margen Ex-Post'!W105</f>
        <v>23.123365320839799</v>
      </c>
      <c r="D92" s="52"/>
    </row>
    <row r="93" spans="1:4" x14ac:dyDescent="0.3">
      <c r="A93" s="8">
        <v>36312</v>
      </c>
      <c r="B93" s="27">
        <f>'[9]Margen Ex-Post'!V106</f>
        <v>32.243513210263451</v>
      </c>
      <c r="C93" s="27">
        <f>'[9]Margen Ex-Post'!W106</f>
        <v>22.293057946903041</v>
      </c>
      <c r="D93" s="52"/>
    </row>
    <row r="94" spans="1:4" x14ac:dyDescent="0.3">
      <c r="A94" s="8">
        <v>36342</v>
      </c>
      <c r="B94" s="27">
        <f>'[9]Margen Ex-Post'!V107</f>
        <v>31.748582725822359</v>
      </c>
      <c r="C94" s="27">
        <f>'[9]Margen Ex-Post'!W107</f>
        <v>21.842011594402688</v>
      </c>
      <c r="D94" s="52"/>
    </row>
    <row r="95" spans="1:4" x14ac:dyDescent="0.3">
      <c r="A95" s="8">
        <v>36373</v>
      </c>
      <c r="B95" s="27">
        <f>'[9]Margen Ex-Post'!V108</f>
        <v>31.269500946733558</v>
      </c>
      <c r="C95" s="27">
        <f>'[9]Margen Ex-Post'!W108</f>
        <v>20.80024287835365</v>
      </c>
      <c r="D95" s="52"/>
    </row>
    <row r="96" spans="1:4" x14ac:dyDescent="0.3">
      <c r="A96" s="8">
        <v>36404</v>
      </c>
      <c r="B96" s="27">
        <f>'[9]Margen Ex-Post'!V109</f>
        <v>29.787373944145429</v>
      </c>
      <c r="C96" s="27">
        <f>'[9]Margen Ex-Post'!W109</f>
        <v>20.014555250178955</v>
      </c>
      <c r="D96" s="52"/>
    </row>
    <row r="97" spans="1:4" x14ac:dyDescent="0.3">
      <c r="A97" s="8">
        <v>36434</v>
      </c>
      <c r="B97" s="27">
        <f>'[9]Margen Ex-Post'!V110</f>
        <v>29.427292390706626</v>
      </c>
      <c r="C97" s="27">
        <f>'[9]Margen Ex-Post'!W110</f>
        <v>19.186021616723618</v>
      </c>
      <c r="D97" s="52"/>
    </row>
    <row r="98" spans="1:4" x14ac:dyDescent="0.3">
      <c r="A98" s="8">
        <v>36465</v>
      </c>
      <c r="B98" s="27">
        <f>'[9]Margen Ex-Post'!V111</f>
        <v>28.653393901089292</v>
      </c>
      <c r="C98" s="27">
        <f>'[9]Margen Ex-Post'!W111</f>
        <v>18.401703033651174</v>
      </c>
      <c r="D98" s="52"/>
    </row>
    <row r="99" spans="1:4" x14ac:dyDescent="0.3">
      <c r="A99" s="8">
        <v>36495</v>
      </c>
      <c r="B99" s="27">
        <f>'[9]Margen Ex-Post'!V112</f>
        <v>27.067944578703678</v>
      </c>
      <c r="C99" s="27">
        <f>'[9]Margen Ex-Post'!W112</f>
        <v>17.688273822909949</v>
      </c>
      <c r="D99" s="52"/>
    </row>
    <row r="100" spans="1:4" x14ac:dyDescent="0.3">
      <c r="A100" s="8">
        <v>36526</v>
      </c>
      <c r="B100" s="27">
        <f>'[9]Margen Ex-Post'!V113</f>
        <v>26.513273303547141</v>
      </c>
      <c r="C100" s="27">
        <f>'[9]Margen Ex-Post'!W113</f>
        <v>16.767780302471067</v>
      </c>
      <c r="D100" s="52"/>
    </row>
    <row r="101" spans="1:4" x14ac:dyDescent="0.3">
      <c r="A101" s="8">
        <v>36557</v>
      </c>
      <c r="B101" s="27">
        <f>'[9]Margen Ex-Post'!V114</f>
        <v>25.715246138081071</v>
      </c>
      <c r="C101" s="27">
        <f>'[9]Margen Ex-Post'!W114</f>
        <v>16.278743428403022</v>
      </c>
      <c r="D101" s="52"/>
    </row>
    <row r="102" spans="1:4" x14ac:dyDescent="0.3">
      <c r="A102" s="8">
        <v>36586</v>
      </c>
      <c r="B102" s="27">
        <f>'[9]Margen Ex-Post'!V115</f>
        <v>24.542325843175309</v>
      </c>
      <c r="C102" s="27">
        <f>'[9]Margen Ex-Post'!W115</f>
        <v>15.111669632231402</v>
      </c>
      <c r="D102" s="52"/>
    </row>
    <row r="103" spans="1:4" x14ac:dyDescent="0.3">
      <c r="A103" s="8">
        <v>36617</v>
      </c>
      <c r="B103" s="27">
        <f>'[9]Margen Ex-Post'!V116</f>
        <v>23.201312429005799</v>
      </c>
      <c r="C103" s="27">
        <f>'[9]Margen Ex-Post'!W116</f>
        <v>14.016109242991639</v>
      </c>
      <c r="D103" s="52"/>
    </row>
    <row r="104" spans="1:4" x14ac:dyDescent="0.3">
      <c r="A104" s="8">
        <v>36647</v>
      </c>
      <c r="B104" s="27">
        <f>'[9]Margen Ex-Post'!V117</f>
        <v>22.183332932334917</v>
      </c>
      <c r="C104" s="27">
        <f>'[9]Margen Ex-Post'!W117</f>
        <v>13.214022981486043</v>
      </c>
      <c r="D104" s="52"/>
    </row>
    <row r="105" spans="1:4" x14ac:dyDescent="0.3">
      <c r="A105" s="8">
        <v>36678</v>
      </c>
      <c r="B105" s="27">
        <f>'[9]Margen Ex-Post'!V118</f>
        <v>21.939628628762311</v>
      </c>
      <c r="C105" s="27">
        <f>'[9]Margen Ex-Post'!W118</f>
        <v>12.938527317818648</v>
      </c>
      <c r="D105" s="52"/>
    </row>
    <row r="106" spans="1:4" x14ac:dyDescent="0.3">
      <c r="A106" s="8">
        <v>36708</v>
      </c>
      <c r="B106" s="27">
        <f>'[9]Margen Ex-Post'!V119</f>
        <v>21.651287111879309</v>
      </c>
      <c r="C106" s="27">
        <f>'[9]Margen Ex-Post'!W119</f>
        <v>12.424698134269207</v>
      </c>
      <c r="D106" s="52"/>
    </row>
    <row r="107" spans="1:4" x14ac:dyDescent="0.3">
      <c r="A107" s="8">
        <v>36739</v>
      </c>
      <c r="B107" s="27">
        <f>'[9]Margen Ex-Post'!V120</f>
        <v>21.255089567378647</v>
      </c>
      <c r="C107" s="27">
        <f>'[9]Margen Ex-Post'!W120</f>
        <v>11.878172096257696</v>
      </c>
      <c r="D107" s="52"/>
    </row>
    <row r="108" spans="1:4" x14ac:dyDescent="0.3">
      <c r="A108" s="8">
        <v>36770</v>
      </c>
      <c r="B108" s="27">
        <f>'[9]Margen Ex-Post'!V121</f>
        <v>20.706074429740571</v>
      </c>
      <c r="C108" s="27">
        <f>'[9]Margen Ex-Post'!W121</f>
        <v>11.342740961128698</v>
      </c>
      <c r="D108" s="52"/>
    </row>
    <row r="109" spans="1:4" x14ac:dyDescent="0.3">
      <c r="A109" s="8">
        <v>36800</v>
      </c>
      <c r="B109" s="27">
        <f>'[9]Margen Ex-Post'!V122</f>
        <v>20.342668871613789</v>
      </c>
      <c r="C109" s="27">
        <f>'[9]Margen Ex-Post'!W122</f>
        <v>10.81622961615834</v>
      </c>
      <c r="D109" s="52"/>
    </row>
    <row r="110" spans="1:4" x14ac:dyDescent="0.3">
      <c r="A110" s="8">
        <v>36831</v>
      </c>
      <c r="B110" s="27">
        <f>'[9]Margen Ex-Post'!V123</f>
        <v>19.739122464709773</v>
      </c>
      <c r="C110" s="27">
        <f>'[9]Margen Ex-Post'!W123</f>
        <v>10.339365636243365</v>
      </c>
      <c r="D110" s="52"/>
    </row>
    <row r="111" spans="1:4" x14ac:dyDescent="0.3">
      <c r="A111" s="8">
        <v>36861</v>
      </c>
      <c r="B111" s="27">
        <f>'[9]Margen Ex-Post'!V124</f>
        <v>19.261312681478518</v>
      </c>
      <c r="C111" s="27">
        <f>'[9]Margen Ex-Post'!W124</f>
        <v>10.296596665003866</v>
      </c>
      <c r="D111" s="52"/>
    </row>
    <row r="112" spans="1:4" x14ac:dyDescent="0.3">
      <c r="A112" s="8">
        <v>36892</v>
      </c>
      <c r="B112" s="27">
        <f>'[9]Margen Ex-Post'!V125</f>
        <v>19.11270903057347</v>
      </c>
      <c r="C112" s="27">
        <f>'[9]Margen Ex-Post'!W125</f>
        <v>9.812719454233342</v>
      </c>
      <c r="D112" s="52"/>
    </row>
    <row r="113" spans="1:4" x14ac:dyDescent="0.3">
      <c r="A113" s="8">
        <v>36923</v>
      </c>
      <c r="B113" s="27">
        <f>'[9]Margen Ex-Post'!V126</f>
        <v>18.920237569832654</v>
      </c>
      <c r="C113" s="27">
        <f>'[9]Margen Ex-Post'!W126</f>
        <v>9.8474699605776053</v>
      </c>
      <c r="D113" s="52"/>
    </row>
    <row r="114" spans="1:4" x14ac:dyDescent="0.3">
      <c r="A114" s="8">
        <v>36951</v>
      </c>
      <c r="B114" s="27">
        <f>'[9]Margen Ex-Post'!V127</f>
        <v>18.756684215467853</v>
      </c>
      <c r="C114" s="27">
        <f>'[9]Margen Ex-Post'!W127</f>
        <v>9.8971183777232365</v>
      </c>
      <c r="D114" s="52"/>
    </row>
    <row r="115" spans="1:4" x14ac:dyDescent="0.3">
      <c r="A115" s="8">
        <v>36982</v>
      </c>
      <c r="B115" s="27">
        <f>'[9]Margen Ex-Post'!V128</f>
        <v>18.720258003924489</v>
      </c>
      <c r="C115" s="27">
        <f>'[9]Margen Ex-Post'!W128</f>
        <v>9.918215636265316</v>
      </c>
      <c r="D115" s="52"/>
    </row>
    <row r="116" spans="1:4" x14ac:dyDescent="0.3">
      <c r="A116" s="8">
        <v>37012</v>
      </c>
      <c r="B116" s="27">
        <f>'[9]Margen Ex-Post'!V129</f>
        <v>18.362585943803175</v>
      </c>
      <c r="C116" s="27">
        <f>'[9]Margen Ex-Post'!W129</f>
        <v>9.8546144807670455</v>
      </c>
      <c r="D116" s="52"/>
    </row>
    <row r="117" spans="1:4" x14ac:dyDescent="0.3">
      <c r="A117" s="8">
        <v>37043</v>
      </c>
      <c r="B117" s="27">
        <f>'[9]Margen Ex-Post'!V130</f>
        <v>18.220743052278536</v>
      </c>
      <c r="C117" s="27">
        <f>'[9]Margen Ex-Post'!W130</f>
        <v>9.9540053464888736</v>
      </c>
      <c r="D117" s="52"/>
    </row>
    <row r="118" spans="1:4" x14ac:dyDescent="0.3">
      <c r="A118" s="8">
        <v>37073</v>
      </c>
      <c r="B118" s="27">
        <f>'[9]Margen Ex-Post'!V131</f>
        <v>18.075744346973377</v>
      </c>
      <c r="C118" s="27">
        <f>'[9]Margen Ex-Post'!W131</f>
        <v>10.004289386099074</v>
      </c>
      <c r="D118" s="52"/>
    </row>
    <row r="119" spans="1:4" x14ac:dyDescent="0.3">
      <c r="A119" s="8">
        <v>37104</v>
      </c>
      <c r="B119" s="27">
        <f>'[9]Margen Ex-Post'!V132</f>
        <v>18.147272453610981</v>
      </c>
      <c r="C119" s="27">
        <f>'[9]Margen Ex-Post'!W132</f>
        <v>9.8780824079809779</v>
      </c>
      <c r="D119" s="52"/>
    </row>
    <row r="120" spans="1:4" x14ac:dyDescent="0.3">
      <c r="A120" s="8">
        <v>37135</v>
      </c>
      <c r="B120" s="27">
        <f>'[9]Margen Ex-Post'!V133</f>
        <v>18.069656488255347</v>
      </c>
      <c r="C120" s="27">
        <f>'[9]Margen Ex-Post'!W133</f>
        <v>9.8251821780340745</v>
      </c>
      <c r="D120" s="52"/>
    </row>
    <row r="121" spans="1:4" x14ac:dyDescent="0.3">
      <c r="A121" s="8">
        <v>37165</v>
      </c>
      <c r="B121" s="27">
        <f>'[9]Margen Ex-Post'!V134</f>
        <v>17.8383403460202</v>
      </c>
      <c r="C121" s="27">
        <f>'[9]Margen Ex-Post'!W134</f>
        <v>9.713058803225568</v>
      </c>
      <c r="D121" s="52"/>
    </row>
    <row r="122" spans="1:4" x14ac:dyDescent="0.3">
      <c r="A122" s="8">
        <v>37196</v>
      </c>
      <c r="B122" s="27">
        <f>'[9]Margen Ex-Post'!V135</f>
        <v>17.68017504079943</v>
      </c>
      <c r="C122" s="27">
        <f>'[9]Margen Ex-Post'!W135</f>
        <v>9.4767677423800425</v>
      </c>
      <c r="D122" s="52"/>
    </row>
    <row r="123" spans="1:4" x14ac:dyDescent="0.3">
      <c r="A123" s="8">
        <v>37226</v>
      </c>
      <c r="B123" s="27">
        <f>'[9]Margen Ex-Post'!V136</f>
        <v>18.251237551171705</v>
      </c>
      <c r="C123" s="27">
        <f>'[9]Margen Ex-Post'!W136</f>
        <v>9.888417216804255</v>
      </c>
      <c r="D123" s="52"/>
    </row>
    <row r="124" spans="1:4" x14ac:dyDescent="0.3">
      <c r="A124" s="8">
        <v>37257</v>
      </c>
      <c r="B124" s="27">
        <f>'[9]Margen Ex-Post'!V137</f>
        <v>18.499507119983647</v>
      </c>
      <c r="C124" s="27">
        <f>'[9]Margen Ex-Post'!W137</f>
        <v>9.5504340955300826</v>
      </c>
      <c r="D124" s="52"/>
    </row>
    <row r="125" spans="1:4" x14ac:dyDescent="0.3">
      <c r="A125" s="8">
        <v>37288</v>
      </c>
      <c r="B125" s="27">
        <f>'[9]Margen Ex-Post'!V138</f>
        <v>18.327411949231024</v>
      </c>
      <c r="C125" s="27">
        <f>'[9]Margen Ex-Post'!W138</f>
        <v>9.4140320538764879</v>
      </c>
      <c r="D125" s="52"/>
    </row>
    <row r="126" spans="1:4" x14ac:dyDescent="0.3">
      <c r="A126" s="8">
        <v>37316</v>
      </c>
      <c r="B126" s="27">
        <f>'[9]Margen Ex-Post'!V139</f>
        <v>18.130948789859804</v>
      </c>
      <c r="C126" s="27">
        <f>'[9]Margen Ex-Post'!W139</f>
        <v>9.3277583965215225</v>
      </c>
      <c r="D126" s="52"/>
    </row>
    <row r="127" spans="1:4" x14ac:dyDescent="0.3">
      <c r="A127" s="8">
        <v>37347</v>
      </c>
      <c r="B127" s="27">
        <f>'[9]Margen Ex-Post'!V140</f>
        <v>17.969612665723442</v>
      </c>
      <c r="C127" s="27">
        <f>'[9]Margen Ex-Post'!W140</f>
        <v>9.0739287118590521</v>
      </c>
      <c r="D127" s="52"/>
    </row>
    <row r="128" spans="1:4" x14ac:dyDescent="0.3">
      <c r="A128" s="8">
        <v>37377</v>
      </c>
      <c r="B128" s="27">
        <f>'[9]Margen Ex-Post'!V141</f>
        <v>17.843725407048609</v>
      </c>
      <c r="C128" s="27">
        <f>'[9]Margen Ex-Post'!W141</f>
        <v>8.9405078682539827</v>
      </c>
      <c r="D128" s="52"/>
    </row>
    <row r="129" spans="1:4" x14ac:dyDescent="0.3">
      <c r="A129" s="8">
        <v>37408</v>
      </c>
      <c r="B129" s="27">
        <f>'[9]Margen Ex-Post'!V142</f>
        <v>17.455141193336761</v>
      </c>
      <c r="C129" s="27">
        <f>'[9]Margen Ex-Post'!W142</f>
        <v>8.7869513433673916</v>
      </c>
      <c r="D129" s="52"/>
    </row>
    <row r="130" spans="1:4" x14ac:dyDescent="0.3">
      <c r="A130" s="8">
        <v>37438</v>
      </c>
      <c r="B130" s="27">
        <f>'[9]Margen Ex-Post'!V143</f>
        <v>16.904727612744708</v>
      </c>
      <c r="C130" s="27">
        <f>'[9]Margen Ex-Post'!W143</f>
        <v>8.4687934495435329</v>
      </c>
      <c r="D130" s="52"/>
    </row>
    <row r="131" spans="1:4" x14ac:dyDescent="0.3">
      <c r="A131" s="8">
        <v>37469</v>
      </c>
      <c r="B131" s="27">
        <f>'[9]Margen Ex-Post'!V144</f>
        <v>16.54088993073707</v>
      </c>
      <c r="C131" s="27">
        <f>'[9]Margen Ex-Post'!W144</f>
        <v>8.2308540464051809</v>
      </c>
      <c r="D131" s="52"/>
    </row>
    <row r="132" spans="1:4" x14ac:dyDescent="0.3">
      <c r="A132" s="8">
        <v>37500</v>
      </c>
      <c r="B132" s="27">
        <f>'[9]Margen Ex-Post'!V145</f>
        <v>16.092300520097488</v>
      </c>
      <c r="C132" s="27">
        <f>'[9]Margen Ex-Post'!W145</f>
        <v>7.9992809597673409</v>
      </c>
      <c r="D132" s="52"/>
    </row>
    <row r="133" spans="1:4" x14ac:dyDescent="0.3">
      <c r="A133" s="8">
        <v>37530</v>
      </c>
      <c r="B133" s="27">
        <f>'[9]Margen Ex-Post'!V146</f>
        <v>15.899872265129799</v>
      </c>
      <c r="C133" s="27">
        <f>'[9]Margen Ex-Post'!W146</f>
        <v>7.6923359943319989</v>
      </c>
      <c r="D133" s="52"/>
    </row>
    <row r="134" spans="1:4" x14ac:dyDescent="0.3">
      <c r="A134" s="8">
        <v>37561</v>
      </c>
      <c r="B134" s="27">
        <f>'[9]Margen Ex-Post'!V147</f>
        <v>15.698580889181571</v>
      </c>
      <c r="C134" s="27">
        <f>'[9]Margen Ex-Post'!W147</f>
        <v>7.4148647338609317</v>
      </c>
      <c r="D134" s="52"/>
    </row>
    <row r="135" spans="1:4" x14ac:dyDescent="0.3">
      <c r="A135" s="8">
        <v>37591</v>
      </c>
      <c r="B135" s="27">
        <f>'[9]Margen Ex-Post'!V148</f>
        <v>15.42322022924254</v>
      </c>
      <c r="C135" s="27">
        <f>'[9]Margen Ex-Post'!W148</f>
        <v>7.3466352615115067</v>
      </c>
      <c r="D135" s="52"/>
    </row>
    <row r="136" spans="1:4" x14ac:dyDescent="0.3">
      <c r="A136" s="8">
        <v>37622</v>
      </c>
      <c r="B136" s="27">
        <f>'[9]Margen Ex-Post'!V149</f>
        <v>15.258211026184831</v>
      </c>
      <c r="C136" s="27">
        <f>'[9]Margen Ex-Post'!W149</f>
        <v>6.9977469189530908</v>
      </c>
      <c r="D136" s="52"/>
    </row>
    <row r="137" spans="1:4" x14ac:dyDescent="0.3">
      <c r="A137" s="8">
        <v>37653</v>
      </c>
      <c r="B137" s="27">
        <f>'[9]Margen Ex-Post'!V150</f>
        <v>15.033580025143806</v>
      </c>
      <c r="C137" s="27">
        <f>'[9]Margen Ex-Post'!W150</f>
        <v>6.7096866562593824</v>
      </c>
      <c r="D137" s="52"/>
    </row>
    <row r="138" spans="1:4" x14ac:dyDescent="0.3">
      <c r="A138" s="8">
        <v>37681</v>
      </c>
      <c r="B138" s="27">
        <f>'[9]Margen Ex-Post'!V151</f>
        <v>14.868291304476694</v>
      </c>
      <c r="C138" s="27">
        <f>'[9]Margen Ex-Post'!W151</f>
        <v>6.5735359202867949</v>
      </c>
      <c r="D138" s="52"/>
    </row>
    <row r="139" spans="1:4" x14ac:dyDescent="0.3">
      <c r="A139" s="8">
        <v>37712</v>
      </c>
      <c r="B139" s="27">
        <f>'[9]Margen Ex-Post'!V152</f>
        <v>14.783241388346029</v>
      </c>
      <c r="C139" s="27">
        <f>'[9]Margen Ex-Post'!W152</f>
        <v>6.4286348297718954</v>
      </c>
      <c r="D139" s="52"/>
    </row>
    <row r="140" spans="1:4" x14ac:dyDescent="0.3">
      <c r="A140" s="8">
        <v>37742</v>
      </c>
      <c r="B140" s="27">
        <f>'[9]Margen Ex-Post'!V153</f>
        <v>14.743474439229601</v>
      </c>
      <c r="C140" s="27">
        <f>'[9]Margen Ex-Post'!W153</f>
        <v>6.2246990308882824</v>
      </c>
      <c r="D140" s="52"/>
    </row>
    <row r="141" spans="1:4" x14ac:dyDescent="0.3">
      <c r="A141" s="8">
        <v>37773</v>
      </c>
      <c r="B141" s="27">
        <f>'[9]Margen Ex-Post'!V154</f>
        <v>14.930265578526944</v>
      </c>
      <c r="C141" s="27">
        <f>'[9]Margen Ex-Post'!W154</f>
        <v>6.1738804765286384</v>
      </c>
      <c r="D141" s="52"/>
    </row>
    <row r="142" spans="1:4" x14ac:dyDescent="0.3">
      <c r="A142" s="8">
        <v>37803</v>
      </c>
      <c r="B142" s="27">
        <f>'[9]Margen Ex-Post'!V155</f>
        <v>14.939330575057571</v>
      </c>
      <c r="C142" s="27">
        <f>'[9]Margen Ex-Post'!W155</f>
        <v>6.1879377850317292</v>
      </c>
      <c r="D142" s="52"/>
    </row>
    <row r="143" spans="1:4" x14ac:dyDescent="0.3">
      <c r="A143" s="8">
        <v>37834</v>
      </c>
      <c r="B143" s="27">
        <f>'[9]Margen Ex-Post'!V156</f>
        <v>14.883699123445911</v>
      </c>
      <c r="C143" s="27">
        <f>'[9]Margen Ex-Post'!W156</f>
        <v>6.1769009443283496</v>
      </c>
      <c r="D143" s="52"/>
    </row>
    <row r="144" spans="1:4" x14ac:dyDescent="0.3">
      <c r="A144" s="8">
        <v>37865</v>
      </c>
      <c r="B144" s="27">
        <f>'[9]Margen Ex-Post'!V157</f>
        <v>14.861669097820219</v>
      </c>
      <c r="C144" s="27">
        <f>'[9]Margen Ex-Post'!W157</f>
        <v>6.1458619790875986</v>
      </c>
      <c r="D144" s="52"/>
    </row>
    <row r="145" spans="1:4" x14ac:dyDescent="0.3">
      <c r="A145" s="8">
        <v>37895</v>
      </c>
      <c r="B145" s="27">
        <f>'[9]Margen Ex-Post'!V158</f>
        <v>14.787599287365616</v>
      </c>
      <c r="C145" s="27">
        <f>'[9]Margen Ex-Post'!W158</f>
        <v>6.1051433273537823</v>
      </c>
      <c r="D145" s="52"/>
    </row>
    <row r="146" spans="1:4" x14ac:dyDescent="0.3">
      <c r="A146" s="8">
        <v>37926</v>
      </c>
      <c r="B146" s="27">
        <f>'[9]Margen Ex-Post'!V159</f>
        <v>14.833619307508897</v>
      </c>
      <c r="C146" s="27">
        <f>'[9]Margen Ex-Post'!W159</f>
        <v>6.1150089718677076</v>
      </c>
      <c r="D146" s="52"/>
    </row>
    <row r="147" spans="1:4" x14ac:dyDescent="0.3">
      <c r="A147" s="8">
        <v>37956</v>
      </c>
      <c r="B147" s="27">
        <f>'[9]Margen Ex-Post'!V160</f>
        <v>14.858980747909243</v>
      </c>
      <c r="C147" s="27">
        <f>'[9]Margen Ex-Post'!W160</f>
        <v>6.1541260744309625</v>
      </c>
      <c r="D147" s="52"/>
    </row>
    <row r="148" spans="1:4" x14ac:dyDescent="0.3">
      <c r="A148" s="8">
        <v>37987</v>
      </c>
      <c r="B148" s="27">
        <f>'[9]Margen Ex-Post'!V161</f>
        <v>14.288347190218767</v>
      </c>
      <c r="C148" s="27">
        <f>'[9]Margen Ex-Post'!W161</f>
        <v>6.114812028220113</v>
      </c>
      <c r="D148" s="52"/>
    </row>
    <row r="149" spans="1:4" x14ac:dyDescent="0.3">
      <c r="A149" s="8">
        <v>38018</v>
      </c>
      <c r="B149" s="27">
        <f>'[9]Margen Ex-Post'!V162</f>
        <v>14.278018741500681</v>
      </c>
      <c r="C149" s="27">
        <f>'[9]Margen Ex-Post'!W162</f>
        <v>6.0745260121095583</v>
      </c>
      <c r="D149" s="52"/>
    </row>
    <row r="150" spans="1:4" x14ac:dyDescent="0.3">
      <c r="A150" s="8">
        <v>38047</v>
      </c>
      <c r="B150" s="27">
        <f>'[9]Margen Ex-Post'!V163</f>
        <v>14.500394921718884</v>
      </c>
      <c r="C150" s="27">
        <f>'[9]Margen Ex-Post'!W163</f>
        <v>6.0675347958852255</v>
      </c>
      <c r="D150" s="52"/>
    </row>
    <row r="151" spans="1:4" x14ac:dyDescent="0.3">
      <c r="A151" s="8">
        <v>38078</v>
      </c>
      <c r="B151" s="27">
        <f>'[9]Margen Ex-Post'!V164</f>
        <v>14.458021225952708</v>
      </c>
      <c r="C151" s="27">
        <f>'[9]Margen Ex-Post'!W164</f>
        <v>6.1016098631766083</v>
      </c>
      <c r="D151" s="52"/>
    </row>
    <row r="152" spans="1:4" x14ac:dyDescent="0.3">
      <c r="A152" s="8">
        <v>38108</v>
      </c>
      <c r="B152" s="27">
        <f>'[9]Margen Ex-Post'!V165</f>
        <v>14.353725541361911</v>
      </c>
      <c r="C152" s="27">
        <f>'[9]Margen Ex-Post'!W165</f>
        <v>6.1092288742743399</v>
      </c>
      <c r="D152" s="52"/>
    </row>
    <row r="153" spans="1:4" x14ac:dyDescent="0.3">
      <c r="A153" s="8">
        <v>38139</v>
      </c>
      <c r="B153" s="27">
        <f>'[9]Margen Ex-Post'!V166</f>
        <v>14.288917535506529</v>
      </c>
      <c r="C153" s="27">
        <f>'[9]Margen Ex-Post'!W166</f>
        <v>6.089907525208579</v>
      </c>
      <c r="D153" s="52"/>
    </row>
    <row r="154" spans="1:4" x14ac:dyDescent="0.3">
      <c r="A154" s="8">
        <v>38169</v>
      </c>
      <c r="B154" s="27">
        <f>'[9]Margen Ex-Post'!V167</f>
        <v>14.234496670444932</v>
      </c>
      <c r="C154" s="27">
        <f>'[9]Margen Ex-Post'!W167</f>
        <v>6.0957175941281649</v>
      </c>
      <c r="D154" s="52"/>
    </row>
    <row r="155" spans="1:4" x14ac:dyDescent="0.3">
      <c r="A155" s="8">
        <v>38200</v>
      </c>
      <c r="B155" s="27">
        <f>'[9]Margen Ex-Post'!V168</f>
        <v>14.25524945319796</v>
      </c>
      <c r="C155" s="27">
        <f>'[9]Margen Ex-Post'!W168</f>
        <v>5.9777683497096845</v>
      </c>
      <c r="D155" s="52"/>
    </row>
    <row r="156" spans="1:4" x14ac:dyDescent="0.3">
      <c r="A156" s="8">
        <v>38231</v>
      </c>
      <c r="B156" s="27">
        <f>'[9]Margen Ex-Post'!V169</f>
        <v>14.230675132638012</v>
      </c>
      <c r="C156" s="27">
        <f>'[9]Margen Ex-Post'!W169</f>
        <v>5.9782394132149461</v>
      </c>
      <c r="D156" s="52"/>
    </row>
    <row r="157" spans="1:4" x14ac:dyDescent="0.3">
      <c r="A157" s="8">
        <v>38261</v>
      </c>
      <c r="B157" s="27">
        <f>'[9]Margen Ex-Post'!V170</f>
        <v>14.196261673779498</v>
      </c>
      <c r="C157" s="27">
        <f>'[9]Margen Ex-Post'!W170</f>
        <v>5.9083252571142602</v>
      </c>
      <c r="D157" s="52"/>
    </row>
    <row r="158" spans="1:4" x14ac:dyDescent="0.3">
      <c r="A158" s="8">
        <v>38292</v>
      </c>
      <c r="B158" s="27">
        <f>'[9]Margen Ex-Post'!V171</f>
        <v>14.193764364305547</v>
      </c>
      <c r="C158" s="27">
        <f>'[9]Margen Ex-Post'!W171</f>
        <v>5.9460975267250822</v>
      </c>
      <c r="D158" s="52"/>
    </row>
    <row r="159" spans="1:4" x14ac:dyDescent="0.3">
      <c r="A159" s="8">
        <v>38322</v>
      </c>
      <c r="B159" s="27">
        <f>'[9]Margen Ex-Post'!V172</f>
        <v>14.253901452998569</v>
      </c>
      <c r="C159" s="27">
        <f>'[9]Margen Ex-Post'!W172</f>
        <v>6.0036936357889168</v>
      </c>
      <c r="D159" s="52"/>
    </row>
    <row r="160" spans="1:4" x14ac:dyDescent="0.3">
      <c r="A160" s="8">
        <v>38353</v>
      </c>
      <c r="B160" s="27">
        <f>'[9]Margen Ex-Post'!V173</f>
        <v>14.344342404971263</v>
      </c>
      <c r="C160" s="27">
        <f>'[9]Margen Ex-Post'!W173</f>
        <v>5.8992809120757013</v>
      </c>
      <c r="D160" s="52"/>
    </row>
    <row r="161" spans="1:4" x14ac:dyDescent="0.3">
      <c r="A161" s="8">
        <v>38384</v>
      </c>
      <c r="B161" s="27">
        <f>'[9]Margen Ex-Post'!V174</f>
        <v>14.35500819848242</v>
      </c>
      <c r="C161" s="27">
        <f>'[9]Margen Ex-Post'!W174</f>
        <v>6.0103782758598374</v>
      </c>
      <c r="D161" s="52"/>
    </row>
    <row r="162" spans="1:4" x14ac:dyDescent="0.3">
      <c r="A162" s="8">
        <v>38412</v>
      </c>
      <c r="B162" s="27">
        <f>'[9]Margen Ex-Post'!V175</f>
        <v>14.149212055302243</v>
      </c>
      <c r="C162" s="27">
        <f>'[9]Margen Ex-Post'!W175</f>
        <v>5.9602309134923175</v>
      </c>
      <c r="D162" s="52"/>
    </row>
    <row r="163" spans="1:4" x14ac:dyDescent="0.3">
      <c r="A163" s="8">
        <v>38443</v>
      </c>
      <c r="B163" s="27">
        <f>'[9]Margen Ex-Post'!V176</f>
        <v>14.060982982615421</v>
      </c>
      <c r="C163" s="27">
        <f>'[9]Margen Ex-Post'!W176</f>
        <v>5.9036113911797878</v>
      </c>
      <c r="D163" s="52"/>
    </row>
    <row r="164" spans="1:4" x14ac:dyDescent="0.3">
      <c r="A164" s="8">
        <v>38473</v>
      </c>
      <c r="B164" s="27">
        <f>'[9]Margen Ex-Post'!V177</f>
        <v>14.034925684716502</v>
      </c>
      <c r="C164" s="27">
        <f>'[9]Margen Ex-Post'!W177</f>
        <v>5.8921694961717748</v>
      </c>
      <c r="D164" s="52"/>
    </row>
    <row r="165" spans="1:4" x14ac:dyDescent="0.3">
      <c r="A165" s="8">
        <v>38504</v>
      </c>
      <c r="B165" s="27">
        <f>'[9]Margen Ex-Post'!V178</f>
        <v>13.829491283876827</v>
      </c>
      <c r="C165" s="27">
        <f>'[9]Margen Ex-Post'!W178</f>
        <v>5.8130657831013526</v>
      </c>
      <c r="D165" s="52"/>
    </row>
    <row r="166" spans="1:4" x14ac:dyDescent="0.3">
      <c r="A166" s="8">
        <v>38534</v>
      </c>
      <c r="B166" s="27">
        <f>'[9]Margen Ex-Post'!V179</f>
        <v>13.859199786659349</v>
      </c>
      <c r="C166" s="27">
        <f>'[9]Margen Ex-Post'!W179</f>
        <v>5.8367152309331312</v>
      </c>
      <c r="D166" s="52"/>
    </row>
    <row r="167" spans="1:4" x14ac:dyDescent="0.3">
      <c r="A167" s="8">
        <v>38565</v>
      </c>
      <c r="B167" s="27">
        <f>'[9]Margen Ex-Post'!V180</f>
        <v>13.963892959563601</v>
      </c>
      <c r="C167" s="27">
        <f>'[9]Margen Ex-Post'!W180</f>
        <v>5.8418088288445533</v>
      </c>
      <c r="D167" s="52"/>
    </row>
    <row r="168" spans="1:4" x14ac:dyDescent="0.3">
      <c r="A168" s="8">
        <v>38596</v>
      </c>
      <c r="B168" s="27">
        <f>'[9]Margen Ex-Post'!V181</f>
        <v>13.947723771063902</v>
      </c>
      <c r="C168" s="27">
        <f>'[9]Margen Ex-Post'!W181</f>
        <v>5.8129408992366303</v>
      </c>
      <c r="D168" s="52"/>
    </row>
    <row r="169" spans="1:4" x14ac:dyDescent="0.3">
      <c r="A169" s="8">
        <v>38626</v>
      </c>
      <c r="B169" s="27">
        <f>'[9]Margen Ex-Post'!V182</f>
        <v>13.874493537522378</v>
      </c>
      <c r="C169" s="27">
        <f>'[9]Margen Ex-Post'!W182</f>
        <v>5.7375849170451465</v>
      </c>
      <c r="D169" s="52"/>
    </row>
    <row r="170" spans="1:4" x14ac:dyDescent="0.3">
      <c r="A170" s="8">
        <v>38657</v>
      </c>
      <c r="B170" s="27">
        <f>'[9]Margen Ex-Post'!V183</f>
        <v>13.759024996642086</v>
      </c>
      <c r="C170" s="27">
        <f>'[9]Margen Ex-Post'!W183</f>
        <v>5.7142955753207216</v>
      </c>
      <c r="D170" s="52"/>
    </row>
    <row r="171" spans="1:4" x14ac:dyDescent="0.3">
      <c r="A171" s="8">
        <v>38687</v>
      </c>
      <c r="B171" s="27">
        <f>'[9]Margen Ex-Post'!V184</f>
        <v>13.520134747220997</v>
      </c>
      <c r="C171" s="27">
        <f>'[9]Margen Ex-Post'!W184</f>
        <v>5.619328984698976</v>
      </c>
      <c r="D171" s="52"/>
    </row>
    <row r="172" spans="1:4" x14ac:dyDescent="0.3">
      <c r="A172" s="8">
        <v>38718</v>
      </c>
      <c r="B172" s="27">
        <f>'[9]Margen Ex-Post'!V185</f>
        <v>13.454965250674034</v>
      </c>
      <c r="C172" s="27">
        <f>'[9]Margen Ex-Post'!W185</f>
        <v>5.4722640842559702</v>
      </c>
      <c r="D172" s="52"/>
    </row>
    <row r="173" spans="1:4" x14ac:dyDescent="0.3">
      <c r="A173" s="8">
        <v>38749</v>
      </c>
      <c r="B173" s="27">
        <f>'[9]Margen Ex-Post'!V186</f>
        <v>13.267760624972484</v>
      </c>
      <c r="C173" s="27">
        <f>'[9]Margen Ex-Post'!W186</f>
        <v>5.3720606762957503</v>
      </c>
      <c r="D173" s="52"/>
    </row>
    <row r="174" spans="1:4" x14ac:dyDescent="0.3">
      <c r="A174" s="8">
        <v>38777</v>
      </c>
      <c r="B174" s="27">
        <f>'[9]Margen Ex-Post'!V187</f>
        <v>13.387573853801829</v>
      </c>
      <c r="C174" s="27">
        <f>'[9]Margen Ex-Post'!W187</f>
        <v>5.3604846841434384</v>
      </c>
      <c r="D174" s="52"/>
    </row>
    <row r="175" spans="1:4" x14ac:dyDescent="0.3">
      <c r="A175" s="8">
        <v>38808</v>
      </c>
      <c r="B175" s="27">
        <f>'[9]Margen Ex-Post'!V188</f>
        <v>13.073501754879535</v>
      </c>
      <c r="C175" s="27">
        <f>'[9]Margen Ex-Post'!W188</f>
        <v>5.4920904048015649</v>
      </c>
      <c r="D175" s="52"/>
    </row>
    <row r="176" spans="1:4" x14ac:dyDescent="0.3">
      <c r="A176" s="8">
        <v>38838</v>
      </c>
      <c r="B176" s="27">
        <f>'[9]Margen Ex-Post'!V189</f>
        <v>12.740336625063318</v>
      </c>
      <c r="C176" s="27">
        <f>'[9]Margen Ex-Post'!W189</f>
        <v>5.2669378493027912</v>
      </c>
      <c r="D176" s="52"/>
    </row>
    <row r="177" spans="1:4" x14ac:dyDescent="0.3">
      <c r="A177" s="8">
        <v>38869</v>
      </c>
      <c r="B177" s="27">
        <f>'[9]Margen Ex-Post'!V190</f>
        <v>12.48047553209561</v>
      </c>
      <c r="C177" s="27">
        <f>'[9]Margen Ex-Post'!W190</f>
        <v>5.1225363438884255</v>
      </c>
      <c r="D177" s="52"/>
    </row>
    <row r="178" spans="1:4" x14ac:dyDescent="0.3">
      <c r="A178" s="8">
        <v>38899</v>
      </c>
      <c r="B178" s="27">
        <f>'[9]Margen Ex-Post'!V191</f>
        <v>12.302101092161317</v>
      </c>
      <c r="C178" s="27">
        <f>'[9]Margen Ex-Post'!W191</f>
        <v>5.133782652524661</v>
      </c>
      <c r="D178" s="52"/>
    </row>
    <row r="179" spans="1:4" x14ac:dyDescent="0.3">
      <c r="A179" s="8">
        <v>38930</v>
      </c>
      <c r="B179" s="27">
        <f>'[9]Margen Ex-Post'!V192</f>
        <v>12.182225507092607</v>
      </c>
      <c r="C179" s="27">
        <f>'[9]Margen Ex-Post'!W192</f>
        <v>5.0996940495451035</v>
      </c>
      <c r="D179" s="52"/>
    </row>
    <row r="180" spans="1:4" x14ac:dyDescent="0.3">
      <c r="A180" s="8">
        <v>38961</v>
      </c>
      <c r="B180" s="27">
        <f>'[9]Margen Ex-Post'!V193</f>
        <v>11.979415868665306</v>
      </c>
      <c r="C180" s="27">
        <f>'[9]Margen Ex-Post'!W193</f>
        <v>5.1541557807857696</v>
      </c>
      <c r="D180" s="52"/>
    </row>
    <row r="181" spans="1:4" x14ac:dyDescent="0.3">
      <c r="A181" s="8">
        <v>38991</v>
      </c>
      <c r="B181" s="27">
        <f>'[9]Margen Ex-Post'!V194</f>
        <v>11.951461257772481</v>
      </c>
      <c r="C181" s="27">
        <f>'[9]Margen Ex-Post'!W194</f>
        <v>5.0945139067728729</v>
      </c>
      <c r="D181" s="52"/>
    </row>
    <row r="182" spans="1:4" x14ac:dyDescent="0.3">
      <c r="A182" s="8">
        <v>39022</v>
      </c>
      <c r="B182" s="27">
        <f>'[9]Margen Ex-Post'!V195</f>
        <v>11.813779179865747</v>
      </c>
      <c r="C182" s="27">
        <f>'[9]Margen Ex-Post'!W195</f>
        <v>5.1194397256435664</v>
      </c>
      <c r="D182" s="52"/>
    </row>
    <row r="183" spans="1:4" x14ac:dyDescent="0.3">
      <c r="A183" s="8">
        <v>39052</v>
      </c>
      <c r="B183" s="27">
        <f>'[9]Margen Ex-Post'!V196</f>
        <v>11.807699335476455</v>
      </c>
      <c r="C183" s="27">
        <f>'[9]Margen Ex-Post'!W196</f>
        <v>5.2278951542645267</v>
      </c>
      <c r="D183" s="52"/>
    </row>
    <row r="184" spans="1:4" x14ac:dyDescent="0.3">
      <c r="A184" s="8">
        <v>39083</v>
      </c>
      <c r="B184" s="27">
        <f>'[9]Margen Ex-Post'!V197</f>
        <v>11.902262880934494</v>
      </c>
      <c r="C184" s="27">
        <f>'[9]Margen Ex-Post'!W197</f>
        <v>5.208893400969397</v>
      </c>
      <c r="D184" s="52"/>
    </row>
    <row r="185" spans="1:4" x14ac:dyDescent="0.3">
      <c r="A185" s="8">
        <v>39114</v>
      </c>
      <c r="B185" s="27">
        <f>'[9]Margen Ex-Post'!V198</f>
        <v>11.845580167708333</v>
      </c>
      <c r="C185" s="27">
        <f>'[9]Margen Ex-Post'!W198</f>
        <v>5.1388826718056873</v>
      </c>
      <c r="D185" s="52"/>
    </row>
    <row r="186" spans="1:4" x14ac:dyDescent="0.3">
      <c r="A186" s="8">
        <v>39142</v>
      </c>
      <c r="B186" s="27">
        <f>'[9]Margen Ex-Post'!V199</f>
        <v>11.809541663707519</v>
      </c>
      <c r="C186" s="27">
        <f>'[9]Margen Ex-Post'!W199</f>
        <v>5.2342995067849643</v>
      </c>
      <c r="D186" s="52"/>
    </row>
    <row r="187" spans="1:4" x14ac:dyDescent="0.3">
      <c r="A187" s="8">
        <v>39173</v>
      </c>
      <c r="B187" s="27">
        <f>'[9]Margen Ex-Post'!V200</f>
        <v>11.908177204665824</v>
      </c>
      <c r="C187" s="27">
        <f>'[9]Margen Ex-Post'!W200</f>
        <v>5.2370138059966278</v>
      </c>
      <c r="D187" s="52"/>
    </row>
    <row r="188" spans="1:4" x14ac:dyDescent="0.3">
      <c r="A188" s="8">
        <v>39203</v>
      </c>
      <c r="B188" s="27">
        <f>'[9]Margen Ex-Post'!V201</f>
        <v>11.898709123327357</v>
      </c>
      <c r="C188" s="27">
        <f>'[9]Margen Ex-Post'!W201</f>
        <v>5.5024510062732768</v>
      </c>
      <c r="D188" s="52"/>
    </row>
    <row r="189" spans="1:4" x14ac:dyDescent="0.3">
      <c r="A189" s="8">
        <v>39234</v>
      </c>
      <c r="B189" s="27">
        <f>'[9]Margen Ex-Post'!V202</f>
        <v>12.047520683335486</v>
      </c>
      <c r="C189" s="27">
        <f>'[9]Margen Ex-Post'!W202</f>
        <v>5.4170514850659952</v>
      </c>
      <c r="D189" s="52"/>
    </row>
    <row r="190" spans="1:4" x14ac:dyDescent="0.3">
      <c r="A190" s="8">
        <v>39264</v>
      </c>
      <c r="B190" s="27">
        <f>'[9]Margen Ex-Post'!V203</f>
        <v>12.193568160959115</v>
      </c>
      <c r="C190" s="27">
        <f>'[9]Margen Ex-Post'!W203</f>
        <v>5.5998393747302933</v>
      </c>
      <c r="D190" s="52"/>
    </row>
    <row r="191" spans="1:4" x14ac:dyDescent="0.3">
      <c r="A191" s="8">
        <v>39295</v>
      </c>
      <c r="B191" s="27">
        <f>'[9]Margen Ex-Post'!V204</f>
        <v>12.308524902539203</v>
      </c>
      <c r="C191" s="27">
        <f>'[9]Margen Ex-Post'!W204</f>
        <v>5.6347579735854429</v>
      </c>
      <c r="D191" s="52"/>
    </row>
    <row r="192" spans="1:4" x14ac:dyDescent="0.3">
      <c r="A192" s="8">
        <v>39326</v>
      </c>
      <c r="B192" s="27">
        <f>'[9]Margen Ex-Post'!V205</f>
        <v>12.170913756638372</v>
      </c>
      <c r="C192" s="27">
        <f>'[9]Margen Ex-Post'!W205</f>
        <v>5.6950261937934057</v>
      </c>
      <c r="D192" s="52"/>
    </row>
    <row r="193" spans="1:4" x14ac:dyDescent="0.3">
      <c r="A193" s="8">
        <v>39356</v>
      </c>
      <c r="B193" s="27">
        <f>'[9]Margen Ex-Post'!V206</f>
        <v>12.319980762358016</v>
      </c>
      <c r="C193" s="27">
        <f>'[9]Margen Ex-Post'!W206</f>
        <v>5.6875579493612429</v>
      </c>
      <c r="D193" s="52"/>
    </row>
    <row r="194" spans="1:4" x14ac:dyDescent="0.3">
      <c r="A194" s="8">
        <v>39387</v>
      </c>
      <c r="B194" s="27">
        <f>'[9]Margen Ex-Post'!V207</f>
        <v>12.472818218126342</v>
      </c>
      <c r="C194" s="27">
        <f>'[9]Margen Ex-Post'!W207</f>
        <v>5.8035089207486141</v>
      </c>
      <c r="D194" s="52"/>
    </row>
    <row r="195" spans="1:4" x14ac:dyDescent="0.3">
      <c r="A195" s="8">
        <v>39417</v>
      </c>
      <c r="B195" s="27">
        <f>'[9]Margen Ex-Post'!V208</f>
        <v>12.843268410534394</v>
      </c>
      <c r="C195" s="27">
        <f>'[9]Margen Ex-Post'!W208</f>
        <v>6.078407850604556</v>
      </c>
      <c r="D195" s="52"/>
    </row>
    <row r="196" spans="1:4" x14ac:dyDescent="0.3">
      <c r="A196" s="8">
        <v>39448</v>
      </c>
      <c r="B196" s="27">
        <f>'[9]Margen Ex-Post'!V209</f>
        <v>13.263401495569619</v>
      </c>
      <c r="C196" s="27">
        <f>'[9]Margen Ex-Post'!W209</f>
        <v>6.1650060693237352</v>
      </c>
      <c r="D196" s="52"/>
    </row>
    <row r="197" spans="1:4" x14ac:dyDescent="0.3">
      <c r="A197" s="8">
        <v>39479</v>
      </c>
      <c r="B197" s="27">
        <f>'[9]Margen Ex-Post'!V210</f>
        <v>13.544214749414552</v>
      </c>
      <c r="C197" s="27">
        <f>'[9]Margen Ex-Post'!W210</f>
        <v>6.1852278016243298</v>
      </c>
      <c r="D197" s="52"/>
    </row>
    <row r="198" spans="1:4" x14ac:dyDescent="0.3">
      <c r="A198" s="8">
        <v>39508</v>
      </c>
      <c r="B198" s="27">
        <f>'[9]Margen Ex-Post'!V211</f>
        <v>13.833497593744273</v>
      </c>
      <c r="C198" s="27">
        <f>'[9]Margen Ex-Post'!W211</f>
        <v>6.4378182869586578</v>
      </c>
      <c r="D198" s="52"/>
    </row>
    <row r="199" spans="1:4" x14ac:dyDescent="0.3">
      <c r="A199" s="8">
        <v>39539</v>
      </c>
      <c r="B199" s="27">
        <f>'[9]Margen Ex-Post'!V212</f>
        <v>14.129163821995414</v>
      </c>
      <c r="C199" s="27">
        <f>'[9]Margen Ex-Post'!W212</f>
        <v>6.5522854260988712</v>
      </c>
      <c r="D199" s="52"/>
    </row>
    <row r="200" spans="1:4" x14ac:dyDescent="0.3">
      <c r="A200" s="8">
        <v>39569</v>
      </c>
      <c r="B200" s="27">
        <f>'[9]Margen Ex-Post'!V213</f>
        <v>14.383034228609315</v>
      </c>
      <c r="C200" s="27">
        <f>'[9]Margen Ex-Post'!W213</f>
        <v>6.7902354171270591</v>
      </c>
      <c r="D200" s="52"/>
    </row>
    <row r="201" spans="1:4" x14ac:dyDescent="0.3">
      <c r="A201" s="8">
        <v>39600</v>
      </c>
      <c r="B201" s="27">
        <f>'[9]Margen Ex-Post'!V214</f>
        <v>14.369741579451043</v>
      </c>
      <c r="C201" s="27">
        <f>'[9]Margen Ex-Post'!W214</f>
        <v>6.7421665747183761</v>
      </c>
      <c r="D201" s="52"/>
    </row>
    <row r="202" spans="1:4" x14ac:dyDescent="0.3">
      <c r="A202" s="8">
        <v>39630</v>
      </c>
      <c r="B202" s="27">
        <f>'[9]Margen Ex-Post'!V215</f>
        <v>14.571277581029246</v>
      </c>
      <c r="C202" s="27">
        <f>'[9]Margen Ex-Post'!W215</f>
        <v>6.8942998580747066</v>
      </c>
      <c r="D202" s="52"/>
    </row>
    <row r="203" spans="1:4" x14ac:dyDescent="0.3">
      <c r="A203" s="8">
        <v>39661</v>
      </c>
      <c r="B203" s="27">
        <f>'[9]Margen Ex-Post'!V216</f>
        <v>14.738671234711681</v>
      </c>
      <c r="C203" s="27">
        <f>'[9]Margen Ex-Post'!W216</f>
        <v>6.9324226795591972</v>
      </c>
      <c r="D203" s="52"/>
    </row>
    <row r="204" spans="1:4" x14ac:dyDescent="0.3">
      <c r="A204" s="8">
        <v>39692</v>
      </c>
      <c r="B204" s="27">
        <f>'[9]Margen Ex-Post'!V217</f>
        <v>14.951638311371696</v>
      </c>
      <c r="C204" s="27">
        <f>'[9]Margen Ex-Post'!W217</f>
        <v>7.1001820597954524</v>
      </c>
      <c r="D204" s="52"/>
    </row>
    <row r="205" spans="1:4" x14ac:dyDescent="0.3">
      <c r="A205" s="8">
        <v>39722</v>
      </c>
      <c r="B205" s="27">
        <f>'[9]Margen Ex-Post'!V218</f>
        <v>14.88216838290718</v>
      </c>
      <c r="C205" s="27">
        <f>'[9]Margen Ex-Post'!W218</f>
        <v>7.0489652850991042</v>
      </c>
      <c r="D205" s="52"/>
    </row>
    <row r="206" spans="1:4" x14ac:dyDescent="0.3">
      <c r="A206" s="8">
        <v>39753</v>
      </c>
      <c r="B206" s="27">
        <f>'[9]Margen Ex-Post'!V219</f>
        <v>14.973963616096842</v>
      </c>
      <c r="C206" s="27">
        <f>'[9]Margen Ex-Post'!W219</f>
        <v>7.1753569523321588</v>
      </c>
      <c r="D206" s="52"/>
    </row>
    <row r="207" spans="1:4" x14ac:dyDescent="0.3">
      <c r="A207" s="8">
        <v>39783</v>
      </c>
      <c r="B207" s="27">
        <f>'[9]Margen Ex-Post'!V220</f>
        <v>15.349295135565768</v>
      </c>
      <c r="C207" s="27">
        <f>'[9]Margen Ex-Post'!W220</f>
        <v>7.4025227939536631</v>
      </c>
      <c r="D207" s="52"/>
    </row>
    <row r="208" spans="1:4" x14ac:dyDescent="0.3">
      <c r="A208" s="8">
        <v>39814</v>
      </c>
      <c r="B208" s="27">
        <f>'[9]Margen Ex-Post'!V221</f>
        <v>15.653682726987197</v>
      </c>
      <c r="C208" s="27">
        <f>'[9]Margen Ex-Post'!W221</f>
        <v>7.3383964090423426</v>
      </c>
      <c r="D208" s="52"/>
    </row>
    <row r="209" spans="1:4" x14ac:dyDescent="0.3">
      <c r="A209" s="8">
        <v>39845</v>
      </c>
      <c r="B209" s="27">
        <f>'[9]Margen Ex-Post'!V222</f>
        <v>15.844112359286274</v>
      </c>
      <c r="C209" s="27">
        <f>'[9]Margen Ex-Post'!W222</f>
        <v>7.3383784160620618</v>
      </c>
      <c r="D209" s="52"/>
    </row>
    <row r="210" spans="1:4" x14ac:dyDescent="0.3">
      <c r="A210" s="8">
        <v>39873</v>
      </c>
      <c r="B210" s="27">
        <f>'[9]Margen Ex-Post'!V223</f>
        <v>16.084675870076801</v>
      </c>
      <c r="C210" s="27">
        <f>'[9]Margen Ex-Post'!W223</f>
        <v>7.4823438156656863</v>
      </c>
      <c r="D210" s="52"/>
    </row>
    <row r="211" spans="1:4" x14ac:dyDescent="0.3">
      <c r="A211" s="8">
        <v>39904</v>
      </c>
      <c r="B211" s="27">
        <f>'[9]Margen Ex-Post'!V224</f>
        <v>16.230191262000972</v>
      </c>
      <c r="C211" s="27">
        <f>'[9]Margen Ex-Post'!W224</f>
        <v>7.5716244279967801</v>
      </c>
      <c r="D211" s="52"/>
    </row>
    <row r="212" spans="1:4" x14ac:dyDescent="0.3">
      <c r="A212" s="8">
        <v>39934</v>
      </c>
      <c r="B212" s="27">
        <f>'[9]Margen Ex-Post'!V225</f>
        <v>16.08892129549352</v>
      </c>
      <c r="C212" s="27">
        <f>'[9]Margen Ex-Post'!W225</f>
        <v>7.6198349679825892</v>
      </c>
      <c r="D212" s="52"/>
    </row>
    <row r="213" spans="1:4" x14ac:dyDescent="0.3">
      <c r="A213" s="8">
        <v>39965</v>
      </c>
      <c r="B213" s="27">
        <f>'[9]Margen Ex-Post'!V226</f>
        <v>16.075995053169585</v>
      </c>
      <c r="C213" s="27">
        <f>'[9]Margen Ex-Post'!W226</f>
        <v>7.4460573521525228</v>
      </c>
      <c r="D213" s="52"/>
    </row>
    <row r="214" spans="1:4" x14ac:dyDescent="0.3">
      <c r="A214" s="8">
        <v>39995</v>
      </c>
      <c r="B214" s="27">
        <f>'[9]Margen Ex-Post'!V227</f>
        <v>16.033824380456828</v>
      </c>
      <c r="C214" s="27">
        <f>'[9]Margen Ex-Post'!W227</f>
        <v>7.31258808420273</v>
      </c>
      <c r="D214" s="52"/>
    </row>
    <row r="215" spans="1:4" x14ac:dyDescent="0.3">
      <c r="A215" s="8">
        <v>40026</v>
      </c>
      <c r="B215" s="27">
        <f>'[9]Margen Ex-Post'!V228</f>
        <v>16.142158712297562</v>
      </c>
      <c r="C215" s="27">
        <f>'[9]Margen Ex-Post'!W228</f>
        <v>7.2421311099422088</v>
      </c>
      <c r="D215" s="52"/>
    </row>
    <row r="216" spans="1:4" x14ac:dyDescent="0.3">
      <c r="A216" s="8">
        <v>40057</v>
      </c>
      <c r="B216" s="27">
        <f>'[9]Margen Ex-Post'!V229</f>
        <v>15.963737911197503</v>
      </c>
      <c r="C216" s="27">
        <f>'[9]Margen Ex-Post'!W229</f>
        <v>7.0836455238678795</v>
      </c>
      <c r="D216" s="52"/>
    </row>
    <row r="217" spans="1:4" x14ac:dyDescent="0.3">
      <c r="A217" s="8">
        <v>40087</v>
      </c>
      <c r="B217" s="27">
        <f>'[9]Margen Ex-Post'!V230</f>
        <v>15.641147710284024</v>
      </c>
      <c r="C217" s="27">
        <f>'[9]Margen Ex-Post'!W230</f>
        <v>6.711205877582886</v>
      </c>
      <c r="D217" s="52"/>
    </row>
    <row r="218" spans="1:4" x14ac:dyDescent="0.3">
      <c r="A218" s="8">
        <v>40118</v>
      </c>
      <c r="B218" s="27">
        <f>'[9]Margen Ex-Post'!V231</f>
        <v>15.283211698678901</v>
      </c>
      <c r="C218" s="27">
        <f>'[9]Margen Ex-Post'!W231</f>
        <v>6.4922060984237469</v>
      </c>
      <c r="D218" s="52"/>
    </row>
    <row r="219" spans="1:4" x14ac:dyDescent="0.3">
      <c r="A219" s="8">
        <v>40148</v>
      </c>
      <c r="B219" s="27">
        <f>'[9]Margen Ex-Post'!V232</f>
        <v>14.835025115395165</v>
      </c>
      <c r="C219" s="27">
        <f>'[9]Margen Ex-Post'!W232</f>
        <v>6.2747209118468037</v>
      </c>
      <c r="D219" s="52"/>
    </row>
    <row r="220" spans="1:4" x14ac:dyDescent="0.3">
      <c r="A220" s="8">
        <v>40179</v>
      </c>
      <c r="B220" s="27">
        <f>'[9]Margen Ex-Post'!V233</f>
        <v>14.544023604848997</v>
      </c>
      <c r="C220" s="27">
        <f>'[9]Margen Ex-Post'!W233</f>
        <v>5.8528205574986867</v>
      </c>
      <c r="D220" s="52"/>
    </row>
    <row r="221" spans="1:4" x14ac:dyDescent="0.3">
      <c r="A221" s="8">
        <v>40210</v>
      </c>
      <c r="B221" s="27">
        <f>'[9]Margen Ex-Post'!V234</f>
        <v>14.146697873598999</v>
      </c>
      <c r="C221" s="27">
        <f>'[9]Margen Ex-Post'!W234</f>
        <v>5.4703505032928357</v>
      </c>
      <c r="D221" s="52"/>
    </row>
    <row r="222" spans="1:4" x14ac:dyDescent="0.3">
      <c r="A222" s="8">
        <v>40238</v>
      </c>
      <c r="B222" s="27">
        <f>'[9]Margen Ex-Post'!V235</f>
        <v>13.795498448677895</v>
      </c>
      <c r="C222" s="27">
        <f>'[9]Margen Ex-Post'!W235</f>
        <v>5.1796204612924033</v>
      </c>
      <c r="D222" s="52"/>
    </row>
    <row r="223" spans="1:4" x14ac:dyDescent="0.3">
      <c r="A223" s="8">
        <v>40269</v>
      </c>
      <c r="B223" s="27">
        <f>'[9]Margen Ex-Post'!V236</f>
        <v>13.443230091265704</v>
      </c>
      <c r="C223" s="27">
        <f>'[9]Margen Ex-Post'!W236</f>
        <v>4.9062397389075372</v>
      </c>
      <c r="D223" s="52"/>
    </row>
    <row r="224" spans="1:4" x14ac:dyDescent="0.3">
      <c r="A224" s="8">
        <v>40299</v>
      </c>
      <c r="B224" s="27">
        <f>'[9]Margen Ex-Post'!V237</f>
        <v>13.017493199745777</v>
      </c>
      <c r="C224" s="27">
        <f>'[9]Margen Ex-Post'!W237</f>
        <v>4.7602869749192633</v>
      </c>
      <c r="D224" s="52"/>
    </row>
    <row r="225" spans="1:4" x14ac:dyDescent="0.3">
      <c r="A225" s="8">
        <v>40330</v>
      </c>
      <c r="B225" s="27">
        <f>'[9]Margen Ex-Post'!V238</f>
        <v>12.576858549082722</v>
      </c>
      <c r="C225" s="27">
        <f>'[9]Margen Ex-Post'!W238</f>
        <v>4.383366284566768</v>
      </c>
      <c r="D225" s="52"/>
    </row>
    <row r="226" spans="1:4" x14ac:dyDescent="0.3">
      <c r="A226" s="8">
        <v>40360</v>
      </c>
      <c r="B226" s="27">
        <f>'[9]Margen Ex-Post'!V239</f>
        <v>12.259643890847052</v>
      </c>
      <c r="C226" s="27">
        <f>'[9]Margen Ex-Post'!W239</f>
        <v>4.1496065396420239</v>
      </c>
      <c r="D226" s="52"/>
    </row>
    <row r="227" spans="1:4" x14ac:dyDescent="0.3">
      <c r="A227" s="8">
        <v>40391</v>
      </c>
      <c r="B227" s="27">
        <f>'[9]Margen Ex-Post'!V240</f>
        <v>11.931967183118743</v>
      </c>
      <c r="C227" s="27">
        <f>'[9]Margen Ex-Post'!W240</f>
        <v>3.9744835711595492</v>
      </c>
      <c r="D227" s="52"/>
    </row>
    <row r="228" spans="1:4" x14ac:dyDescent="0.3">
      <c r="A228" s="8">
        <v>40422</v>
      </c>
      <c r="B228" s="27">
        <f>'[9]Margen Ex-Post'!V241</f>
        <v>11.549872221047428</v>
      </c>
      <c r="C228" s="27">
        <f>'[9]Margen Ex-Post'!W241</f>
        <v>3.7973521152252707</v>
      </c>
      <c r="D228" s="52"/>
    </row>
    <row r="229" spans="1:4" x14ac:dyDescent="0.3">
      <c r="A229" s="8">
        <v>40452</v>
      </c>
      <c r="B229" s="27">
        <f>'[9]Margen Ex-Post'!V242</f>
        <v>11.287433422185815</v>
      </c>
      <c r="C229" s="27">
        <f>'[9]Margen Ex-Post'!W242</f>
        <v>3.6347963830475014</v>
      </c>
      <c r="D229" s="52"/>
    </row>
    <row r="230" spans="1:4" x14ac:dyDescent="0.3">
      <c r="A230" s="8">
        <v>40483</v>
      </c>
      <c r="B230" s="27">
        <f>'[9]Margen Ex-Post'!V243</f>
        <v>10.893438470429073</v>
      </c>
      <c r="C230" s="27">
        <f>'[9]Margen Ex-Post'!W243</f>
        <v>3.5540285954917441</v>
      </c>
      <c r="D230" s="52"/>
    </row>
    <row r="231" spans="1:4" x14ac:dyDescent="0.3">
      <c r="A231" s="8">
        <v>40513</v>
      </c>
      <c r="B231" s="27">
        <f>'[9]Margen Ex-Post'!V244</f>
        <v>10.753551083589679</v>
      </c>
      <c r="C231" s="27">
        <f>'[9]Margen Ex-Post'!W244</f>
        <v>3.5099724563572963</v>
      </c>
      <c r="D231" s="52"/>
    </row>
    <row r="232" spans="1:4" x14ac:dyDescent="0.3">
      <c r="A232" s="8">
        <v>40544</v>
      </c>
      <c r="B232" s="27">
        <f>'[9]Margen Ex-Post'!V245</f>
        <v>10.7625813769254</v>
      </c>
      <c r="C232" s="27">
        <f>'[9]Margen Ex-Post'!W245</f>
        <v>3.3943355314743262</v>
      </c>
      <c r="D232" s="52"/>
    </row>
    <row r="233" spans="1:4" x14ac:dyDescent="0.3">
      <c r="A233" s="8">
        <v>40575</v>
      </c>
      <c r="B233" s="27">
        <f>'[9]Margen Ex-Post'!V246</f>
        <v>10.560871581289275</v>
      </c>
      <c r="C233" s="27">
        <f>'[9]Margen Ex-Post'!W246</f>
        <v>3.2936146914867437</v>
      </c>
      <c r="D233" s="52"/>
    </row>
    <row r="234" spans="1:4" x14ac:dyDescent="0.3">
      <c r="A234" s="8">
        <v>40603</v>
      </c>
      <c r="B234" s="27">
        <f>'[9]Margen Ex-Post'!V247</f>
        <v>10.436213094290599</v>
      </c>
      <c r="C234" s="27">
        <f>'[9]Margen Ex-Post'!W247</f>
        <v>3.2189255872062539</v>
      </c>
      <c r="D234" s="52"/>
    </row>
    <row r="235" spans="1:4" x14ac:dyDescent="0.3">
      <c r="A235" s="8">
        <v>40634</v>
      </c>
      <c r="B235" s="27">
        <f>'[9]Margen Ex-Post'!V248</f>
        <v>10.326919176311968</v>
      </c>
      <c r="C235" s="27">
        <f>'[9]Margen Ex-Post'!W248</f>
        <v>3.2222567078194757</v>
      </c>
      <c r="D235" s="52"/>
    </row>
    <row r="236" spans="1:4" x14ac:dyDescent="0.3">
      <c r="A236" s="8">
        <v>40664</v>
      </c>
      <c r="B236" s="27">
        <f>'[9]Margen Ex-Post'!V249</f>
        <v>10.19703272845096</v>
      </c>
      <c r="C236" s="27">
        <f>'[9]Margen Ex-Post'!W249</f>
        <v>3.2312439268736699</v>
      </c>
      <c r="D236" s="52"/>
    </row>
    <row r="237" spans="1:4" x14ac:dyDescent="0.3">
      <c r="A237" s="8">
        <v>40695</v>
      </c>
      <c r="B237" s="27">
        <f>'[9]Margen Ex-Post'!V250</f>
        <v>10.178091587930897</v>
      </c>
      <c r="C237" s="27">
        <f>'[9]Margen Ex-Post'!W250</f>
        <v>3.2334098239356464</v>
      </c>
      <c r="D237" s="52"/>
    </row>
    <row r="238" spans="1:4" x14ac:dyDescent="0.3">
      <c r="A238" s="8">
        <v>40725</v>
      </c>
      <c r="B238" s="27">
        <f>'[9]Margen Ex-Post'!V251</f>
        <v>10.240963172897603</v>
      </c>
      <c r="C238" s="27">
        <f>'[9]Margen Ex-Post'!W251</f>
        <v>3.3258176391182213</v>
      </c>
      <c r="D238" s="52"/>
    </row>
    <row r="239" spans="1:4" x14ac:dyDescent="0.3">
      <c r="A239" s="8">
        <v>40756</v>
      </c>
      <c r="B239" s="27">
        <f>'[9]Margen Ex-Post'!V252</f>
        <v>10.242678014971759</v>
      </c>
      <c r="C239" s="27">
        <f>'[9]Margen Ex-Post'!W252</f>
        <v>3.312595274621676</v>
      </c>
      <c r="D239" s="52"/>
    </row>
    <row r="240" spans="1:4" x14ac:dyDescent="0.3">
      <c r="A240" s="8">
        <v>40787</v>
      </c>
      <c r="B240" s="27">
        <f>'[9]Margen Ex-Post'!V253</f>
        <v>10.235065524119454</v>
      </c>
      <c r="C240" s="27">
        <f>'[9]Margen Ex-Post'!W253</f>
        <v>3.3693412565028447</v>
      </c>
      <c r="D240" s="52"/>
    </row>
    <row r="241" spans="1:5" x14ac:dyDescent="0.3">
      <c r="A241" s="8">
        <v>40817</v>
      </c>
      <c r="B241" s="27">
        <f>'[9]Margen Ex-Post'!V254</f>
        <v>10.344678085742029</v>
      </c>
      <c r="C241" s="27">
        <f>'[9]Margen Ex-Post'!W254</f>
        <v>3.4577977995277434</v>
      </c>
      <c r="D241" s="52"/>
    </row>
    <row r="242" spans="1:5" x14ac:dyDescent="0.3">
      <c r="A242" s="8">
        <v>40848</v>
      </c>
      <c r="B242" s="27">
        <f>'[9]Margen Ex-Post'!V255</f>
        <v>10.294254739372349</v>
      </c>
      <c r="C242" s="27">
        <f>'[9]Margen Ex-Post'!W255</f>
        <v>3.4947077161474258</v>
      </c>
      <c r="D242" s="52"/>
    </row>
    <row r="243" spans="1:5" x14ac:dyDescent="0.3">
      <c r="A243" s="8">
        <v>40878</v>
      </c>
      <c r="B243" s="27">
        <f>'[9]Margen Ex-Post'!V256</f>
        <v>10.445550527668331</v>
      </c>
      <c r="C243" s="27">
        <f>'[9]Margen Ex-Post'!W256</f>
        <v>3.6322395528814972</v>
      </c>
      <c r="D243" s="52"/>
      <c r="E243" s="31"/>
    </row>
    <row r="244" spans="1:5" x14ac:dyDescent="0.3">
      <c r="A244" s="8">
        <v>40909</v>
      </c>
      <c r="B244" s="27">
        <f>'[9]Margen Ex-Post'!V257</f>
        <v>10.736051809821044</v>
      </c>
      <c r="C244" s="27">
        <f>'[9]Margen Ex-Post'!W257</f>
        <v>3.7352732097760253</v>
      </c>
      <c r="D244" s="52"/>
      <c r="E244" s="31"/>
    </row>
    <row r="245" spans="1:5" x14ac:dyDescent="0.3">
      <c r="A245" s="8">
        <v>40940</v>
      </c>
      <c r="B245" s="27">
        <f>'[9]Margen Ex-Post'!V258</f>
        <v>10.893999618343614</v>
      </c>
      <c r="C245" s="27">
        <f>'[9]Margen Ex-Post'!W258</f>
        <v>3.8415889872047693</v>
      </c>
      <c r="D245" s="52"/>
      <c r="E245" s="31"/>
    </row>
    <row r="246" spans="1:5" x14ac:dyDescent="0.3">
      <c r="A246" s="8">
        <v>40969</v>
      </c>
      <c r="B246" s="27">
        <f>'[9]Margen Ex-Post'!V259</f>
        <v>11.014165036865608</v>
      </c>
      <c r="C246" s="27">
        <f>'[9]Margen Ex-Post'!W259</f>
        <v>3.974840480996753</v>
      </c>
      <c r="D246" s="52"/>
      <c r="E246" s="31"/>
    </row>
    <row r="247" spans="1:5" x14ac:dyDescent="0.3">
      <c r="A247" s="8">
        <v>41000</v>
      </c>
      <c r="B247" s="27">
        <f>'[9]Margen Ex-Post'!V260</f>
        <v>11.185254070601411</v>
      </c>
      <c r="C247" s="27">
        <f>'[9]Margen Ex-Post'!W260</f>
        <v>4.1317582567087694</v>
      </c>
      <c r="D247" s="52"/>
      <c r="E247" s="31"/>
    </row>
    <row r="248" spans="1:5" x14ac:dyDescent="0.3">
      <c r="A248" s="8">
        <v>41030</v>
      </c>
      <c r="B248" s="27">
        <f>'[9]Margen Ex-Post'!V261</f>
        <v>11.280677370232842</v>
      </c>
      <c r="C248" s="27">
        <f>'[9]Margen Ex-Post'!W261</f>
        <v>4.2388465744022286</v>
      </c>
      <c r="D248" s="52"/>
      <c r="E248" s="31"/>
    </row>
    <row r="249" spans="1:5" x14ac:dyDescent="0.3">
      <c r="A249" s="8">
        <v>41061</v>
      </c>
      <c r="B249" s="27">
        <f>'[9]Margen Ex-Post'!V262</f>
        <v>11.383005029409841</v>
      </c>
      <c r="C249" s="27">
        <f>'[9]Margen Ex-Post'!W262</f>
        <v>4.2692637958532824</v>
      </c>
      <c r="D249" s="52"/>
      <c r="E249" s="31"/>
    </row>
    <row r="250" spans="1:5" x14ac:dyDescent="0.3">
      <c r="A250" s="8">
        <v>41091</v>
      </c>
      <c r="B250" s="27">
        <f>'[9]Margen Ex-Post'!V263</f>
        <v>11.520818660598156</v>
      </c>
      <c r="C250" s="27">
        <f>'[9]Margen Ex-Post'!W263</f>
        <v>4.3684852135326286</v>
      </c>
      <c r="D250" s="52"/>
      <c r="E250" s="31"/>
    </row>
    <row r="251" spans="1:5" x14ac:dyDescent="0.3">
      <c r="A251" s="8">
        <v>41122</v>
      </c>
      <c r="B251" s="27">
        <f>'[9]Margen Ex-Post'!V264</f>
        <v>11.646801488379086</v>
      </c>
      <c r="C251" s="27">
        <f>'[9]Margen Ex-Post'!W264</f>
        <v>4.4495227080980353</v>
      </c>
      <c r="D251" s="52"/>
      <c r="E251" s="31"/>
    </row>
    <row r="252" spans="1:5" x14ac:dyDescent="0.3">
      <c r="A252" s="8">
        <v>41153</v>
      </c>
      <c r="B252" s="27">
        <f>'[9]Margen Ex-Post'!V265</f>
        <v>11.711631698075548</v>
      </c>
      <c r="C252" s="27">
        <f>'[9]Margen Ex-Post'!W265</f>
        <v>4.4430815700746384</v>
      </c>
      <c r="D252" s="52"/>
      <c r="E252" s="31"/>
    </row>
    <row r="253" spans="1:5" x14ac:dyDescent="0.3">
      <c r="A253" s="8">
        <v>41183</v>
      </c>
      <c r="B253" s="27">
        <f>'[9]Margen Ex-Post'!V266</f>
        <v>11.768849871897803</v>
      </c>
      <c r="C253" s="27">
        <f>'[9]Margen Ex-Post'!W266</f>
        <v>4.4889337047162954</v>
      </c>
      <c r="D253" s="52"/>
      <c r="E253" s="31"/>
    </row>
    <row r="254" spans="1:5" x14ac:dyDescent="0.3">
      <c r="A254" s="8">
        <v>41214</v>
      </c>
      <c r="B254" s="27">
        <f>'[9]Margen Ex-Post'!V267</f>
        <v>11.687314460751756</v>
      </c>
      <c r="C254" s="27">
        <f>'[9]Margen Ex-Post'!W267</f>
        <v>4.5952999105169585</v>
      </c>
      <c r="D254" s="52"/>
      <c r="E254" s="31"/>
    </row>
    <row r="255" spans="1:5" x14ac:dyDescent="0.3">
      <c r="A255" s="8">
        <v>41244</v>
      </c>
      <c r="B255" s="27">
        <f>'[9]Margen Ex-Post'!V268</f>
        <v>11.64199678752191</v>
      </c>
      <c r="C255" s="27">
        <f>'[9]Margen Ex-Post'!W268</f>
        <v>4.6256015653263916</v>
      </c>
      <c r="D255" s="52"/>
      <c r="E255" s="31"/>
    </row>
    <row r="256" spans="1:5" x14ac:dyDescent="0.3">
      <c r="A256" s="8">
        <v>41275</v>
      </c>
      <c r="B256" s="27">
        <f>'[9]Margen Ex-Post'!V269</f>
        <v>11.789323111189564</v>
      </c>
      <c r="C256" s="27">
        <f>'[9]Margen Ex-Post'!W269</f>
        <v>4.60428144275975</v>
      </c>
      <c r="D256" s="52"/>
      <c r="E256" s="31"/>
    </row>
    <row r="257" spans="1:5" x14ac:dyDescent="0.3">
      <c r="A257" s="8">
        <v>41306</v>
      </c>
      <c r="B257" s="27">
        <f>'[9]Margen Ex-Post'!V270</f>
        <v>11.792780035533386</v>
      </c>
      <c r="C257" s="27">
        <f>'[9]Margen Ex-Post'!W270</f>
        <v>4.5528260300460675</v>
      </c>
      <c r="D257" s="52"/>
      <c r="E257" s="31"/>
    </row>
    <row r="258" spans="1:5" x14ac:dyDescent="0.3">
      <c r="A258" s="8">
        <v>41334</v>
      </c>
      <c r="B258" s="27">
        <f>'[9]Margen Ex-Post'!V271</f>
        <v>11.795845604665228</v>
      </c>
      <c r="C258" s="27">
        <f>'[9]Margen Ex-Post'!W271</f>
        <v>4.5218390034505411</v>
      </c>
      <c r="D258" s="52"/>
      <c r="E258" s="31"/>
    </row>
    <row r="259" spans="1:5" x14ac:dyDescent="0.3">
      <c r="A259" s="8">
        <v>41365</v>
      </c>
      <c r="B259" s="27">
        <f>'[9]Margen Ex-Post'!V272</f>
        <v>11.748336622448639</v>
      </c>
      <c r="C259" s="27">
        <f>'[9]Margen Ex-Post'!W272</f>
        <v>4.4366425826033149</v>
      </c>
      <c r="D259" s="52"/>
      <c r="E259" s="31"/>
    </row>
    <row r="260" spans="1:5" x14ac:dyDescent="0.3">
      <c r="A260" s="8">
        <v>41395</v>
      </c>
      <c r="B260" s="27">
        <f>'[9]Margen Ex-Post'!V273</f>
        <v>11.626399530131112</v>
      </c>
      <c r="C260" s="27">
        <f>'[9]Margen Ex-Post'!W273</f>
        <v>4.3196026982377029</v>
      </c>
      <c r="D260" s="52"/>
      <c r="E260" s="31"/>
    </row>
    <row r="261" spans="1:5" x14ac:dyDescent="0.3">
      <c r="A261" s="8">
        <v>41426</v>
      </c>
      <c r="B261" s="27">
        <f>'[9]Margen Ex-Post'!V274</f>
        <v>11.45981131717768</v>
      </c>
      <c r="C261" s="27">
        <f>'[9]Margen Ex-Post'!W274</f>
        <v>4.2967545087223771</v>
      </c>
      <c r="D261" s="52"/>
      <c r="E261" s="31"/>
    </row>
    <row r="262" spans="1:5" x14ac:dyDescent="0.3">
      <c r="A262" s="8">
        <v>41456</v>
      </c>
      <c r="B262" s="27">
        <f>'[9]Margen Ex-Post'!V275</f>
        <v>11.417691641841127</v>
      </c>
      <c r="C262" s="27">
        <f>'[9]Margen Ex-Post'!W275</f>
        <v>4.2007646739976243</v>
      </c>
      <c r="D262" s="52"/>
    </row>
    <row r="263" spans="1:5" x14ac:dyDescent="0.3">
      <c r="A263" s="8">
        <v>41487</v>
      </c>
      <c r="B263" s="27">
        <f>'[9]Margen Ex-Post'!V276</f>
        <v>11.309537291452687</v>
      </c>
      <c r="C263" s="27">
        <f>'[9]Margen Ex-Post'!W276</f>
        <v>4.1256980668300516</v>
      </c>
      <c r="D263" s="52"/>
    </row>
    <row r="264" spans="1:5" x14ac:dyDescent="0.3">
      <c r="A264" s="8">
        <v>41518</v>
      </c>
      <c r="B264" s="27">
        <f>'[9]Margen Ex-Post'!V277</f>
        <v>11.191443623567109</v>
      </c>
      <c r="C264" s="27">
        <f>'[9]Margen Ex-Post'!W277</f>
        <v>4.0613793967130585</v>
      </c>
      <c r="D264" s="52"/>
    </row>
    <row r="265" spans="1:5" x14ac:dyDescent="0.3">
      <c r="A265" s="8">
        <v>41548</v>
      </c>
      <c r="B265" s="27">
        <f>'[9]Margen Ex-Post'!V278</f>
        <v>11.138762376967907</v>
      </c>
      <c r="C265" s="27">
        <f>'[9]Margen Ex-Post'!W278</f>
        <v>3.9639158469830766</v>
      </c>
      <c r="D265" s="52"/>
    </row>
    <row r="266" spans="1:5" x14ac:dyDescent="0.3">
      <c r="A266" s="8">
        <v>41579</v>
      </c>
      <c r="B266" s="27">
        <f>'[9]Margen Ex-Post'!V279</f>
        <v>11.021402419305499</v>
      </c>
      <c r="C266" s="27">
        <f>'[9]Margen Ex-Post'!W279</f>
        <v>3.919801882614911</v>
      </c>
      <c r="D266" s="52"/>
    </row>
    <row r="267" spans="1:5" x14ac:dyDescent="0.3">
      <c r="A267" s="8">
        <v>41609</v>
      </c>
      <c r="B267" s="27">
        <f>'[9]Margen Ex-Post'!V280</f>
        <v>10.952438772081218</v>
      </c>
      <c r="C267" s="27">
        <f>'[9]Margen Ex-Post'!W280</f>
        <v>3.9052041596692142</v>
      </c>
      <c r="D267" s="52"/>
    </row>
    <row r="268" spans="1:5" x14ac:dyDescent="0.3">
      <c r="A268" s="8">
        <v>41640</v>
      </c>
      <c r="B268" s="27">
        <f>'[9]Margen Ex-Post'!V281</f>
        <v>10.914113868056154</v>
      </c>
      <c r="C268" s="27">
        <f>'[9]Margen Ex-Post'!W281</f>
        <v>3.8209218913546312</v>
      </c>
      <c r="D268" s="52"/>
    </row>
    <row r="269" spans="1:5" x14ac:dyDescent="0.3">
      <c r="A269" s="8">
        <v>41671</v>
      </c>
      <c r="B269" s="27">
        <f>'[9]Margen Ex-Post'!V282</f>
        <v>10.797652522971987</v>
      </c>
      <c r="C269" s="27">
        <f>'[9]Margen Ex-Post'!W282</f>
        <v>3.6785585241921188</v>
      </c>
      <c r="D269" s="52"/>
    </row>
    <row r="270" spans="1:5" x14ac:dyDescent="0.3">
      <c r="A270" s="8">
        <v>41699</v>
      </c>
      <c r="B270" s="27">
        <f>'[9]Margen Ex-Post'!V283</f>
        <v>10.74063255066174</v>
      </c>
      <c r="C270" s="27">
        <f>'[9]Margen Ex-Post'!W283</f>
        <v>3.6804805821057087</v>
      </c>
      <c r="D270" s="52"/>
    </row>
    <row r="271" spans="1:5" x14ac:dyDescent="0.3">
      <c r="A271" s="8">
        <v>41730</v>
      </c>
      <c r="B271" s="27">
        <f>'[9]Margen Ex-Post'!V284</f>
        <v>10.643432372124888</v>
      </c>
      <c r="C271" s="27">
        <f>'[9]Margen Ex-Post'!W284</f>
        <v>3.6301506141727593</v>
      </c>
      <c r="D271" s="52"/>
    </row>
    <row r="272" spans="1:5" x14ac:dyDescent="0.3">
      <c r="A272" s="8">
        <v>41760</v>
      </c>
      <c r="B272" s="27">
        <f>'[9]Margen Ex-Post'!V285</f>
        <v>10.551208684105346</v>
      </c>
      <c r="C272" s="27">
        <f>'[9]Margen Ex-Post'!W285</f>
        <v>3.6497943533244288</v>
      </c>
      <c r="D272" s="52"/>
    </row>
    <row r="273" spans="1:4" x14ac:dyDescent="0.3">
      <c r="A273" s="8">
        <v>41791</v>
      </c>
      <c r="B273" s="27">
        <f>'[9]Margen Ex-Post'!V286</f>
        <v>10.482875744715594</v>
      </c>
      <c r="C273" s="27">
        <f>'[9]Margen Ex-Post'!W286</f>
        <v>3.6715296098951211</v>
      </c>
      <c r="D273" s="52"/>
    </row>
    <row r="274" spans="1:4" x14ac:dyDescent="0.3">
      <c r="A274" s="8">
        <v>41821</v>
      </c>
      <c r="B274" s="27">
        <f>'[9]Margen Ex-Post'!V287</f>
        <v>10.49523679964123</v>
      </c>
      <c r="C274" s="27">
        <f>'[9]Margen Ex-Post'!W287</f>
        <v>3.6501869958305018</v>
      </c>
      <c r="D274" s="52"/>
    </row>
    <row r="275" spans="1:4" x14ac:dyDescent="0.3">
      <c r="A275" s="8">
        <v>41852</v>
      </c>
      <c r="B275" s="27">
        <f>'[9]Margen Ex-Post'!V288</f>
        <v>10.499360969429931</v>
      </c>
      <c r="C275" s="27">
        <f>'[9]Margen Ex-Post'!W288</f>
        <v>3.6513132262537837</v>
      </c>
      <c r="D275" s="52"/>
    </row>
    <row r="276" spans="1:4" x14ac:dyDescent="0.3">
      <c r="A276" s="8">
        <v>41883</v>
      </c>
      <c r="B276" s="27">
        <f>'[9]Margen Ex-Post'!V289</f>
        <v>10.495606029817294</v>
      </c>
      <c r="C276" s="27">
        <f>'[9]Margen Ex-Post'!W289</f>
        <v>3.684180436949601</v>
      </c>
      <c r="D276" s="52"/>
    </row>
    <row r="277" spans="1:4" x14ac:dyDescent="0.3">
      <c r="A277" s="8">
        <v>41913</v>
      </c>
      <c r="B277" s="27">
        <f>'[9]Margen Ex-Post'!V290</f>
        <v>10.433343106780784</v>
      </c>
      <c r="C277" s="27">
        <f>'[9]Margen Ex-Post'!W290</f>
        <v>3.62677140322945</v>
      </c>
      <c r="D277" s="52"/>
    </row>
    <row r="278" spans="1:4" x14ac:dyDescent="0.3">
      <c r="A278" s="8">
        <v>41944</v>
      </c>
      <c r="B278" s="27">
        <f>'[9]Margen Ex-Post'!V291</f>
        <v>10.311865375668441</v>
      </c>
      <c r="C278" s="27">
        <f>'[9]Margen Ex-Post'!W291</f>
        <v>3.6175904678664503</v>
      </c>
      <c r="D278" s="52"/>
    </row>
    <row r="279" spans="1:4" x14ac:dyDescent="0.3">
      <c r="A279" s="8">
        <v>41974</v>
      </c>
      <c r="B279" s="27">
        <f>'[9]Margen Ex-Post'!V292</f>
        <v>10.272896495145019</v>
      </c>
      <c r="C279" s="27">
        <f>'[9]Margen Ex-Post'!W292</f>
        <v>3.677933476443461</v>
      </c>
      <c r="D279" s="52"/>
    </row>
    <row r="280" spans="1:4" x14ac:dyDescent="0.3">
      <c r="A280" s="8">
        <v>42005</v>
      </c>
      <c r="B280" s="27">
        <f>'[9]Margen Ex-Post'!V293</f>
        <v>10.222320058677761</v>
      </c>
      <c r="C280" s="27">
        <f>'[9]Margen Ex-Post'!W293</f>
        <v>3.6197737105286238</v>
      </c>
      <c r="D280" s="52"/>
    </row>
    <row r="281" spans="1:4" x14ac:dyDescent="0.3">
      <c r="A281" s="8">
        <v>42036</v>
      </c>
      <c r="B281" s="27">
        <f>'[9]Margen Ex-Post'!V294</f>
        <v>10.180767656352025</v>
      </c>
      <c r="C281" s="27">
        <f>'[9]Margen Ex-Post'!W294</f>
        <v>3.5955667675122092</v>
      </c>
      <c r="D281" s="52"/>
    </row>
    <row r="282" spans="1:4" x14ac:dyDescent="0.3">
      <c r="A282" s="8">
        <v>42064</v>
      </c>
      <c r="B282" s="27">
        <f>'[9]Margen Ex-Post'!V295</f>
        <v>10.21987327906724</v>
      </c>
      <c r="C282" s="27">
        <f>'[9]Margen Ex-Post'!W295</f>
        <v>3.6216427953484351</v>
      </c>
      <c r="D282" s="52"/>
    </row>
    <row r="283" spans="1:4" x14ac:dyDescent="0.3">
      <c r="A283" s="8">
        <v>42095</v>
      </c>
      <c r="B283" s="27">
        <f>'[9]Margen Ex-Post'!V296</f>
        <v>10.321369294651493</v>
      </c>
      <c r="C283" s="27">
        <f>'[9]Margen Ex-Post'!W296</f>
        <v>3.669678424514681</v>
      </c>
      <c r="D283" s="52"/>
    </row>
    <row r="284" spans="1:4" x14ac:dyDescent="0.3">
      <c r="A284" s="8">
        <v>42125</v>
      </c>
      <c r="B284" s="27">
        <f>'[9]Margen Ex-Post'!V297</f>
        <v>10.281424419551053</v>
      </c>
      <c r="C284" s="27">
        <f>'[9]Margen Ex-Post'!W297</f>
        <v>3.7232353356380585</v>
      </c>
      <c r="D284" s="52"/>
    </row>
    <row r="285" spans="1:4" x14ac:dyDescent="0.3">
      <c r="A285" s="8">
        <v>42156</v>
      </c>
      <c r="B285" s="27">
        <f>'[9]Margen Ex-Post'!V298</f>
        <v>10.281709531663791</v>
      </c>
      <c r="C285" s="27">
        <f>'[9]Margen Ex-Post'!W298</f>
        <v>3.7743507961227585</v>
      </c>
      <c r="D285" s="52"/>
    </row>
    <row r="286" spans="1:4" x14ac:dyDescent="0.3">
      <c r="A286" s="8">
        <v>42186</v>
      </c>
      <c r="B286" s="27">
        <f>'[9]Margen Ex-Post'!V299</f>
        <v>10.274009389442732</v>
      </c>
      <c r="C286" s="27">
        <f>'[9]Margen Ex-Post'!W299</f>
        <v>3.7803327611628337</v>
      </c>
      <c r="D286" s="52"/>
    </row>
    <row r="287" spans="1:4" x14ac:dyDescent="0.3">
      <c r="A287" s="8">
        <v>42217</v>
      </c>
      <c r="B287" s="27">
        <f>'[9]Margen Ex-Post'!V300</f>
        <v>10.17152821265018</v>
      </c>
      <c r="C287" s="27">
        <f>'[9]Margen Ex-Post'!W300</f>
        <v>3.7463868257633424</v>
      </c>
      <c r="D287" s="52"/>
    </row>
    <row r="288" spans="1:4" x14ac:dyDescent="0.3">
      <c r="A288" s="8">
        <v>42248</v>
      </c>
      <c r="B288" s="27">
        <f>'[9]Margen Ex-Post'!V301</f>
        <v>10.26227437364569</v>
      </c>
      <c r="C288" s="27">
        <f>'[9]Margen Ex-Post'!W301</f>
        <v>3.7919026371649776</v>
      </c>
      <c r="D288" s="52"/>
    </row>
    <row r="289" spans="1:6" x14ac:dyDescent="0.3">
      <c r="A289" s="8">
        <v>42278</v>
      </c>
      <c r="B289" s="27">
        <f>'[9]Margen Ex-Post'!V302</f>
        <v>10.369994236020588</v>
      </c>
      <c r="C289" s="27">
        <f>'[9]Margen Ex-Post'!W302</f>
        <v>3.8390316842438752</v>
      </c>
      <c r="D289" s="52"/>
    </row>
    <row r="290" spans="1:6" x14ac:dyDescent="0.3">
      <c r="A290" s="8">
        <v>42309</v>
      </c>
      <c r="B290" s="27">
        <f>'[9]Margen Ex-Post'!V303</f>
        <v>10.3540699770038</v>
      </c>
      <c r="C290" s="27">
        <f>'[9]Margen Ex-Post'!W303</f>
        <v>3.8823820683215375</v>
      </c>
      <c r="D290" s="52"/>
    </row>
    <row r="291" spans="1:6" x14ac:dyDescent="0.3">
      <c r="A291" s="8">
        <v>42339</v>
      </c>
      <c r="B291" s="27">
        <f>'[9]Margen Ex-Post'!V304</f>
        <v>10.464172588052801</v>
      </c>
      <c r="C291" s="27">
        <f>'[9]Margen Ex-Post'!W304</f>
        <v>3.9842781189726102</v>
      </c>
      <c r="D291" s="52"/>
    </row>
    <row r="292" spans="1:6" x14ac:dyDescent="0.3">
      <c r="A292" s="8">
        <v>42370</v>
      </c>
      <c r="B292" s="27">
        <f>'[9]Margen Ex-Post'!V305</f>
        <v>10.60476619057415</v>
      </c>
      <c r="C292" s="27">
        <f>'[9]Margen Ex-Post'!W305</f>
        <v>4.0537592201988843</v>
      </c>
      <c r="D292" s="52"/>
    </row>
    <row r="293" spans="1:6" x14ac:dyDescent="0.3">
      <c r="A293" s="8">
        <v>42401</v>
      </c>
      <c r="B293" s="27">
        <f>'[9]Margen Ex-Post'!V306</f>
        <v>10.661786642837745</v>
      </c>
      <c r="C293" s="27">
        <f>'[9]Margen Ex-Post'!W306</f>
        <v>4.0803655635174598</v>
      </c>
      <c r="D293" s="52"/>
    </row>
    <row r="294" spans="1:6" x14ac:dyDescent="0.3">
      <c r="A294" s="8">
        <v>42430</v>
      </c>
      <c r="B294" s="27">
        <f>'[9]Margen Ex-Post'!V307</f>
        <v>10.851692417055297</v>
      </c>
      <c r="C294" s="27">
        <f>'[9]Margen Ex-Post'!W307</f>
        <v>4.2516272528269266</v>
      </c>
      <c r="D294" s="52"/>
    </row>
    <row r="295" spans="1:6" x14ac:dyDescent="0.3">
      <c r="A295" s="8">
        <v>42461</v>
      </c>
      <c r="B295" s="27">
        <f>'[9]Margen Ex-Post'!V308</f>
        <v>11.004637940287786</v>
      </c>
      <c r="C295" s="27">
        <f>'[9]Margen Ex-Post'!W308</f>
        <v>4.353244015989195</v>
      </c>
      <c r="D295" s="52"/>
    </row>
    <row r="296" spans="1:6" x14ac:dyDescent="0.3">
      <c r="A296" s="8">
        <v>42491</v>
      </c>
      <c r="B296" s="27">
        <f>'[9]Margen Ex-Post'!V309</f>
        <v>11.068071487871748</v>
      </c>
      <c r="C296" s="27">
        <f>'[9]Margen Ex-Post'!W309</f>
        <v>4.4521710277457789</v>
      </c>
      <c r="D296" s="52"/>
    </row>
    <row r="297" spans="1:6" x14ac:dyDescent="0.3">
      <c r="A297" s="8">
        <v>42522</v>
      </c>
      <c r="B297" s="27">
        <f>'[9]Margen Ex-Post'!V310</f>
        <v>11.223818909059153</v>
      </c>
      <c r="C297" s="27">
        <f>'[9]Margen Ex-Post'!W310</f>
        <v>4.7092177187893123</v>
      </c>
      <c r="D297" s="52"/>
      <c r="E297" s="58"/>
      <c r="F297" s="58"/>
    </row>
    <row r="298" spans="1:6" x14ac:dyDescent="0.3">
      <c r="A298" s="8">
        <v>42552</v>
      </c>
      <c r="B298" s="27">
        <f>'[9]Margen Ex-Post'!V311</f>
        <v>11.341106209777466</v>
      </c>
      <c r="C298" s="27">
        <f>'[9]Margen Ex-Post'!W311</f>
        <v>4.8931232274162575</v>
      </c>
      <c r="D298" s="52"/>
    </row>
    <row r="299" spans="1:6" x14ac:dyDescent="0.3">
      <c r="A299" s="8">
        <v>42583</v>
      </c>
      <c r="B299" s="27">
        <f>'[9]Margen Ex-Post'!V312</f>
        <v>11.544652109920996</v>
      </c>
      <c r="C299" s="27">
        <f>'[9]Margen Ex-Post'!W312</f>
        <v>5.0802585896740684</v>
      </c>
      <c r="D299" s="52"/>
    </row>
    <row r="300" spans="1:6" x14ac:dyDescent="0.3">
      <c r="A300" s="8">
        <v>42614</v>
      </c>
      <c r="B300" s="27">
        <f>'[9]Margen Ex-Post'!V313</f>
        <v>11.743909563839141</v>
      </c>
      <c r="C300" s="27">
        <f>'[9]Margen Ex-Post'!W313</f>
        <v>5.2684261618458885</v>
      </c>
      <c r="D300" s="52"/>
    </row>
    <row r="301" spans="1:6" x14ac:dyDescent="0.3">
      <c r="A301" s="8">
        <v>42644</v>
      </c>
      <c r="B301" s="27">
        <f>'[9]Margen Ex-Post'!V314</f>
        <v>11.872832235078807</v>
      </c>
      <c r="C301" s="27">
        <f>'[9]Margen Ex-Post'!W314</f>
        <v>5.4439252477441462</v>
      </c>
      <c r="D301" s="52"/>
    </row>
    <row r="302" spans="1:6" x14ac:dyDescent="0.3">
      <c r="A302" s="8">
        <v>42675</v>
      </c>
      <c r="B302" s="27">
        <f>'[9]Margen Ex-Post'!V315</f>
        <v>11.957721203284017</v>
      </c>
      <c r="C302" s="27">
        <f>'[9]Margen Ex-Post'!W315</f>
        <v>5.534149611705697</v>
      </c>
      <c r="D302" s="52"/>
    </row>
    <row r="303" spans="1:6" x14ac:dyDescent="0.3">
      <c r="A303" s="8">
        <v>42705</v>
      </c>
      <c r="B303" s="27">
        <f>'[9]Margen Ex-Post'!V316</f>
        <v>12.143223383707198</v>
      </c>
      <c r="C303" s="27">
        <f>'[9]Margen Ex-Post'!W316</f>
        <v>5.7864780116084811</v>
      </c>
      <c r="D303" s="52"/>
    </row>
    <row r="304" spans="1:6" x14ac:dyDescent="0.3">
      <c r="A304" s="8">
        <v>42736</v>
      </c>
      <c r="B304" s="27">
        <f>'[9]Margen Ex-Post'!V317</f>
        <v>12.394040324502392</v>
      </c>
      <c r="C304" s="27">
        <f>'[9]Margen Ex-Post'!W317</f>
        <v>5.8383382759531521</v>
      </c>
    </row>
    <row r="305" spans="1:3" x14ac:dyDescent="0.3">
      <c r="A305" s="8">
        <v>42767</v>
      </c>
      <c r="B305" s="27">
        <f>'[9]Margen Ex-Post'!V318</f>
        <v>12.430112831064566</v>
      </c>
      <c r="C305" s="27">
        <f>'[9]Margen Ex-Post'!W318</f>
        <v>5.9079429572341455</v>
      </c>
    </row>
    <row r="306" spans="1:3" x14ac:dyDescent="0.3">
      <c r="A306" s="8">
        <v>42795</v>
      </c>
      <c r="B306" s="27">
        <f>'[9]Margen Ex-Post'!V319</f>
        <v>12.545999051483333</v>
      </c>
      <c r="C306" s="27">
        <f>'[9]Margen Ex-Post'!W319</f>
        <v>5.9366321220975475</v>
      </c>
    </row>
    <row r="307" spans="1:3" x14ac:dyDescent="0.3">
      <c r="A307" s="8">
        <v>42826</v>
      </c>
      <c r="B307" s="27">
        <f>'[9]Margen Ex-Post'!V320</f>
        <v>12.577225677256235</v>
      </c>
      <c r="C307" s="27">
        <f>'[9]Margen Ex-Post'!W320</f>
        <v>5.941425729931634</v>
      </c>
    </row>
    <row r="308" spans="1:3" x14ac:dyDescent="0.3">
      <c r="A308" s="8">
        <v>42856</v>
      </c>
      <c r="B308" s="27">
        <f>'[9]Margen Ex-Post'!V321</f>
        <v>12.596978259607393</v>
      </c>
      <c r="C308" s="27">
        <f>'[9]Margen Ex-Post'!W321</f>
        <v>5.8744573642235913</v>
      </c>
    </row>
    <row r="309" spans="1:3" x14ac:dyDescent="0.3">
      <c r="A309" s="8">
        <v>42887</v>
      </c>
      <c r="B309" s="27">
        <f>'[9]Margen Ex-Post'!V322</f>
        <v>12.565198268181415</v>
      </c>
      <c r="C309" s="27">
        <f>'[9]Margen Ex-Post'!W322</f>
        <v>5.8313595164579644</v>
      </c>
    </row>
    <row r="310" spans="1:3" x14ac:dyDescent="0.3">
      <c r="A310" s="8">
        <v>42917</v>
      </c>
      <c r="B310" s="27">
        <f>'[9]Margen Ex-Post'!V323</f>
        <v>12.616928404073258</v>
      </c>
      <c r="C310" s="27">
        <f>'[9]Margen Ex-Post'!W323</f>
        <v>5.7823602612607434</v>
      </c>
    </row>
    <row r="311" spans="1:3" x14ac:dyDescent="0.3">
      <c r="A311" s="8">
        <v>42948</v>
      </c>
      <c r="B311" s="27">
        <f>'[9]Margen Ex-Post'!V324</f>
        <v>12.601268481854897</v>
      </c>
      <c r="C311" s="27">
        <f>'[9]Margen Ex-Post'!W324</f>
        <v>5.701231738722683</v>
      </c>
    </row>
    <row r="312" spans="1:3" x14ac:dyDescent="0.3">
      <c r="A312" s="8">
        <v>42979</v>
      </c>
      <c r="B312" s="27">
        <f>'[9]Margen Ex-Post'!V325</f>
        <v>12.514308518233754</v>
      </c>
      <c r="C312" s="27">
        <f>'[9]Margen Ex-Post'!W325</f>
        <v>5.6500132850404947</v>
      </c>
    </row>
    <row r="313" spans="1:3" x14ac:dyDescent="0.3">
      <c r="A313" s="8">
        <v>43009</v>
      </c>
      <c r="B313" s="27">
        <f>'[9]Margen Ex-Post'!V326</f>
        <v>12.515953219798991</v>
      </c>
      <c r="C313" s="27">
        <f>'[9]Margen Ex-Post'!W326</f>
        <v>5.5643595580999428</v>
      </c>
    </row>
    <row r="314" spans="1:3" x14ac:dyDescent="0.3">
      <c r="A314" s="8">
        <v>43040</v>
      </c>
      <c r="B314" s="27">
        <f>'[9]Margen Ex-Post'!V327</f>
        <v>12.40834649285468</v>
      </c>
      <c r="C314" s="27">
        <f>'[9]Margen Ex-Post'!W327</f>
        <v>5.44686496025263</v>
      </c>
    </row>
    <row r="315" spans="1:3" x14ac:dyDescent="0.3">
      <c r="A315" s="8">
        <v>43070</v>
      </c>
      <c r="B315" s="27">
        <f>'[9]Margen Ex-Post'!V328</f>
        <v>12.351789493334699</v>
      </c>
      <c r="C315" s="27">
        <f>'[9]Margen Ex-Post'!W328</f>
        <v>5.4069236462897265</v>
      </c>
    </row>
    <row r="316" spans="1:3" x14ac:dyDescent="0.3">
      <c r="A316" s="8">
        <v>43101</v>
      </c>
      <c r="B316" s="27">
        <f>'[9]Margen Ex-Post'!V329</f>
        <v>12.398734222418998</v>
      </c>
      <c r="C316" s="27">
        <f>'[9]Margen Ex-Post'!W329</f>
        <v>5.3051876126305872</v>
      </c>
    </row>
    <row r="317" spans="1:3" x14ac:dyDescent="0.3">
      <c r="A317" s="8">
        <v>43132</v>
      </c>
      <c r="B317" s="27">
        <f>'[9]Margen Ex-Post'!V330</f>
        <v>12.280921187955048</v>
      </c>
      <c r="C317" s="27">
        <f>'[9]Margen Ex-Post'!W330</f>
        <v>5.2099672017481682</v>
      </c>
    </row>
    <row r="318" spans="1:3" x14ac:dyDescent="0.3">
      <c r="A318" s="8">
        <v>43160</v>
      </c>
      <c r="B318" s="27">
        <f>'[9]Margen Ex-Post'!V331</f>
        <v>12.151277492532962</v>
      </c>
      <c r="C318" s="27">
        <f>'[9]Margen Ex-Post'!W331</f>
        <v>5.1239277639588003</v>
      </c>
    </row>
    <row r="319" spans="1:3" x14ac:dyDescent="0.3">
      <c r="A319" s="8">
        <v>43191</v>
      </c>
      <c r="B319" s="27">
        <f>'[9]Margen Ex-Post'!V332</f>
        <v>12.08114655592904</v>
      </c>
      <c r="C319" s="27">
        <f>'[9]Margen Ex-Post'!W332</f>
        <v>4.9913809676039911</v>
      </c>
    </row>
    <row r="320" spans="1:3" x14ac:dyDescent="0.3">
      <c r="A320" s="8">
        <v>43221</v>
      </c>
      <c r="B320" s="27">
        <f>'[9]Margen Ex-Post'!V333</f>
        <v>11.983963663838768</v>
      </c>
      <c r="C320" s="27">
        <f>'[9]Margen Ex-Post'!W333</f>
        <v>4.8679026670955903</v>
      </c>
    </row>
    <row r="321" spans="1:3" x14ac:dyDescent="0.3">
      <c r="A321" s="8">
        <v>43252</v>
      </c>
      <c r="B321" s="27">
        <f>'[9]Margen Ex-Post'!V334</f>
        <v>11.90504971315643</v>
      </c>
      <c r="C321" s="27">
        <f>'[9]Margen Ex-Post'!W334</f>
        <v>4.821590809855766</v>
      </c>
    </row>
    <row r="322" spans="1:3" x14ac:dyDescent="0.3">
      <c r="A322" s="8">
        <v>43282</v>
      </c>
      <c r="B322" s="27">
        <f>'[9]Margen Ex-Post'!V335</f>
        <v>11.892290100882819</v>
      </c>
      <c r="C322" s="27">
        <f>'[9]Margen Ex-Post'!W335</f>
        <v>4.677227572850998</v>
      </c>
    </row>
    <row r="323" spans="1:3" x14ac:dyDescent="0.3">
      <c r="A323" s="8">
        <v>43313</v>
      </c>
      <c r="B323" s="27">
        <f>'[9]Margen Ex-Post'!V336</f>
        <v>11.860907861668064</v>
      </c>
      <c r="C323" s="27">
        <f>'[9]Margen Ex-Post'!W336</f>
        <v>4.593346182228788</v>
      </c>
    </row>
    <row r="324" spans="1:3" x14ac:dyDescent="0.3">
      <c r="A324" s="8">
        <v>43344</v>
      </c>
      <c r="B324" s="27">
        <f>'[9]Margen Ex-Post'!V337</f>
        <v>11.779582509445941</v>
      </c>
      <c r="C324" s="27">
        <f>'[9]Margen Ex-Post'!W337</f>
        <v>4.6259728182036639</v>
      </c>
    </row>
    <row r="325" spans="1:3" x14ac:dyDescent="0.3">
      <c r="A325" s="8">
        <v>43374</v>
      </c>
      <c r="B325" s="27">
        <f>'[9]Margen Ex-Post'!V338</f>
        <v>11.625488679140531</v>
      </c>
      <c r="C325" s="27">
        <f>'[9]Margen Ex-Post'!W338</f>
        <v>4.4977123776877166</v>
      </c>
    </row>
    <row r="326" spans="1:3" x14ac:dyDescent="0.3">
      <c r="A326" s="8">
        <v>43405</v>
      </c>
      <c r="B326" s="27">
        <f>'[9]Margen Ex-Post'!V339</f>
        <v>11.51563799250936</v>
      </c>
      <c r="C326" s="27">
        <f>'[9]Margen Ex-Post'!W339</f>
        <v>4.4042484200636194</v>
      </c>
    </row>
    <row r="327" spans="1:3" x14ac:dyDescent="0.3">
      <c r="A327" s="8">
        <v>43435</v>
      </c>
      <c r="B327" s="27">
        <f>'[9]Margen Ex-Post'!V340</f>
        <v>11.517970338964677</v>
      </c>
      <c r="C327" s="27">
        <f>'[9]Margen Ex-Post'!W340</f>
        <v>4.4218688855058605</v>
      </c>
    </row>
    <row r="328" spans="1:3" x14ac:dyDescent="0.3">
      <c r="A328" s="8">
        <v>43466</v>
      </c>
      <c r="B328" s="27">
        <f>'[9]Margen Ex-Post'!V341</f>
        <v>11.62647301101771</v>
      </c>
      <c r="C328" s="27">
        <f>'[9]Margen Ex-Post'!W341</f>
        <v>4.3662682645558357</v>
      </c>
    </row>
    <row r="329" spans="1:3" x14ac:dyDescent="0.3">
      <c r="A329" s="8">
        <v>43497</v>
      </c>
      <c r="B329" s="27">
        <f>'[9]Margen Ex-Post'!V342</f>
        <v>11.522467445565594</v>
      </c>
      <c r="C329" s="27">
        <f>'[9]Margen Ex-Post'!W342</f>
        <v>4.3368220762808818</v>
      </c>
    </row>
  </sheetData>
  <pageMargins left="0.7" right="0.7" top="0.75" bottom="0.75" header="0.3" footer="0.3"/>
  <pageSetup scale="9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O247"/>
  <sheetViews>
    <sheetView showGridLines="0" view="pageBreakPreview" zoomScale="85" zoomScaleNormal="90" zoomScaleSheetLayoutView="85" workbookViewId="0">
      <pane xSplit="2" ySplit="27" topLeftCell="F242" activePane="bottomRight" state="frozen"/>
      <selection pane="topRight" activeCell="C1" sqref="C1"/>
      <selection pane="bottomLeft" activeCell="A28" sqref="A28"/>
      <selection pane="bottomRight" activeCell="H23" sqref="H23"/>
    </sheetView>
  </sheetViews>
  <sheetFormatPr baseColWidth="10" defaultRowHeight="15" x14ac:dyDescent="0.25"/>
  <cols>
    <col min="1" max="1" width="11.140625" customWidth="1"/>
    <col min="2" max="2" width="18" bestFit="1" customWidth="1"/>
    <col min="3" max="3" width="21.28515625" bestFit="1" customWidth="1"/>
    <col min="4" max="4" width="20.140625" bestFit="1" customWidth="1"/>
    <col min="5" max="5" width="25.85546875" customWidth="1"/>
    <col min="6" max="6" width="18.85546875" bestFit="1" customWidth="1"/>
    <col min="7" max="7" width="20.140625" bestFit="1" customWidth="1"/>
  </cols>
  <sheetData>
    <row r="1" spans="1:15" x14ac:dyDescent="0.25">
      <c r="A1" s="78" t="s">
        <v>34</v>
      </c>
      <c r="B1" s="79"/>
      <c r="C1" s="79"/>
    </row>
    <row r="2" spans="1:15" ht="17.25" thickBot="1" x14ac:dyDescent="0.35">
      <c r="A2" s="80"/>
    </row>
    <row r="3" spans="1:15" ht="17.25" thickBot="1" x14ac:dyDescent="0.35">
      <c r="A3" s="174" t="s">
        <v>40</v>
      </c>
      <c r="B3" s="176" t="s">
        <v>35</v>
      </c>
      <c r="C3" s="177"/>
      <c r="D3" s="177"/>
      <c r="E3" s="177"/>
      <c r="F3" s="177"/>
      <c r="G3" s="178"/>
    </row>
    <row r="4" spans="1:15" ht="33.75" thickBot="1" x14ac:dyDescent="0.3">
      <c r="A4" s="175"/>
      <c r="B4" s="122" t="s">
        <v>36</v>
      </c>
      <c r="C4" s="123" t="s">
        <v>37</v>
      </c>
      <c r="D4" s="124" t="s">
        <v>6</v>
      </c>
      <c r="E4" s="123" t="s">
        <v>38</v>
      </c>
      <c r="F4" s="124" t="s">
        <v>39</v>
      </c>
      <c r="G4" s="125" t="s">
        <v>2</v>
      </c>
    </row>
    <row r="5" spans="1:15" ht="16.5" x14ac:dyDescent="0.3">
      <c r="A5" s="126">
        <v>36160</v>
      </c>
      <c r="B5" s="127">
        <f>'[9]Activos '!E6</f>
        <v>206358484658.05518</v>
      </c>
      <c r="C5" s="128">
        <f>'[9]Activos '!H6</f>
        <v>9264764147.4179897</v>
      </c>
      <c r="D5" s="128">
        <f>'[9]Activos '!K6</f>
        <v>24333497216.293385</v>
      </c>
      <c r="E5" s="128">
        <f>'[9]Activos '!AD6</f>
        <v>138847832015.52509</v>
      </c>
      <c r="F5" s="128">
        <f>B5-SUM(C5:E5)</f>
        <v>33912391278.818726</v>
      </c>
      <c r="G5" s="129"/>
    </row>
    <row r="6" spans="1:15" ht="16.5" x14ac:dyDescent="0.3">
      <c r="A6" s="126">
        <v>36191</v>
      </c>
      <c r="B6" s="127">
        <f>'[9]Activos '!E7</f>
        <v>205467586075.04865</v>
      </c>
      <c r="C6" s="128">
        <f>'[9]Activos '!H7</f>
        <v>9813966192.9495239</v>
      </c>
      <c r="D6" s="128">
        <f>'[9]Activos '!K7</f>
        <v>24799258142.710365</v>
      </c>
      <c r="E6" s="128">
        <f>'[9]Activos '!AD7</f>
        <v>137322183508.77274</v>
      </c>
      <c r="F6" s="128">
        <f t="shared" ref="F6:F69" si="0">B6-SUM(C6:E6)</f>
        <v>33532178230.616028</v>
      </c>
      <c r="G6" s="129"/>
      <c r="I6" s="179" t="s">
        <v>3</v>
      </c>
      <c r="J6" s="179"/>
      <c r="K6" s="179"/>
      <c r="L6" s="179"/>
      <c r="M6" s="179"/>
      <c r="N6" s="179"/>
      <c r="O6" s="179"/>
    </row>
    <row r="7" spans="1:15" ht="16.5" x14ac:dyDescent="0.3">
      <c r="A7" s="126">
        <v>36219</v>
      </c>
      <c r="B7" s="127">
        <f>'[9]Activos '!E8</f>
        <v>200634060908.04807</v>
      </c>
      <c r="C7" s="128">
        <f>'[9]Activos '!H8</f>
        <v>9218557372.9521904</v>
      </c>
      <c r="D7" s="128">
        <f>'[9]Activos '!K8</f>
        <v>24301217383.376659</v>
      </c>
      <c r="E7" s="128">
        <f>'[9]Activos '!AD8</f>
        <v>133380730189.32857</v>
      </c>
      <c r="F7" s="128">
        <f t="shared" si="0"/>
        <v>33733555962.390656</v>
      </c>
      <c r="G7" s="129"/>
    </row>
    <row r="8" spans="1:15" ht="16.5" x14ac:dyDescent="0.3">
      <c r="A8" s="126">
        <v>36250</v>
      </c>
      <c r="B8" s="127">
        <f>'[9]Activos '!E9</f>
        <v>195635595020.44333</v>
      </c>
      <c r="C8" s="128">
        <f>'[9]Activos '!H9</f>
        <v>9992124791.7337608</v>
      </c>
      <c r="D8" s="128">
        <f>'[9]Activos '!K9</f>
        <v>21868174971.064247</v>
      </c>
      <c r="E8" s="128">
        <f>'[9]Activos '!AD9</f>
        <v>131792974252.72894</v>
      </c>
      <c r="F8" s="128">
        <f t="shared" si="0"/>
        <v>31982321004.916382</v>
      </c>
      <c r="G8" s="129"/>
    </row>
    <row r="9" spans="1:15" ht="16.5" x14ac:dyDescent="0.3">
      <c r="A9" s="126">
        <v>36280</v>
      </c>
      <c r="B9" s="127">
        <f>'[9]Activos '!E10</f>
        <v>194491259105.94742</v>
      </c>
      <c r="C9" s="128">
        <f>'[9]Activos '!H10</f>
        <v>9769239444.4100742</v>
      </c>
      <c r="D9" s="128">
        <f>'[9]Activos '!K10</f>
        <v>23504991929.27145</v>
      </c>
      <c r="E9" s="128">
        <f>'[9]Activos '!AD10</f>
        <v>129958843850.66742</v>
      </c>
      <c r="F9" s="128">
        <f t="shared" si="0"/>
        <v>31258183881.59848</v>
      </c>
      <c r="G9" s="129"/>
    </row>
    <row r="10" spans="1:15" ht="16.5" x14ac:dyDescent="0.3">
      <c r="A10" s="126">
        <v>36311</v>
      </c>
      <c r="B10" s="127">
        <f>'[9]Activos '!E11</f>
        <v>190550508065.77744</v>
      </c>
      <c r="C10" s="128">
        <f>'[9]Activos '!H11</f>
        <v>8958189607.9963284</v>
      </c>
      <c r="D10" s="128">
        <f>'[9]Activos '!K11</f>
        <v>21568038378.951454</v>
      </c>
      <c r="E10" s="128">
        <f>'[9]Activos '!AD11</f>
        <v>128805644440.52982</v>
      </c>
      <c r="F10" s="128">
        <f t="shared" si="0"/>
        <v>31218635638.299835</v>
      </c>
      <c r="G10" s="129"/>
    </row>
    <row r="11" spans="1:15" ht="16.5" x14ac:dyDescent="0.3">
      <c r="A11" s="126">
        <v>36341</v>
      </c>
      <c r="B11" s="127">
        <f>'[9]Activos '!E12</f>
        <v>188724436326.29773</v>
      </c>
      <c r="C11" s="128">
        <f>'[9]Activos '!H12</f>
        <v>9758984080.1169109</v>
      </c>
      <c r="D11" s="128">
        <f>'[9]Activos '!K12</f>
        <v>20004636780.813297</v>
      </c>
      <c r="E11" s="128">
        <f>'[9]Activos '!AD12</f>
        <v>126485659582.30043</v>
      </c>
      <c r="F11" s="128">
        <f t="shared" si="0"/>
        <v>32475155883.067078</v>
      </c>
      <c r="G11" s="129"/>
    </row>
    <row r="12" spans="1:15" ht="16.5" x14ac:dyDescent="0.3">
      <c r="A12" s="126">
        <v>36372</v>
      </c>
      <c r="B12" s="127">
        <f>'[9]Activos '!E13</f>
        <v>188172885400.82468</v>
      </c>
      <c r="C12" s="128">
        <f>'[9]Activos '!H13</f>
        <v>9092431725.065012</v>
      </c>
      <c r="D12" s="128">
        <f>'[9]Activos '!K13</f>
        <v>21345730846.038853</v>
      </c>
      <c r="E12" s="128">
        <f>'[9]Activos '!AD13</f>
        <v>125650894201.14445</v>
      </c>
      <c r="F12" s="128">
        <f t="shared" si="0"/>
        <v>32083828628.576355</v>
      </c>
      <c r="G12" s="129"/>
    </row>
    <row r="13" spans="1:15" ht="16.5" x14ac:dyDescent="0.3">
      <c r="A13" s="126">
        <v>36403</v>
      </c>
      <c r="B13" s="127">
        <f>'[9]Activos '!E14</f>
        <v>190191512935.89301</v>
      </c>
      <c r="C13" s="128">
        <f>'[9]Activos '!H14</f>
        <v>9172908867.0103321</v>
      </c>
      <c r="D13" s="128">
        <f>'[9]Activos '!K14</f>
        <v>24428610564.774094</v>
      </c>
      <c r="E13" s="128">
        <f>'[9]Activos '!AD14</f>
        <v>123578153772.27789</v>
      </c>
      <c r="F13" s="128">
        <f t="shared" si="0"/>
        <v>33011839731.830688</v>
      </c>
      <c r="G13" s="129"/>
    </row>
    <row r="14" spans="1:15" ht="16.5" x14ac:dyDescent="0.3">
      <c r="A14" s="126">
        <v>36433</v>
      </c>
      <c r="B14" s="127">
        <f>'[9]Activos '!E15</f>
        <v>193002896255.43689</v>
      </c>
      <c r="C14" s="128">
        <f>'[9]Activos '!H15</f>
        <v>10120338005.859966</v>
      </c>
      <c r="D14" s="128">
        <f>'[9]Activos '!K15</f>
        <v>26375010047.471996</v>
      </c>
      <c r="E14" s="128">
        <f>'[9]Activos '!AD15</f>
        <v>124932252041.69753</v>
      </c>
      <c r="F14" s="128">
        <f t="shared" si="0"/>
        <v>31575296160.40741</v>
      </c>
      <c r="G14" s="129"/>
    </row>
    <row r="15" spans="1:15" ht="16.5" x14ac:dyDescent="0.3">
      <c r="A15" s="126">
        <v>36464</v>
      </c>
      <c r="B15" s="127">
        <f>'[9]Activos '!E16</f>
        <v>190090615964.22089</v>
      </c>
      <c r="C15" s="128">
        <f>'[9]Activos '!H16</f>
        <v>9837500399.3210468</v>
      </c>
      <c r="D15" s="128">
        <f>'[9]Activos '!K16</f>
        <v>27117397020.230156</v>
      </c>
      <c r="E15" s="128">
        <f>'[9]Activos '!AD16</f>
        <v>122440597213.66925</v>
      </c>
      <c r="F15" s="128">
        <f t="shared" si="0"/>
        <v>30695121331.000427</v>
      </c>
      <c r="G15" s="129"/>
    </row>
    <row r="16" spans="1:15" ht="16.5" x14ac:dyDescent="0.3">
      <c r="A16" s="126">
        <v>36494</v>
      </c>
      <c r="B16" s="127">
        <f>'[9]Activos '!E17</f>
        <v>190746259151.35284</v>
      </c>
      <c r="C16" s="128">
        <f>'[9]Activos '!H17</f>
        <v>8617908067.3072491</v>
      </c>
      <c r="D16" s="128">
        <f>'[9]Activos '!K17</f>
        <v>28032460676.673107</v>
      </c>
      <c r="E16" s="128">
        <f>'[9]Activos '!AD17</f>
        <v>122952625325.60443</v>
      </c>
      <c r="F16" s="128">
        <f t="shared" si="0"/>
        <v>31143265081.768066</v>
      </c>
      <c r="G16" s="129"/>
    </row>
    <row r="17" spans="1:9" ht="16.5" x14ac:dyDescent="0.3">
      <c r="A17" s="126">
        <v>36525</v>
      </c>
      <c r="B17" s="127">
        <f>'[9]Activos '!E18</f>
        <v>188902826686.55692</v>
      </c>
      <c r="C17" s="128">
        <f>'[9]Activos '!H18</f>
        <v>10575404482.500401</v>
      </c>
      <c r="D17" s="128">
        <f>'[9]Activos '!K18</f>
        <v>28481545725.721127</v>
      </c>
      <c r="E17" s="128">
        <f>'[9]Activos '!AD18</f>
        <v>121059784316.2773</v>
      </c>
      <c r="F17" s="128">
        <f t="shared" si="0"/>
        <v>28786092162.058075</v>
      </c>
      <c r="G17" s="130">
        <f>+(B17/B5-1)*100</f>
        <v>-8.4589000546418163</v>
      </c>
    </row>
    <row r="18" spans="1:9" ht="16.5" x14ac:dyDescent="0.3">
      <c r="A18" s="126">
        <v>36556</v>
      </c>
      <c r="B18" s="127">
        <f>'[9]Activos '!E19</f>
        <v>188172007138.37781</v>
      </c>
      <c r="C18" s="128">
        <f>'[9]Activos '!H19</f>
        <v>8144193950.4101133</v>
      </c>
      <c r="D18" s="128">
        <f>'[9]Activos '!K19</f>
        <v>31147899334.978851</v>
      </c>
      <c r="E18" s="128">
        <f>'[9]Activos '!AD19</f>
        <v>117580080303.7894</v>
      </c>
      <c r="F18" s="128">
        <f t="shared" si="0"/>
        <v>31299833549.199463</v>
      </c>
      <c r="G18" s="130">
        <f t="shared" ref="G18:G81" si="1">+(B18/B6-1)*100</f>
        <v>-8.4176678507107638</v>
      </c>
    </row>
    <row r="19" spans="1:9" ht="16.5" x14ac:dyDescent="0.3">
      <c r="A19" s="126">
        <v>36585</v>
      </c>
      <c r="B19" s="127">
        <f>'[9]Activos '!E20</f>
        <v>177030985040.34143</v>
      </c>
      <c r="C19" s="128">
        <f>'[9]Activos '!H20</f>
        <v>8009547354.1977148</v>
      </c>
      <c r="D19" s="128">
        <f>'[9]Activos '!K20</f>
        <v>28098356144.97858</v>
      </c>
      <c r="E19" s="128">
        <f>'[9]Activos '!AD20</f>
        <v>111144016128.35922</v>
      </c>
      <c r="F19" s="128">
        <f t="shared" si="0"/>
        <v>29779065412.805908</v>
      </c>
      <c r="G19" s="130">
        <f t="shared" si="1"/>
        <v>-11.764241704963585</v>
      </c>
    </row>
    <row r="20" spans="1:9" ht="16.5" x14ac:dyDescent="0.3">
      <c r="A20" s="126">
        <v>36616</v>
      </c>
      <c r="B20" s="127">
        <f>'[9]Activos '!E21</f>
        <v>174272273082.64127</v>
      </c>
      <c r="C20" s="128">
        <f>'[9]Activos '!H21</f>
        <v>6398224651.7440643</v>
      </c>
      <c r="D20" s="128">
        <f>'[9]Activos '!K21</f>
        <v>29637299379.481773</v>
      </c>
      <c r="E20" s="128">
        <f>'[9]Activos '!AD21</f>
        <v>108171021249.09479</v>
      </c>
      <c r="F20" s="128">
        <f t="shared" si="0"/>
        <v>30065727802.320648</v>
      </c>
      <c r="G20" s="130">
        <f t="shared" si="1"/>
        <v>-10.919956532230069</v>
      </c>
    </row>
    <row r="21" spans="1:9" ht="16.5" x14ac:dyDescent="0.3">
      <c r="A21" s="126">
        <v>36646</v>
      </c>
      <c r="B21" s="127">
        <f>'[9]Activos '!E22</f>
        <v>174006984474.05673</v>
      </c>
      <c r="C21" s="128">
        <f>'[9]Activos '!H22</f>
        <v>6888767943.8568296</v>
      </c>
      <c r="D21" s="128">
        <f>'[9]Activos '!K22</f>
        <v>31077682896.784924</v>
      </c>
      <c r="E21" s="128">
        <f>'[9]Activos '!AD22</f>
        <v>107355160472.61134</v>
      </c>
      <c r="F21" s="128">
        <f t="shared" si="0"/>
        <v>28685373160.803619</v>
      </c>
      <c r="G21" s="130">
        <f t="shared" si="1"/>
        <v>-10.532234058257629</v>
      </c>
    </row>
    <row r="22" spans="1:9" ht="16.5" x14ac:dyDescent="0.3">
      <c r="A22" s="126">
        <v>36677</v>
      </c>
      <c r="B22" s="127">
        <f>'[9]Activos '!E23</f>
        <v>173120601844.08124</v>
      </c>
      <c r="C22" s="128">
        <f>'[9]Activos '!H23</f>
        <v>7390553709.5467472</v>
      </c>
      <c r="D22" s="128">
        <f>'[9]Activos '!K23</f>
        <v>32105682426.566921</v>
      </c>
      <c r="E22" s="128">
        <f>'[9]Activos '!AD23</f>
        <v>107213706723.19402</v>
      </c>
      <c r="F22" s="128">
        <f t="shared" si="0"/>
        <v>26410658984.77356</v>
      </c>
      <c r="G22" s="130">
        <f t="shared" si="1"/>
        <v>-9.1471318542375339</v>
      </c>
    </row>
    <row r="23" spans="1:9" ht="16.5" x14ac:dyDescent="0.3">
      <c r="A23" s="126">
        <v>36707</v>
      </c>
      <c r="B23" s="127">
        <f>'[9]Activos '!E24</f>
        <v>171623887776.92017</v>
      </c>
      <c r="C23" s="128">
        <f>'[9]Activos '!H24</f>
        <v>7770874430.9594631</v>
      </c>
      <c r="D23" s="128">
        <f>'[9]Activos '!K24</f>
        <v>31027037027.360111</v>
      </c>
      <c r="E23" s="128">
        <f>'[9]Activos '!AD24</f>
        <v>106831090521.77252</v>
      </c>
      <c r="F23" s="128">
        <f t="shared" si="0"/>
        <v>25994885796.828064</v>
      </c>
      <c r="G23" s="130">
        <f t="shared" si="1"/>
        <v>-9.0611204792851119</v>
      </c>
    </row>
    <row r="24" spans="1:9" ht="16.5" x14ac:dyDescent="0.3">
      <c r="A24" s="126">
        <v>36738</v>
      </c>
      <c r="B24" s="127">
        <f>'[9]Activos '!E25</f>
        <v>170961887042.49075</v>
      </c>
      <c r="C24" s="128">
        <f>'[9]Activos '!H25</f>
        <v>7710140233.6004782</v>
      </c>
      <c r="D24" s="128">
        <f>'[9]Activos '!K25</f>
        <v>31945304875.976791</v>
      </c>
      <c r="E24" s="128">
        <f>'[9]Activos '!AD25</f>
        <v>106066657669.86977</v>
      </c>
      <c r="F24" s="128">
        <f t="shared" si="0"/>
        <v>25239784263.043732</v>
      </c>
      <c r="G24" s="130">
        <f t="shared" si="1"/>
        <v>-9.1463753248365194</v>
      </c>
    </row>
    <row r="25" spans="1:9" ht="16.5" x14ac:dyDescent="0.3">
      <c r="A25" s="126">
        <v>36769</v>
      </c>
      <c r="B25" s="127">
        <f>'[9]Activos '!E26</f>
        <v>169279991306.09988</v>
      </c>
      <c r="C25" s="128">
        <f>'[9]Activos '!H26</f>
        <v>7532826869.3721571</v>
      </c>
      <c r="D25" s="128">
        <f>'[9]Activos '!K26</f>
        <v>33219241382.184818</v>
      </c>
      <c r="E25" s="128">
        <f>'[9]Activos '!AD26</f>
        <v>104431603915.15764</v>
      </c>
      <c r="F25" s="128">
        <f t="shared" si="0"/>
        <v>24096319139.385284</v>
      </c>
      <c r="G25" s="130">
        <f t="shared" si="1"/>
        <v>-10.994981483133625</v>
      </c>
    </row>
    <row r="26" spans="1:9" ht="16.5" x14ac:dyDescent="0.3">
      <c r="A26" s="126">
        <v>36799</v>
      </c>
      <c r="B26" s="127">
        <f>'[9]Activos '!E27</f>
        <v>169073664293.43289</v>
      </c>
      <c r="C26" s="128">
        <f>'[9]Activos '!H27</f>
        <v>6683730096.7377357</v>
      </c>
      <c r="D26" s="128">
        <f>'[9]Activos '!K27</f>
        <v>33245840874.478416</v>
      </c>
      <c r="E26" s="128">
        <f>'[9]Activos '!AD27</f>
        <v>104458144812.76338</v>
      </c>
      <c r="F26" s="128">
        <f t="shared" si="0"/>
        <v>24685948509.453339</v>
      </c>
      <c r="G26" s="130">
        <f t="shared" si="1"/>
        <v>-12.398379727076204</v>
      </c>
    </row>
    <row r="27" spans="1:9" ht="16.5" x14ac:dyDescent="0.3">
      <c r="A27" s="126">
        <v>36830</v>
      </c>
      <c r="B27" s="127">
        <f>'[9]Activos '!E28</f>
        <v>170416224304.70523</v>
      </c>
      <c r="C27" s="128">
        <f>'[9]Activos '!H28</f>
        <v>6372605778.8083382</v>
      </c>
      <c r="D27" s="128">
        <f>'[9]Activos '!K28</f>
        <v>36083495561.608528</v>
      </c>
      <c r="E27" s="128">
        <f>'[9]Activos '!AD28</f>
        <v>102253731263.59393</v>
      </c>
      <c r="F27" s="128">
        <f t="shared" si="0"/>
        <v>25706391700.694427</v>
      </c>
      <c r="G27" s="130">
        <f t="shared" si="1"/>
        <v>-10.350006790034705</v>
      </c>
      <c r="I27" t="s">
        <v>4</v>
      </c>
    </row>
    <row r="28" spans="1:9" ht="16.5" x14ac:dyDescent="0.3">
      <c r="A28" s="126">
        <v>36860</v>
      </c>
      <c r="B28" s="127">
        <f>'[9]Activos '!E29</f>
        <v>170889744140.00867</v>
      </c>
      <c r="C28" s="128">
        <f>'[9]Activos '!H29</f>
        <v>8197081691.796854</v>
      </c>
      <c r="D28" s="128">
        <f>'[9]Activos '!K29</f>
        <v>35440564364.528145</v>
      </c>
      <c r="E28" s="128">
        <f>'[9]Activos '!AD29</f>
        <v>102007366605.35713</v>
      </c>
      <c r="F28" s="128">
        <f t="shared" si="0"/>
        <v>25244731478.326538</v>
      </c>
      <c r="G28" s="130">
        <f t="shared" si="1"/>
        <v>-10.409910579472214</v>
      </c>
    </row>
    <row r="29" spans="1:9" ht="16.5" x14ac:dyDescent="0.3">
      <c r="A29" s="126">
        <v>36891</v>
      </c>
      <c r="B29" s="127">
        <f>'[9]Activos '!E30</f>
        <v>171912681217.70297</v>
      </c>
      <c r="C29" s="128">
        <f>'[9]Activos '!H30</f>
        <v>8889961922.9097424</v>
      </c>
      <c r="D29" s="128">
        <f>'[9]Activos '!K30</f>
        <v>36446747901.525101</v>
      </c>
      <c r="E29" s="128">
        <f>'[9]Activos '!AD30</f>
        <v>102175709066.43964</v>
      </c>
      <c r="F29" s="128">
        <f t="shared" si="0"/>
        <v>24400262326.828491</v>
      </c>
      <c r="G29" s="130">
        <f t="shared" si="1"/>
        <v>-8.994119234142218</v>
      </c>
    </row>
    <row r="30" spans="1:9" ht="16.5" x14ac:dyDescent="0.3">
      <c r="A30" s="126">
        <v>36922</v>
      </c>
      <c r="B30" s="127">
        <f>'[9]Activos '!E31</f>
        <v>170044163225.03479</v>
      </c>
      <c r="C30" s="128">
        <f>'[9]Activos '!H31</f>
        <v>7672627360.737093</v>
      </c>
      <c r="D30" s="128">
        <f>'[9]Activos '!K31</f>
        <v>36633597202.294464</v>
      </c>
      <c r="E30" s="128">
        <f>'[9]Activos '!AD31</f>
        <v>100683567422.62924</v>
      </c>
      <c r="F30" s="128">
        <f t="shared" si="0"/>
        <v>25054371239.373993</v>
      </c>
      <c r="G30" s="130">
        <f t="shared" si="1"/>
        <v>-9.633656030470128</v>
      </c>
    </row>
    <row r="31" spans="1:9" ht="16.5" x14ac:dyDescent="0.3">
      <c r="A31" s="126">
        <v>36950</v>
      </c>
      <c r="B31" s="127">
        <f>'[9]Activos '!E32</f>
        <v>166322942087.14505</v>
      </c>
      <c r="C31" s="128">
        <f>'[9]Activos '!H32</f>
        <v>7527195261.957387</v>
      </c>
      <c r="D31" s="128">
        <f>'[9]Activos '!K32</f>
        <v>36401369880.152832</v>
      </c>
      <c r="E31" s="128">
        <f>'[9]Activos '!AD32</f>
        <v>99525012695.50856</v>
      </c>
      <c r="F31" s="128">
        <f t="shared" si="0"/>
        <v>22869364249.526276</v>
      </c>
      <c r="G31" s="130">
        <f t="shared" si="1"/>
        <v>-6.0486829188439835</v>
      </c>
    </row>
    <row r="32" spans="1:9" ht="16.5" x14ac:dyDescent="0.3">
      <c r="A32" s="126">
        <v>36981</v>
      </c>
      <c r="B32" s="127">
        <f>'[9]Activos '!E33</f>
        <v>164207825123.93933</v>
      </c>
      <c r="C32" s="128">
        <f>'[9]Activos '!H33</f>
        <v>6719500539.169385</v>
      </c>
      <c r="D32" s="128">
        <f>'[9]Activos '!K33</f>
        <v>36765278480.340355</v>
      </c>
      <c r="E32" s="128">
        <f>'[9]Activos '!AD33</f>
        <v>98529766074.470047</v>
      </c>
      <c r="F32" s="128">
        <f t="shared" si="0"/>
        <v>22193280029.959534</v>
      </c>
      <c r="G32" s="130">
        <f t="shared" si="1"/>
        <v>-5.7751286424830734</v>
      </c>
    </row>
    <row r="33" spans="1:7" ht="16.5" x14ac:dyDescent="0.3">
      <c r="A33" s="126">
        <v>37011</v>
      </c>
      <c r="B33" s="127">
        <f>'[9]Activos '!E34</f>
        <v>164047214215.51797</v>
      </c>
      <c r="C33" s="128">
        <f>'[9]Activos '!H34</f>
        <v>7636536682.5670509</v>
      </c>
      <c r="D33" s="128">
        <f>'[9]Activos '!K34</f>
        <v>37340432798.546974</v>
      </c>
      <c r="E33" s="128">
        <f>'[9]Activos '!AD34</f>
        <v>96861921062.085297</v>
      </c>
      <c r="F33" s="128">
        <f t="shared" si="0"/>
        <v>22208323672.318634</v>
      </c>
      <c r="G33" s="130">
        <f t="shared" si="1"/>
        <v>-5.7237761395857572</v>
      </c>
    </row>
    <row r="34" spans="1:7" ht="16.5" x14ac:dyDescent="0.3">
      <c r="A34" s="126">
        <v>37042</v>
      </c>
      <c r="B34" s="127">
        <f>'[9]Activos '!E35</f>
        <v>163946460818.51822</v>
      </c>
      <c r="C34" s="128">
        <f>'[9]Activos '!H35</f>
        <v>7586642727.6470785</v>
      </c>
      <c r="D34" s="128">
        <f>'[9]Activos '!K35</f>
        <v>37684444880.882866</v>
      </c>
      <c r="E34" s="128">
        <f>'[9]Activos '!AD35</f>
        <v>97064609647.727997</v>
      </c>
      <c r="F34" s="128">
        <f t="shared" si="0"/>
        <v>21610763562.260284</v>
      </c>
      <c r="G34" s="130">
        <f t="shared" si="1"/>
        <v>-5.2992774562010787</v>
      </c>
    </row>
    <row r="35" spans="1:7" ht="16.5" x14ac:dyDescent="0.3">
      <c r="A35" s="126">
        <v>37072</v>
      </c>
      <c r="B35" s="127">
        <f>'[9]Activos '!E36</f>
        <v>164678464911.38928</v>
      </c>
      <c r="C35" s="128">
        <f>'[9]Activos '!H36</f>
        <v>8002841006.0432796</v>
      </c>
      <c r="D35" s="128">
        <f>'[9]Activos '!K36</f>
        <v>37075375608.259171</v>
      </c>
      <c r="E35" s="128">
        <f>'[9]Activos '!AD36</f>
        <v>97654678565.249527</v>
      </c>
      <c r="F35" s="128">
        <f t="shared" si="0"/>
        <v>21945569731.837311</v>
      </c>
      <c r="G35" s="130">
        <f t="shared" si="1"/>
        <v>-4.0468858708984978</v>
      </c>
    </row>
    <row r="36" spans="1:7" ht="16.5" x14ac:dyDescent="0.3">
      <c r="A36" s="126">
        <v>37103</v>
      </c>
      <c r="B36" s="127">
        <f>'[9]Activos '!E37</f>
        <v>163475741664.73187</v>
      </c>
      <c r="C36" s="128">
        <f>'[9]Activos '!H37</f>
        <v>7690626991.2342062</v>
      </c>
      <c r="D36" s="128">
        <f>'[9]Activos '!K37</f>
        <v>37211302558.276962</v>
      </c>
      <c r="E36" s="128">
        <f>'[9]Activos '!AD37</f>
        <v>97216300357.235077</v>
      </c>
      <c r="F36" s="128">
        <f t="shared" si="0"/>
        <v>21357511757.985626</v>
      </c>
      <c r="G36" s="130">
        <f t="shared" si="1"/>
        <v>-4.3788387618219682</v>
      </c>
    </row>
    <row r="37" spans="1:7" ht="16.5" x14ac:dyDescent="0.3">
      <c r="A37" s="126">
        <v>37134</v>
      </c>
      <c r="B37" s="127">
        <f>'[9]Activos '!E38</f>
        <v>163550990171.72266</v>
      </c>
      <c r="C37" s="128">
        <f>'[9]Activos '!H38</f>
        <v>6846462335.938529</v>
      </c>
      <c r="D37" s="128">
        <f>'[9]Activos '!K38</f>
        <v>38367830218.915024</v>
      </c>
      <c r="E37" s="128">
        <f>'[9]Activos '!AD38</f>
        <v>96973976572.599915</v>
      </c>
      <c r="F37" s="128">
        <f t="shared" si="0"/>
        <v>21362721044.269196</v>
      </c>
      <c r="G37" s="130">
        <f t="shared" si="1"/>
        <v>-3.3843344923250807</v>
      </c>
    </row>
    <row r="38" spans="1:7" ht="16.5" x14ac:dyDescent="0.3">
      <c r="A38" s="126">
        <v>37164</v>
      </c>
      <c r="B38" s="127">
        <f>'[9]Activos '!E39</f>
        <v>164915556426.53745</v>
      </c>
      <c r="C38" s="128">
        <f>'[9]Activos '!H39</f>
        <v>6947866456.2882738</v>
      </c>
      <c r="D38" s="128">
        <f>'[9]Activos '!K39</f>
        <v>39783419200.987953</v>
      </c>
      <c r="E38" s="128">
        <f>'[9]Activos '!AD39</f>
        <v>96870648448.979141</v>
      </c>
      <c r="F38" s="128">
        <f t="shared" si="0"/>
        <v>21313622320.282074</v>
      </c>
      <c r="G38" s="130">
        <f t="shared" si="1"/>
        <v>-2.4593468676936681</v>
      </c>
    </row>
    <row r="39" spans="1:7" ht="16.5" x14ac:dyDescent="0.3">
      <c r="A39" s="126">
        <v>37195</v>
      </c>
      <c r="B39" s="127">
        <f>'[9]Activos '!E40</f>
        <v>165969496216.98419</v>
      </c>
      <c r="C39" s="128">
        <f>'[9]Activos '!H40</f>
        <v>6565673047.5954971</v>
      </c>
      <c r="D39" s="128">
        <f>'[9]Activos '!K40</f>
        <v>41175010821.007454</v>
      </c>
      <c r="E39" s="128">
        <f>'[9]Activos '!AD40</f>
        <v>96854419976.099152</v>
      </c>
      <c r="F39" s="128">
        <f t="shared" si="0"/>
        <v>21374392372.282104</v>
      </c>
      <c r="G39" s="130">
        <f t="shared" si="1"/>
        <v>-2.6093337684622409</v>
      </c>
    </row>
    <row r="40" spans="1:7" ht="16.5" x14ac:dyDescent="0.3">
      <c r="A40" s="126">
        <v>37225</v>
      </c>
      <c r="B40" s="127">
        <f>'[9]Activos '!E41</f>
        <v>169652828654.12274</v>
      </c>
      <c r="C40" s="128">
        <f>'[9]Activos '!H41</f>
        <v>7738385979.8596201</v>
      </c>
      <c r="D40" s="128">
        <f>'[9]Activos '!K41</f>
        <v>42475423998.168968</v>
      </c>
      <c r="E40" s="128">
        <f>'[9]Activos '!AD41</f>
        <v>97373829527.626312</v>
      </c>
      <c r="F40" s="128">
        <f t="shared" si="0"/>
        <v>22065189148.467834</v>
      </c>
      <c r="G40" s="130">
        <f t="shared" si="1"/>
        <v>-0.72380908059206384</v>
      </c>
    </row>
    <row r="41" spans="1:7" ht="16.5" x14ac:dyDescent="0.3">
      <c r="A41" s="126">
        <v>37256</v>
      </c>
      <c r="B41" s="127">
        <f>'[9]Activos '!E42</f>
        <v>170148392581.98605</v>
      </c>
      <c r="C41" s="128">
        <f>'[9]Activos '!H42</f>
        <v>8132991562.5986938</v>
      </c>
      <c r="D41" s="128">
        <f>'[9]Activos '!K42</f>
        <v>44672935929.366554</v>
      </c>
      <c r="E41" s="128">
        <f>'[9]Activos '!AD42</f>
        <v>96734276458.477768</v>
      </c>
      <c r="F41" s="128">
        <f t="shared" si="0"/>
        <v>20608188631.54303</v>
      </c>
      <c r="G41" s="130">
        <f t="shared" si="1"/>
        <v>-1.0262702106790478</v>
      </c>
    </row>
    <row r="42" spans="1:7" ht="16.5" x14ac:dyDescent="0.3">
      <c r="A42" s="126">
        <v>37287</v>
      </c>
      <c r="B42" s="127">
        <f>'[9]Activos '!E43</f>
        <v>166830917677.8284</v>
      </c>
      <c r="C42" s="128">
        <f>'[9]Activos '!H43</f>
        <v>7184159644.9770088</v>
      </c>
      <c r="D42" s="128">
        <f>'[9]Activos '!K43</f>
        <v>44194441107.002968</v>
      </c>
      <c r="E42" s="128">
        <f>'[9]Activos '!AD43</f>
        <v>95081969348.275848</v>
      </c>
      <c r="F42" s="128">
        <f t="shared" si="0"/>
        <v>20370347577.572571</v>
      </c>
      <c r="G42" s="130">
        <f t="shared" si="1"/>
        <v>-1.8896535383893243</v>
      </c>
    </row>
    <row r="43" spans="1:7" ht="16.5" x14ac:dyDescent="0.3">
      <c r="A43" s="126">
        <v>37315</v>
      </c>
      <c r="B43" s="127">
        <f>'[9]Activos '!E44</f>
        <v>166527352145.78534</v>
      </c>
      <c r="C43" s="128">
        <f>'[9]Activos '!H44</f>
        <v>6571168276.1847191</v>
      </c>
      <c r="D43" s="128">
        <f>'[9]Activos '!K44</f>
        <v>45179292117.349396</v>
      </c>
      <c r="E43" s="128">
        <f>'[9]Activos '!AD44</f>
        <v>94539749155.282974</v>
      </c>
      <c r="F43" s="128">
        <f t="shared" si="0"/>
        <v>20237142596.968262</v>
      </c>
      <c r="G43" s="130">
        <f t="shared" si="1"/>
        <v>0.12289949665102995</v>
      </c>
    </row>
    <row r="44" spans="1:7" ht="16.5" x14ac:dyDescent="0.3">
      <c r="A44" s="126">
        <v>37346</v>
      </c>
      <c r="B44" s="127">
        <f>'[9]Activos '!E45</f>
        <v>165434286993.48608</v>
      </c>
      <c r="C44" s="128">
        <f>'[9]Activos '!H45</f>
        <v>7363070620.620965</v>
      </c>
      <c r="D44" s="128">
        <f>'[9]Activos '!K45</f>
        <v>45010484548.912102</v>
      </c>
      <c r="E44" s="128">
        <f>'[9]Activos '!AD45</f>
        <v>93849296808.604935</v>
      </c>
      <c r="F44" s="128">
        <f t="shared" si="0"/>
        <v>19211435015.348083</v>
      </c>
      <c r="G44" s="130">
        <f t="shared" si="1"/>
        <v>0.74689611693050662</v>
      </c>
    </row>
    <row r="45" spans="1:7" ht="16.5" x14ac:dyDescent="0.3">
      <c r="A45" s="126">
        <v>37376</v>
      </c>
      <c r="B45" s="127">
        <f>'[9]Activos '!E46</f>
        <v>166414269434.73071</v>
      </c>
      <c r="C45" s="128">
        <f>'[9]Activos '!H46</f>
        <v>8374493895.9249239</v>
      </c>
      <c r="D45" s="128">
        <f>'[9]Activos '!K46</f>
        <v>45011755769.101273</v>
      </c>
      <c r="E45" s="128">
        <f>'[9]Activos '!AD46</f>
        <v>93236224526.366562</v>
      </c>
      <c r="F45" s="128">
        <f t="shared" si="0"/>
        <v>19791795243.337952</v>
      </c>
      <c r="G45" s="130">
        <f t="shared" si="1"/>
        <v>1.4429109512966276</v>
      </c>
    </row>
    <row r="46" spans="1:7" ht="16.5" x14ac:dyDescent="0.3">
      <c r="A46" s="126">
        <v>37407</v>
      </c>
      <c r="B46" s="127">
        <f>'[9]Activos '!E47</f>
        <v>165938445710.10294</v>
      </c>
      <c r="C46" s="128">
        <f>'[9]Activos '!H47</f>
        <v>7283153260.8564157</v>
      </c>
      <c r="D46" s="128">
        <f>'[9]Activos '!K47</f>
        <v>47206720998.544586</v>
      </c>
      <c r="E46" s="128">
        <f>'[9]Activos '!AD47</f>
        <v>92690648534.029648</v>
      </c>
      <c r="F46" s="128">
        <f t="shared" si="0"/>
        <v>18757922916.672272</v>
      </c>
      <c r="G46" s="130">
        <f t="shared" si="1"/>
        <v>1.2150215879254356</v>
      </c>
    </row>
    <row r="47" spans="1:7" ht="16.5" x14ac:dyDescent="0.3">
      <c r="A47" s="126">
        <v>37437</v>
      </c>
      <c r="B47" s="127">
        <f>'[9]Activos '!E48</f>
        <v>166411012870.37003</v>
      </c>
      <c r="C47" s="128">
        <f>'[9]Activos '!H48</f>
        <v>7335019723.6251612</v>
      </c>
      <c r="D47" s="128">
        <f>'[9]Activos '!K48</f>
        <v>47637242882.469025</v>
      </c>
      <c r="E47" s="128">
        <f>'[9]Activos '!AD48</f>
        <v>93316936251.375595</v>
      </c>
      <c r="F47" s="128">
        <f t="shared" si="0"/>
        <v>18121814012.900238</v>
      </c>
      <c r="G47" s="130">
        <f t="shared" si="1"/>
        <v>1.0520792502608067</v>
      </c>
    </row>
    <row r="48" spans="1:7" ht="16.5" x14ac:dyDescent="0.3">
      <c r="A48" s="126">
        <v>37468</v>
      </c>
      <c r="B48" s="127">
        <f>'[9]Activos '!E49</f>
        <v>166726914479.17337</v>
      </c>
      <c r="C48" s="128">
        <f>'[9]Activos '!H49</f>
        <v>7539549575.311882</v>
      </c>
      <c r="D48" s="128">
        <f>'[9]Activos '!K49</f>
        <v>45044732298.075783</v>
      </c>
      <c r="E48" s="128">
        <f>'[9]Activos '!AD49</f>
        <v>94619538882.499084</v>
      </c>
      <c r="F48" s="128">
        <f t="shared" si="0"/>
        <v>19523093723.286621</v>
      </c>
      <c r="G48" s="130">
        <f t="shared" si="1"/>
        <v>1.9887799751410418</v>
      </c>
    </row>
    <row r="49" spans="1:7" ht="16.5" x14ac:dyDescent="0.3">
      <c r="A49" s="126">
        <v>37499</v>
      </c>
      <c r="B49" s="127">
        <f>'[9]Activos '!E50</f>
        <v>167350064522.96533</v>
      </c>
      <c r="C49" s="128">
        <f>'[9]Activos '!H50</f>
        <v>7117520659.9628859</v>
      </c>
      <c r="D49" s="128">
        <f>'[9]Activos '!K50</f>
        <v>44519463159.50029</v>
      </c>
      <c r="E49" s="128">
        <f>'[9]Activos '!AD50</f>
        <v>94837499226.226669</v>
      </c>
      <c r="F49" s="128">
        <f t="shared" si="0"/>
        <v>20875581477.275482</v>
      </c>
      <c r="G49" s="130">
        <f t="shared" si="1"/>
        <v>2.3228684505387509</v>
      </c>
    </row>
    <row r="50" spans="1:7" ht="16.5" x14ac:dyDescent="0.3">
      <c r="A50" s="126">
        <v>37529</v>
      </c>
      <c r="B50" s="127">
        <f>'[9]Activos '!E51</f>
        <v>168190325472.65884</v>
      </c>
      <c r="C50" s="128">
        <f>'[9]Activos '!H51</f>
        <v>7757849127.3942022</v>
      </c>
      <c r="D50" s="128">
        <f>'[9]Activos '!K51</f>
        <v>44336237088.539818</v>
      </c>
      <c r="E50" s="128">
        <f>'[9]Activos '!AD51</f>
        <v>96026870073.96521</v>
      </c>
      <c r="F50" s="128">
        <f t="shared" si="0"/>
        <v>20069369182.759613</v>
      </c>
      <c r="G50" s="130">
        <f t="shared" si="1"/>
        <v>1.9857247654984977</v>
      </c>
    </row>
    <row r="51" spans="1:7" ht="16.5" x14ac:dyDescent="0.3">
      <c r="A51" s="126">
        <v>37560</v>
      </c>
      <c r="B51" s="127">
        <f>'[9]Activos '!E52</f>
        <v>166844415973.47345</v>
      </c>
      <c r="C51" s="128">
        <f>'[9]Activos '!H52</f>
        <v>7321390981.8818445</v>
      </c>
      <c r="D51" s="128">
        <f>'[9]Activos '!K52</f>
        <v>44480793302.576927</v>
      </c>
      <c r="E51" s="128">
        <f>'[9]Activos '!AD52</f>
        <v>96127247943.363739</v>
      </c>
      <c r="F51" s="128">
        <f t="shared" si="0"/>
        <v>18914983745.65094</v>
      </c>
      <c r="G51" s="130">
        <f t="shared" si="1"/>
        <v>0.52715696343708096</v>
      </c>
    </row>
    <row r="52" spans="1:7" ht="16.5" x14ac:dyDescent="0.3">
      <c r="A52" s="126">
        <v>37590</v>
      </c>
      <c r="B52" s="127">
        <f>'[9]Activos '!E53</f>
        <v>169916556909.74725</v>
      </c>
      <c r="C52" s="128">
        <f>'[9]Activos '!H53</f>
        <v>7716694326.7614641</v>
      </c>
      <c r="D52" s="128">
        <f>'[9]Activos '!K53</f>
        <v>46312718236.034256</v>
      </c>
      <c r="E52" s="128">
        <f>'[9]Activos '!AD53</f>
        <v>96047071832.10083</v>
      </c>
      <c r="F52" s="128">
        <f t="shared" si="0"/>
        <v>19840072514.850708</v>
      </c>
      <c r="G52" s="130">
        <f t="shared" si="1"/>
        <v>0.15545172910862437</v>
      </c>
    </row>
    <row r="53" spans="1:7" ht="16.5" x14ac:dyDescent="0.3">
      <c r="A53" s="126">
        <v>37621</v>
      </c>
      <c r="B53" s="127">
        <f>'[9]Activos '!E54</f>
        <v>171009508077.97665</v>
      </c>
      <c r="C53" s="128">
        <f>'[9]Activos '!H54</f>
        <v>9093763135.2943859</v>
      </c>
      <c r="D53" s="128">
        <f>'[9]Activos '!K54</f>
        <v>47934339733.496742</v>
      </c>
      <c r="E53" s="128">
        <f>'[9]Activos '!AD54</f>
        <v>96996847984.65123</v>
      </c>
      <c r="F53" s="128">
        <f t="shared" si="0"/>
        <v>16984557224.534302</v>
      </c>
      <c r="G53" s="130">
        <f t="shared" si="1"/>
        <v>0.50609675643904506</v>
      </c>
    </row>
    <row r="54" spans="1:7" ht="16.5" x14ac:dyDescent="0.3">
      <c r="A54" s="126">
        <v>37652</v>
      </c>
      <c r="B54" s="127">
        <f>'[9]Activos '!E55</f>
        <v>169446751309.42114</v>
      </c>
      <c r="C54" s="128">
        <f>'[9]Activos '!H55</f>
        <v>7726159318.022871</v>
      </c>
      <c r="D54" s="128">
        <f>'[9]Activos '!K55</f>
        <v>47535807889.936218</v>
      </c>
      <c r="E54" s="128">
        <f>'[9]Activos '!AD55</f>
        <v>96226642800.191299</v>
      </c>
      <c r="F54" s="128">
        <f t="shared" si="0"/>
        <v>17958141301.270752</v>
      </c>
      <c r="G54" s="130">
        <f t="shared" si="1"/>
        <v>1.5679549498398337</v>
      </c>
    </row>
    <row r="55" spans="1:7" ht="16.5" x14ac:dyDescent="0.3">
      <c r="A55" s="126">
        <v>37680</v>
      </c>
      <c r="B55" s="127">
        <f>'[9]Activos '!E56</f>
        <v>169213150537.77692</v>
      </c>
      <c r="C55" s="128">
        <f>'[9]Activos '!H56</f>
        <v>7721620156.4620399</v>
      </c>
      <c r="D55" s="128">
        <f>'[9]Activos '!K56</f>
        <v>47644735206.684349</v>
      </c>
      <c r="E55" s="128">
        <f>'[9]Activos '!AD56</f>
        <v>95622739966.211472</v>
      </c>
      <c r="F55" s="128">
        <f t="shared" si="0"/>
        <v>18224055208.419067</v>
      </c>
      <c r="G55" s="130">
        <f t="shared" si="1"/>
        <v>1.612827176667242</v>
      </c>
    </row>
    <row r="56" spans="1:7" ht="16.5" x14ac:dyDescent="0.3">
      <c r="A56" s="126">
        <v>37711</v>
      </c>
      <c r="B56" s="127">
        <f>'[9]Activos '!E57</f>
        <v>167627116787.5484</v>
      </c>
      <c r="C56" s="128">
        <f>'[9]Activos '!H57</f>
        <v>7841415238.5945492</v>
      </c>
      <c r="D56" s="128">
        <f>'[9]Activos '!K57</f>
        <v>46765424473.395866</v>
      </c>
      <c r="E56" s="128">
        <f>'[9]Activos '!AD57</f>
        <v>95435959363.94342</v>
      </c>
      <c r="F56" s="128">
        <f t="shared" si="0"/>
        <v>17584317711.614563</v>
      </c>
      <c r="G56" s="130">
        <f t="shared" si="1"/>
        <v>1.3254989844690757</v>
      </c>
    </row>
    <row r="57" spans="1:7" ht="16.5" x14ac:dyDescent="0.3">
      <c r="A57" s="126">
        <v>37741</v>
      </c>
      <c r="B57" s="127">
        <f>'[9]Activos '!E58</f>
        <v>166642457172.36813</v>
      </c>
      <c r="C57" s="128">
        <f>'[9]Activos '!H58</f>
        <v>7224703270.7052279</v>
      </c>
      <c r="D57" s="128">
        <f>'[9]Activos '!K58</f>
        <v>47250805264.184891</v>
      </c>
      <c r="E57" s="128">
        <f>'[9]Activos '!AD58</f>
        <v>95753084850.481171</v>
      </c>
      <c r="F57" s="128">
        <f t="shared" si="0"/>
        <v>16413863786.996857</v>
      </c>
      <c r="G57" s="130">
        <f t="shared" si="1"/>
        <v>0.13712029528027969</v>
      </c>
    </row>
    <row r="58" spans="1:7" ht="16.5" x14ac:dyDescent="0.3">
      <c r="A58" s="126">
        <v>37772</v>
      </c>
      <c r="B58" s="127">
        <f>'[9]Activos '!E59</f>
        <v>168654012252.23999</v>
      </c>
      <c r="C58" s="128">
        <f>'[9]Activos '!H59</f>
        <v>7873678515.5757236</v>
      </c>
      <c r="D58" s="128">
        <f>'[9]Activos '!K59</f>
        <v>47408597682.260208</v>
      </c>
      <c r="E58" s="128">
        <f>'[9]Activos '!AD59</f>
        <v>96057024880.710281</v>
      </c>
      <c r="F58" s="128">
        <f t="shared" si="0"/>
        <v>17314711173.693787</v>
      </c>
      <c r="G58" s="130">
        <f t="shared" si="1"/>
        <v>1.6364902844041351</v>
      </c>
    </row>
    <row r="59" spans="1:7" ht="16.5" x14ac:dyDescent="0.3">
      <c r="A59" s="126">
        <v>37802</v>
      </c>
      <c r="B59" s="127">
        <f>'[9]Activos '!E60</f>
        <v>168454267858.37897</v>
      </c>
      <c r="C59" s="128">
        <f>'[9]Activos '!H60</f>
        <v>8067083700.588007</v>
      </c>
      <c r="D59" s="128">
        <f>'[9]Activos '!K60</f>
        <v>47577675680.807419</v>
      </c>
      <c r="E59" s="128">
        <f>'[9]Activos '!AD60</f>
        <v>94321263618.151047</v>
      </c>
      <c r="F59" s="128">
        <f t="shared" si="0"/>
        <v>18488244858.832489</v>
      </c>
      <c r="G59" s="130">
        <f t="shared" si="1"/>
        <v>1.2278363990252172</v>
      </c>
    </row>
    <row r="60" spans="1:7" ht="16.5" x14ac:dyDescent="0.3">
      <c r="A60" s="126">
        <v>37833</v>
      </c>
      <c r="B60" s="127">
        <f>'[9]Activos '!E61</f>
        <v>166923348854.00003</v>
      </c>
      <c r="C60" s="128">
        <f>'[9]Activos '!H61</f>
        <v>7565065590.1982269</v>
      </c>
      <c r="D60" s="128">
        <f>'[9]Activos '!K61</f>
        <v>47910090770.6278</v>
      </c>
      <c r="E60" s="128">
        <f>'[9]Activos '!AD61</f>
        <v>94568902165.050339</v>
      </c>
      <c r="F60" s="128">
        <f t="shared" si="0"/>
        <v>16879290328.123657</v>
      </c>
      <c r="G60" s="130">
        <f t="shared" si="1"/>
        <v>0.11781803522261658</v>
      </c>
    </row>
    <row r="61" spans="1:7" ht="16.5" x14ac:dyDescent="0.3">
      <c r="A61" s="126">
        <v>37864</v>
      </c>
      <c r="B61" s="127">
        <f>'[9]Activos '!E62</f>
        <v>167218633053.88876</v>
      </c>
      <c r="C61" s="128">
        <f>'[9]Activos '!H62</f>
        <v>7598351945.4044485</v>
      </c>
      <c r="D61" s="128">
        <f>'[9]Activos '!K62</f>
        <v>48012270539.98938</v>
      </c>
      <c r="E61" s="128">
        <f>'[9]Activos '!AD62</f>
        <v>95015333254.448486</v>
      </c>
      <c r="F61" s="128">
        <f t="shared" si="0"/>
        <v>16592677314.046448</v>
      </c>
      <c r="G61" s="130">
        <f t="shared" si="1"/>
        <v>-7.8536849956534205E-2</v>
      </c>
    </row>
    <row r="62" spans="1:7" ht="16.5" x14ac:dyDescent="0.3">
      <c r="A62" s="126">
        <v>37894</v>
      </c>
      <c r="B62" s="127">
        <f>'[9]Activos '!E63</f>
        <v>167971134019.91873</v>
      </c>
      <c r="C62" s="128">
        <f>'[9]Activos '!H63</f>
        <v>8021610297.8692932</v>
      </c>
      <c r="D62" s="128">
        <f>'[9]Activos '!K63</f>
        <v>47513920898.627472</v>
      </c>
      <c r="E62" s="128">
        <f>'[9]Activos '!AD63</f>
        <v>95538197203.633484</v>
      </c>
      <c r="F62" s="128">
        <f t="shared" si="0"/>
        <v>16897405619.788483</v>
      </c>
      <c r="G62" s="130">
        <f t="shared" si="1"/>
        <v>-0.1303234607128112</v>
      </c>
    </row>
    <row r="63" spans="1:7" ht="16.5" x14ac:dyDescent="0.3">
      <c r="A63" s="126">
        <v>37925</v>
      </c>
      <c r="B63" s="127">
        <f>'[9]Activos '!E64</f>
        <v>169390035616.64755</v>
      </c>
      <c r="C63" s="128">
        <f>'[9]Activos '!H64</f>
        <v>8241469308.4224758</v>
      </c>
      <c r="D63" s="128">
        <f>'[9]Activos '!K64</f>
        <v>47426390255.677872</v>
      </c>
      <c r="E63" s="128">
        <f>'[9]Activos '!AD64</f>
        <v>96830834124.827896</v>
      </c>
      <c r="F63" s="128">
        <f t="shared" si="0"/>
        <v>16891341927.719299</v>
      </c>
      <c r="G63" s="130">
        <f t="shared" si="1"/>
        <v>1.525744585649691</v>
      </c>
    </row>
    <row r="64" spans="1:7" ht="16.5" x14ac:dyDescent="0.3">
      <c r="A64" s="126">
        <v>37955</v>
      </c>
      <c r="B64" s="127">
        <f>'[9]Activos '!E65</f>
        <v>172658086025.26849</v>
      </c>
      <c r="C64" s="128">
        <f>'[9]Activos '!H65</f>
        <v>8332574301.7198734</v>
      </c>
      <c r="D64" s="128">
        <f>'[9]Activos '!K65</f>
        <v>50342568938.054817</v>
      </c>
      <c r="E64" s="128">
        <f>'[9]Activos '!AD65</f>
        <v>96701243828.566956</v>
      </c>
      <c r="F64" s="128">
        <f t="shared" si="0"/>
        <v>17281698956.926849</v>
      </c>
      <c r="G64" s="130">
        <f t="shared" si="1"/>
        <v>1.6134561371658585</v>
      </c>
    </row>
    <row r="65" spans="1:7" ht="16.5" x14ac:dyDescent="0.3">
      <c r="A65" s="126">
        <v>37986</v>
      </c>
      <c r="B65" s="127">
        <f>'[9]Activos '!E66</f>
        <v>174828941491.61194</v>
      </c>
      <c r="C65" s="128">
        <f>'[9]Activos '!H66</f>
        <v>9852024391.1474037</v>
      </c>
      <c r="D65" s="128">
        <f>'[9]Activos '!K66</f>
        <v>51755532809.942795</v>
      </c>
      <c r="E65" s="128">
        <f>'[9]Activos '!AD66</f>
        <v>96347584249.190338</v>
      </c>
      <c r="F65" s="128">
        <f t="shared" si="0"/>
        <v>16873800041.331421</v>
      </c>
      <c r="G65" s="130">
        <f t="shared" si="1"/>
        <v>2.2334626048358119</v>
      </c>
    </row>
    <row r="66" spans="1:7" ht="16.5" x14ac:dyDescent="0.3">
      <c r="A66" s="126">
        <v>38017</v>
      </c>
      <c r="B66" s="127">
        <f>'[9]Activos '!E67</f>
        <v>174101010902.23969</v>
      </c>
      <c r="C66" s="128">
        <f>'[9]Activos '!H67</f>
        <v>8230898556.5257645</v>
      </c>
      <c r="D66" s="128">
        <f>'[9]Activos '!K67</f>
        <v>51913520151.577934</v>
      </c>
      <c r="E66" s="128">
        <f>'[9]Activos '!AD67</f>
        <v>100529607725.13858</v>
      </c>
      <c r="F66" s="128">
        <f t="shared" si="0"/>
        <v>13426984468.997406</v>
      </c>
      <c r="G66" s="130">
        <f t="shared" si="1"/>
        <v>2.7467387582542413</v>
      </c>
    </row>
    <row r="67" spans="1:7" ht="16.5" x14ac:dyDescent="0.3">
      <c r="A67" s="126">
        <v>38046</v>
      </c>
      <c r="B67" s="127">
        <f>'[9]Activos '!E68</f>
        <v>173809849668.92926</v>
      </c>
      <c r="C67" s="128">
        <f>'[9]Activos '!H68</f>
        <v>8151671750.6791277</v>
      </c>
      <c r="D67" s="128">
        <f>'[9]Activos '!K68</f>
        <v>53482189142.567177</v>
      </c>
      <c r="E67" s="128">
        <f>'[9]Activos '!AD68</f>
        <v>100559443231.7908</v>
      </c>
      <c r="F67" s="128">
        <f t="shared" si="0"/>
        <v>11616545543.892151</v>
      </c>
      <c r="G67" s="130">
        <f t="shared" si="1"/>
        <v>2.716514122302871</v>
      </c>
    </row>
    <row r="68" spans="1:7" ht="16.5" x14ac:dyDescent="0.3">
      <c r="A68" s="126">
        <v>38077</v>
      </c>
      <c r="B68" s="127">
        <f>'[9]Activos '!E69</f>
        <v>174942939521.81985</v>
      </c>
      <c r="C68" s="128">
        <f>'[9]Activos '!H69</f>
        <v>8823879029.8934784</v>
      </c>
      <c r="D68" s="128">
        <f>'[9]Activos '!K69</f>
        <v>54843877664.453751</v>
      </c>
      <c r="E68" s="128">
        <f>'[9]Activos '!AD69</f>
        <v>99281618666.330215</v>
      </c>
      <c r="F68" s="128">
        <f t="shared" si="0"/>
        <v>11993564161.142426</v>
      </c>
      <c r="G68" s="130">
        <f t="shared" si="1"/>
        <v>4.3643432366277324</v>
      </c>
    </row>
    <row r="69" spans="1:7" ht="16.5" x14ac:dyDescent="0.3">
      <c r="A69" s="126">
        <v>38107</v>
      </c>
      <c r="B69" s="127">
        <f>'[9]Activos '!E70</f>
        <v>174810313331.12619</v>
      </c>
      <c r="C69" s="128">
        <f>'[9]Activos '!H70</f>
        <v>8345529850.9412689</v>
      </c>
      <c r="D69" s="128">
        <f>'[9]Activos '!K70</f>
        <v>54933421205.974182</v>
      </c>
      <c r="E69" s="128">
        <f>'[9]Activos '!AD70</f>
        <v>100007319229.87646</v>
      </c>
      <c r="F69" s="128">
        <f t="shared" si="0"/>
        <v>11524043044.334259</v>
      </c>
      <c r="G69" s="130">
        <f t="shared" si="1"/>
        <v>4.9014256614744678</v>
      </c>
    </row>
    <row r="70" spans="1:7" ht="16.5" x14ac:dyDescent="0.3">
      <c r="A70" s="126">
        <v>38138</v>
      </c>
      <c r="B70" s="127">
        <f>'[9]Activos '!E71</f>
        <v>174395675067.65134</v>
      </c>
      <c r="C70" s="128">
        <f>'[9]Activos '!H71</f>
        <v>9022492953.3093243</v>
      </c>
      <c r="D70" s="128">
        <f>'[9]Activos '!K71</f>
        <v>52163817603.579536</v>
      </c>
      <c r="E70" s="128">
        <f>'[9]Activos '!AD71</f>
        <v>101244174224.15135</v>
      </c>
      <c r="F70" s="128">
        <f t="shared" ref="F70:F133" si="2">B70-SUM(C70:E70)</f>
        <v>11965190286.611115</v>
      </c>
      <c r="G70" s="130">
        <f t="shared" si="1"/>
        <v>3.4044033336272372</v>
      </c>
    </row>
    <row r="71" spans="1:7" ht="16.5" x14ac:dyDescent="0.3">
      <c r="A71" s="126">
        <v>38168</v>
      </c>
      <c r="B71" s="127">
        <f>'[9]Activos '!E72</f>
        <v>177236982265.61911</v>
      </c>
      <c r="C71" s="128">
        <f>'[9]Activos '!H72</f>
        <v>9606396457.1857777</v>
      </c>
      <c r="D71" s="128">
        <f>'[9]Activos '!K72</f>
        <v>53248034542.104797</v>
      </c>
      <c r="E71" s="128">
        <f>'[9]Activos '!AD72</f>
        <v>102000891523.52739</v>
      </c>
      <c r="F71" s="128">
        <f t="shared" si="2"/>
        <v>12381659742.801147</v>
      </c>
      <c r="G71" s="130">
        <f t="shared" si="1"/>
        <v>5.2137084556526991</v>
      </c>
    </row>
    <row r="72" spans="1:7" ht="16.5" x14ac:dyDescent="0.3">
      <c r="A72" s="126">
        <v>38199</v>
      </c>
      <c r="B72" s="127">
        <f>'[9]Activos '!E73</f>
        <v>177718420331.30807</v>
      </c>
      <c r="C72" s="128">
        <f>'[9]Activos '!H73</f>
        <v>8070910655.2862625</v>
      </c>
      <c r="D72" s="128">
        <f>'[9]Activos '!K73</f>
        <v>53650096562.969025</v>
      </c>
      <c r="E72" s="128">
        <f>'[9]Activos '!AD73</f>
        <v>103436300242.83694</v>
      </c>
      <c r="F72" s="128">
        <f t="shared" si="2"/>
        <v>12561112870.215851</v>
      </c>
      <c r="G72" s="130">
        <f t="shared" si="1"/>
        <v>6.4670829763606053</v>
      </c>
    </row>
    <row r="73" spans="1:7" ht="16.5" x14ac:dyDescent="0.3">
      <c r="A73" s="126">
        <v>38230</v>
      </c>
      <c r="B73" s="127">
        <f>'[9]Activos '!E74</f>
        <v>181806135687.70566</v>
      </c>
      <c r="C73" s="128">
        <f>'[9]Activos '!H74</f>
        <v>8978090886.6070709</v>
      </c>
      <c r="D73" s="128">
        <f>'[9]Activos '!K74</f>
        <v>55044380169.901779</v>
      </c>
      <c r="E73" s="128">
        <f>'[9]Activos '!AD74</f>
        <v>104345550884.20729</v>
      </c>
      <c r="F73" s="128">
        <f t="shared" si="2"/>
        <v>13438113746.989532</v>
      </c>
      <c r="G73" s="130">
        <f t="shared" si="1"/>
        <v>8.7236107408651407</v>
      </c>
    </row>
    <row r="74" spans="1:7" ht="16.5" x14ac:dyDescent="0.3">
      <c r="A74" s="126">
        <v>38260</v>
      </c>
      <c r="B74" s="127">
        <f>'[9]Activos '!E75</f>
        <v>183707922952.65161</v>
      </c>
      <c r="C74" s="128">
        <f>'[9]Activos '!H75</f>
        <v>7853641377.6714125</v>
      </c>
      <c r="D74" s="128">
        <f>'[9]Activos '!K75</f>
        <v>57747881787.312508</v>
      </c>
      <c r="E74" s="128">
        <f>'[9]Activos '!AD75</f>
        <v>105489593284.0997</v>
      </c>
      <c r="F74" s="128">
        <f t="shared" si="2"/>
        <v>12616806503.567993</v>
      </c>
      <c r="G74" s="130">
        <f t="shared" si="1"/>
        <v>9.368746019698083</v>
      </c>
    </row>
    <row r="75" spans="1:7" ht="16.5" x14ac:dyDescent="0.3">
      <c r="A75" s="126">
        <v>38291</v>
      </c>
      <c r="B75" s="127">
        <f>'[9]Activos '!E76</f>
        <v>187727023601.3988</v>
      </c>
      <c r="C75" s="128">
        <f>'[9]Activos '!H76</f>
        <v>8847160576.553793</v>
      </c>
      <c r="D75" s="128">
        <f>'[9]Activos '!K76</f>
        <v>59196974899.980316</v>
      </c>
      <c r="E75" s="128">
        <f>'[9]Activos '!AD76</f>
        <v>106665545442.45322</v>
      </c>
      <c r="F75" s="128">
        <f t="shared" si="2"/>
        <v>13017342682.411469</v>
      </c>
      <c r="G75" s="130">
        <f t="shared" si="1"/>
        <v>10.825304993884256</v>
      </c>
    </row>
    <row r="76" spans="1:7" ht="16.5" x14ac:dyDescent="0.3">
      <c r="A76" s="126">
        <v>38321</v>
      </c>
      <c r="B76" s="127">
        <f>'[9]Activos '!E77</f>
        <v>191260572877.60645</v>
      </c>
      <c r="C76" s="128">
        <f>'[9]Activos '!H77</f>
        <v>8948368520.5507545</v>
      </c>
      <c r="D76" s="128">
        <f>'[9]Activos '!K77</f>
        <v>60142293217.737999</v>
      </c>
      <c r="E76" s="128">
        <f>'[9]Activos '!AD77</f>
        <v>107925350985.65805</v>
      </c>
      <c r="F76" s="128">
        <f t="shared" si="2"/>
        <v>14244560153.659637</v>
      </c>
      <c r="G76" s="130">
        <f t="shared" si="1"/>
        <v>10.774176455086781</v>
      </c>
    </row>
    <row r="77" spans="1:7" ht="16.5" x14ac:dyDescent="0.3">
      <c r="A77" s="126">
        <v>38352</v>
      </c>
      <c r="B77" s="127">
        <f>'[9]Activos '!E78</f>
        <v>195610926799.79413</v>
      </c>
      <c r="C77" s="128">
        <f>'[9]Activos '!H78</f>
        <v>10575592758.976078</v>
      </c>
      <c r="D77" s="128">
        <f>'[9]Activos '!K78</f>
        <v>62877322211.178993</v>
      </c>
      <c r="E77" s="128">
        <f>'[9]Activos '!AD78</f>
        <v>107981472229.37477</v>
      </c>
      <c r="F77" s="128">
        <f t="shared" si="2"/>
        <v>14176539600.264282</v>
      </c>
      <c r="G77" s="130">
        <f t="shared" si="1"/>
        <v>11.887039486067753</v>
      </c>
    </row>
    <row r="78" spans="1:7" ht="16.5" x14ac:dyDescent="0.3">
      <c r="A78" s="126">
        <v>38383</v>
      </c>
      <c r="B78" s="127">
        <f>'[9]Activos '!E79</f>
        <v>195560074127.60315</v>
      </c>
      <c r="C78" s="128">
        <f>'[9]Activos '!H79</f>
        <v>9040402642.8370724</v>
      </c>
      <c r="D78" s="128">
        <f>'[9]Activos '!K79</f>
        <v>64546686184.668045</v>
      </c>
      <c r="E78" s="128">
        <f>'[9]Activos '!AD79</f>
        <v>107801007118.83269</v>
      </c>
      <c r="F78" s="128">
        <f t="shared" si="2"/>
        <v>14171978181.26535</v>
      </c>
      <c r="G78" s="130">
        <f t="shared" si="1"/>
        <v>12.325639646867437</v>
      </c>
    </row>
    <row r="79" spans="1:7" ht="16.5" x14ac:dyDescent="0.3">
      <c r="A79" s="126">
        <v>38411</v>
      </c>
      <c r="B79" s="127">
        <f>'[9]Activos '!E80</f>
        <v>192654013959.02286</v>
      </c>
      <c r="C79" s="128">
        <f>'[9]Activos '!H80</f>
        <v>9391742056.5928421</v>
      </c>
      <c r="D79" s="128">
        <f>'[9]Activos '!K80</f>
        <v>61581826681.495621</v>
      </c>
      <c r="E79" s="128">
        <f>'[9]Activos '!AD80</f>
        <v>107931017770.98965</v>
      </c>
      <c r="F79" s="128">
        <f t="shared" si="2"/>
        <v>13749427449.944733</v>
      </c>
      <c r="G79" s="130">
        <f t="shared" si="1"/>
        <v>10.841827621384926</v>
      </c>
    </row>
    <row r="80" spans="1:7" ht="16.5" x14ac:dyDescent="0.3">
      <c r="A80" s="126">
        <v>38442</v>
      </c>
      <c r="B80" s="127">
        <f>'[9]Activos '!E81</f>
        <v>192431288384.71344</v>
      </c>
      <c r="C80" s="128">
        <f>'[9]Activos '!H81</f>
        <v>9582815920.5258446</v>
      </c>
      <c r="D80" s="128">
        <f>'[9]Activos '!K81</f>
        <v>59443628791.562233</v>
      </c>
      <c r="E80" s="128">
        <f>'[9]Activos '!AD81</f>
        <v>109205372853.15005</v>
      </c>
      <c r="F80" s="128">
        <f t="shared" si="2"/>
        <v>14199470819.475311</v>
      </c>
      <c r="G80" s="130">
        <f t="shared" si="1"/>
        <v>9.9966016980710179</v>
      </c>
    </row>
    <row r="81" spans="1:7" ht="16.5" x14ac:dyDescent="0.3">
      <c r="A81" s="126">
        <v>38472</v>
      </c>
      <c r="B81" s="127">
        <f>'[9]Activos '!E82</f>
        <v>196533241165.06012</v>
      </c>
      <c r="C81" s="128">
        <f>'[9]Activos '!H82</f>
        <v>9324631248.0335255</v>
      </c>
      <c r="D81" s="128">
        <f>'[9]Activos '!K82</f>
        <v>63261383954.284561</v>
      </c>
      <c r="E81" s="128">
        <f>'[9]Activos '!AD82</f>
        <v>110390954122.17662</v>
      </c>
      <c r="F81" s="128">
        <f t="shared" si="2"/>
        <v>13556271840.56543</v>
      </c>
      <c r="G81" s="130">
        <f t="shared" si="1"/>
        <v>12.426571075807358</v>
      </c>
    </row>
    <row r="82" spans="1:7" ht="16.5" x14ac:dyDescent="0.3">
      <c r="A82" s="126">
        <v>38503</v>
      </c>
      <c r="B82" s="127">
        <f>'[9]Activos '!E83</f>
        <v>198107554551.74921</v>
      </c>
      <c r="C82" s="128">
        <f>'[9]Activos '!H83</f>
        <v>10204873047.803749</v>
      </c>
      <c r="D82" s="128">
        <f>'[9]Activos '!K83</f>
        <v>62702695704.610756</v>
      </c>
      <c r="E82" s="128">
        <f>'[9]Activos '!AD83</f>
        <v>111588947514.68552</v>
      </c>
      <c r="F82" s="128">
        <f t="shared" si="2"/>
        <v>13611038284.64917</v>
      </c>
      <c r="G82" s="130">
        <f t="shared" ref="G82:G145" si="3">+(B82/B70-1)*100</f>
        <v>13.596598353083934</v>
      </c>
    </row>
    <row r="83" spans="1:7" ht="16.5" x14ac:dyDescent="0.3">
      <c r="A83" s="126">
        <v>38533</v>
      </c>
      <c r="B83" s="127">
        <f>'[9]Activos '!E84</f>
        <v>201649561393.17038</v>
      </c>
      <c r="C83" s="128">
        <f>'[9]Activos '!H84</f>
        <v>9810563647.0651245</v>
      </c>
      <c r="D83" s="128">
        <f>'[9]Activos '!K84</f>
        <v>64658045488.863144</v>
      </c>
      <c r="E83" s="128">
        <f>'[9]Activos '!AD84</f>
        <v>113552843879.61784</v>
      </c>
      <c r="F83" s="128">
        <f t="shared" si="2"/>
        <v>13628108377.624268</v>
      </c>
      <c r="G83" s="130">
        <f t="shared" si="3"/>
        <v>13.773975846059571</v>
      </c>
    </row>
    <row r="84" spans="1:7" ht="16.5" x14ac:dyDescent="0.3">
      <c r="A84" s="126">
        <v>38564</v>
      </c>
      <c r="B84" s="127">
        <f>'[9]Activos '!E85</f>
        <v>201033852336.9631</v>
      </c>
      <c r="C84" s="128">
        <f>'[9]Activos '!H85</f>
        <v>8419174117.3526173</v>
      </c>
      <c r="D84" s="128">
        <f>'[9]Activos '!K85</f>
        <v>64270043777.680931</v>
      </c>
      <c r="E84" s="128">
        <f>'[9]Activos '!AD85</f>
        <v>114396029233.69345</v>
      </c>
      <c r="F84" s="128">
        <f t="shared" si="2"/>
        <v>13948605208.236115</v>
      </c>
      <c r="G84" s="130">
        <f t="shared" si="3"/>
        <v>13.119310852634003</v>
      </c>
    </row>
    <row r="85" spans="1:7" ht="16.5" x14ac:dyDescent="0.3">
      <c r="A85" s="126">
        <v>38595</v>
      </c>
      <c r="B85" s="127">
        <f>'[9]Activos '!E86</f>
        <v>201900475109.63232</v>
      </c>
      <c r="C85" s="128">
        <f>'[9]Activos '!H86</f>
        <v>8899875068.6438179</v>
      </c>
      <c r="D85" s="128">
        <f>'[9]Activos '!K86</f>
        <v>65092515585.087074</v>
      </c>
      <c r="E85" s="128">
        <f>'[9]Activos '!AD86</f>
        <v>114577040562.49455</v>
      </c>
      <c r="F85" s="128">
        <f t="shared" si="2"/>
        <v>13331043893.40686</v>
      </c>
      <c r="G85" s="130">
        <f t="shared" si="3"/>
        <v>11.052618959155126</v>
      </c>
    </row>
    <row r="86" spans="1:7" ht="16.5" x14ac:dyDescent="0.3">
      <c r="A86" s="126">
        <v>38625</v>
      </c>
      <c r="B86" s="127">
        <f>'[9]Activos '!E87</f>
        <v>205683647124.996</v>
      </c>
      <c r="C86" s="128">
        <f>'[9]Activos '!H87</f>
        <v>8973013904.7153225</v>
      </c>
      <c r="D86" s="128">
        <f>'[9]Activos '!K87</f>
        <v>66410120678.475464</v>
      </c>
      <c r="E86" s="128">
        <f>'[9]Activos '!AD87</f>
        <v>115561500241.32449</v>
      </c>
      <c r="F86" s="128">
        <f t="shared" si="2"/>
        <v>14739012300.480743</v>
      </c>
      <c r="G86" s="130">
        <f t="shared" si="3"/>
        <v>11.962317040625603</v>
      </c>
    </row>
    <row r="87" spans="1:7" ht="16.5" x14ac:dyDescent="0.3">
      <c r="A87" s="126">
        <v>38656</v>
      </c>
      <c r="B87" s="127">
        <f>'[9]Activos '!E88</f>
        <v>208944971803.82016</v>
      </c>
      <c r="C87" s="128">
        <f>'[9]Activos '!H88</f>
        <v>9119342266.3821163</v>
      </c>
      <c r="D87" s="128">
        <f>'[9]Activos '!K88</f>
        <v>67802615706.448776</v>
      </c>
      <c r="E87" s="128">
        <f>'[9]Activos '!AD88</f>
        <v>117238488886.86424</v>
      </c>
      <c r="F87" s="128">
        <f t="shared" si="2"/>
        <v>14784524944.125031</v>
      </c>
      <c r="G87" s="130">
        <f t="shared" si="3"/>
        <v>11.302553993224485</v>
      </c>
    </row>
    <row r="88" spans="1:7" ht="16.5" x14ac:dyDescent="0.3">
      <c r="A88" s="126">
        <v>38686</v>
      </c>
      <c r="B88" s="127">
        <f>'[9]Activos '!E89</f>
        <v>213588637651.70529</v>
      </c>
      <c r="C88" s="128">
        <f>'[9]Activos '!H89</f>
        <v>11032613245.926411</v>
      </c>
      <c r="D88" s="128">
        <f>'[9]Activos '!K89</f>
        <v>69508317651.718643</v>
      </c>
      <c r="E88" s="128">
        <f>'[9]Activos '!AD89</f>
        <v>119038736809.77914</v>
      </c>
      <c r="F88" s="128">
        <f t="shared" si="2"/>
        <v>14008969944.281097</v>
      </c>
      <c r="G88" s="130">
        <f t="shared" si="3"/>
        <v>11.674159727832279</v>
      </c>
    </row>
    <row r="89" spans="1:7" ht="16.5" x14ac:dyDescent="0.3">
      <c r="A89" s="126">
        <v>38717</v>
      </c>
      <c r="B89" s="127">
        <f>'[9]Activos '!E90</f>
        <v>220550149343.90637</v>
      </c>
      <c r="C89" s="128">
        <f>'[9]Activos '!H90</f>
        <v>12042492907.248737</v>
      </c>
      <c r="D89" s="128">
        <f>'[9]Activos '!K90</f>
        <v>71849190777.874786</v>
      </c>
      <c r="E89" s="128">
        <f>'[9]Activos '!AD90</f>
        <v>121564210365.92416</v>
      </c>
      <c r="F89" s="128">
        <f t="shared" si="2"/>
        <v>15094255292.858704</v>
      </c>
      <c r="G89" s="130">
        <f t="shared" si="3"/>
        <v>12.74940155548534</v>
      </c>
    </row>
    <row r="90" spans="1:7" ht="16.5" x14ac:dyDescent="0.3">
      <c r="A90" s="126">
        <v>38748</v>
      </c>
      <c r="B90" s="127">
        <f>'[9]Activos '!E91</f>
        <v>220861291053.10925</v>
      </c>
      <c r="C90" s="128">
        <f>'[9]Activos '!H91</f>
        <v>10747114635.901897</v>
      </c>
      <c r="D90" s="128">
        <f>'[9]Activos '!K91</f>
        <v>73066128520.368469</v>
      </c>
      <c r="E90" s="128">
        <f>'[9]Activos '!AD91</f>
        <v>122993001072.54901</v>
      </c>
      <c r="F90" s="128">
        <f t="shared" si="2"/>
        <v>14055046824.289856</v>
      </c>
      <c r="G90" s="130">
        <f t="shared" si="3"/>
        <v>12.937823345780197</v>
      </c>
    </row>
    <row r="91" spans="1:7" ht="16.5" x14ac:dyDescent="0.3">
      <c r="A91" s="126">
        <v>38776</v>
      </c>
      <c r="B91" s="127">
        <f>'[9]Activos '!E92</f>
        <v>221385603355.3432</v>
      </c>
      <c r="C91" s="128">
        <f>'[9]Activos '!H92</f>
        <v>10205400839.469517</v>
      </c>
      <c r="D91" s="128">
        <f>'[9]Activos '!K92</f>
        <v>72614466419.630081</v>
      </c>
      <c r="E91" s="128">
        <f>'[9]Activos '!AD92</f>
        <v>124951479482.42723</v>
      </c>
      <c r="F91" s="128">
        <f t="shared" si="2"/>
        <v>13614256613.816376</v>
      </c>
      <c r="G91" s="130">
        <f t="shared" si="3"/>
        <v>14.913569048414166</v>
      </c>
    </row>
    <row r="92" spans="1:7" ht="16.5" x14ac:dyDescent="0.3">
      <c r="A92" s="126">
        <v>38807</v>
      </c>
      <c r="B92" s="127">
        <f>'[9]Activos '!E93</f>
        <v>222933198907.53256</v>
      </c>
      <c r="C92" s="128">
        <f>'[9]Activos '!H93</f>
        <v>10401567653.310221</v>
      </c>
      <c r="D92" s="128">
        <f>'[9]Activos '!K93</f>
        <v>73423636718.789169</v>
      </c>
      <c r="E92" s="128">
        <f>'[9]Activos '!AD93</f>
        <v>125194577120.00616</v>
      </c>
      <c r="F92" s="128">
        <f t="shared" si="2"/>
        <v>13913417415.427002</v>
      </c>
      <c r="G92" s="130">
        <f t="shared" si="3"/>
        <v>15.85080616507588</v>
      </c>
    </row>
    <row r="93" spans="1:7" ht="16.5" x14ac:dyDescent="0.3">
      <c r="A93" s="126">
        <v>38837</v>
      </c>
      <c r="B93" s="127">
        <f>'[9]Activos '!E94</f>
        <v>223740001136.69232</v>
      </c>
      <c r="C93" s="128">
        <f>'[9]Activos '!H94</f>
        <v>11515715067.50848</v>
      </c>
      <c r="D93" s="128">
        <f>'[9]Activos '!K94</f>
        <v>68566527625.186775</v>
      </c>
      <c r="E93" s="128">
        <f>'[9]Activos '!AD94</f>
        <v>129155189333.94272</v>
      </c>
      <c r="F93" s="128">
        <f t="shared" si="2"/>
        <v>14502569110.054352</v>
      </c>
      <c r="G93" s="130">
        <f t="shared" si="3"/>
        <v>13.843337549591617</v>
      </c>
    </row>
    <row r="94" spans="1:7" ht="16.5" x14ac:dyDescent="0.3">
      <c r="A94" s="126">
        <v>38868</v>
      </c>
      <c r="B94" s="127">
        <f>'[9]Activos '!E95</f>
        <v>223940619895.98312</v>
      </c>
      <c r="C94" s="128">
        <f>'[9]Activos '!H95</f>
        <v>9797596911.3932705</v>
      </c>
      <c r="D94" s="128">
        <f>'[9]Activos '!K95</f>
        <v>66287572969.375298</v>
      </c>
      <c r="E94" s="128">
        <f>'[9]Activos '!AD95</f>
        <v>133414699782.88736</v>
      </c>
      <c r="F94" s="128">
        <f t="shared" si="2"/>
        <v>14440750232.327179</v>
      </c>
      <c r="G94" s="130">
        <f t="shared" si="3"/>
        <v>13.03991935223543</v>
      </c>
    </row>
    <row r="95" spans="1:7" ht="16.5" x14ac:dyDescent="0.3">
      <c r="A95" s="126">
        <v>38898</v>
      </c>
      <c r="B95" s="127">
        <f>'[9]Activos '!E96</f>
        <v>230204049155.03986</v>
      </c>
      <c r="C95" s="128">
        <f>'[9]Activos '!H96</f>
        <v>10125777391.120916</v>
      </c>
      <c r="D95" s="128">
        <f>'[9]Activos '!K96</f>
        <v>64952166041.281433</v>
      </c>
      <c r="E95" s="128">
        <f>'[9]Activos '!AD96</f>
        <v>137597701206.19739</v>
      </c>
      <c r="F95" s="128">
        <f t="shared" si="2"/>
        <v>17528404516.440125</v>
      </c>
      <c r="G95" s="130">
        <f t="shared" si="3"/>
        <v>14.160451212782355</v>
      </c>
    </row>
    <row r="96" spans="1:7" ht="16.5" x14ac:dyDescent="0.3">
      <c r="A96" s="126">
        <v>38929</v>
      </c>
      <c r="B96" s="127">
        <f>'[9]Activos '!E97</f>
        <v>230013433463.77481</v>
      </c>
      <c r="C96" s="128">
        <f>'[9]Activos '!H97</f>
        <v>10976783855.547863</v>
      </c>
      <c r="D96" s="128">
        <f>'[9]Activos '!K97</f>
        <v>61415106447.61544</v>
      </c>
      <c r="E96" s="128">
        <f>'[9]Activos '!AD97</f>
        <v>140618764363.06845</v>
      </c>
      <c r="F96" s="128">
        <f t="shared" si="2"/>
        <v>17002778797.54306</v>
      </c>
      <c r="G96" s="130">
        <f t="shared" si="3"/>
        <v>14.415274238608111</v>
      </c>
    </row>
    <row r="97" spans="1:7" ht="16.5" x14ac:dyDescent="0.3">
      <c r="A97" s="126">
        <v>38960</v>
      </c>
      <c r="B97" s="127">
        <f>'[9]Activos '!E98</f>
        <v>232771620079.47269</v>
      </c>
      <c r="C97" s="128">
        <f>'[9]Activos '!H98</f>
        <v>11282812260.227644</v>
      </c>
      <c r="D97" s="128">
        <f>'[9]Activos '!K98</f>
        <v>61649015285.670639</v>
      </c>
      <c r="E97" s="128">
        <f>'[9]Activos '!AD98</f>
        <v>143119124996.90616</v>
      </c>
      <c r="F97" s="128">
        <f t="shared" si="2"/>
        <v>16720667536.668243</v>
      </c>
      <c r="G97" s="130">
        <f t="shared" si="3"/>
        <v>15.290278516223044</v>
      </c>
    </row>
    <row r="98" spans="1:7" ht="16.5" x14ac:dyDescent="0.3">
      <c r="A98" s="126">
        <v>38990</v>
      </c>
      <c r="B98" s="127">
        <f>'[9]Activos '!E99</f>
        <v>232023164566.45047</v>
      </c>
      <c r="C98" s="128">
        <f>'[9]Activos '!H99</f>
        <v>11533976081.217367</v>
      </c>
      <c r="D98" s="128">
        <f>'[9]Activos '!K99</f>
        <v>57399084501.168427</v>
      </c>
      <c r="E98" s="128">
        <f>'[9]Activos '!AD99</f>
        <v>146550221757.74246</v>
      </c>
      <c r="F98" s="128">
        <f t="shared" si="2"/>
        <v>16539882226.322235</v>
      </c>
      <c r="G98" s="130">
        <f t="shared" si="3"/>
        <v>12.805839360407534</v>
      </c>
    </row>
    <row r="99" spans="1:7" ht="16.5" x14ac:dyDescent="0.3">
      <c r="A99" s="126">
        <v>39021</v>
      </c>
      <c r="B99" s="127">
        <f>'[9]Activos '!E100</f>
        <v>236584956808.7059</v>
      </c>
      <c r="C99" s="128">
        <f>'[9]Activos '!H100</f>
        <v>10804539459.029947</v>
      </c>
      <c r="D99" s="128">
        <f>'[9]Activos '!K100</f>
        <v>59215362509.301605</v>
      </c>
      <c r="E99" s="128">
        <f>'[9]Activos '!AD100</f>
        <v>149472848036.95221</v>
      </c>
      <c r="F99" s="128">
        <f t="shared" si="2"/>
        <v>17092206803.42215</v>
      </c>
      <c r="G99" s="130">
        <f t="shared" si="3"/>
        <v>13.228356139068564</v>
      </c>
    </row>
    <row r="100" spans="1:7" ht="16.5" x14ac:dyDescent="0.3">
      <c r="A100" s="126">
        <v>39051</v>
      </c>
      <c r="B100" s="127">
        <f>'[9]Activos '!E101</f>
        <v>240867210292.42203</v>
      </c>
      <c r="C100" s="128">
        <f>'[9]Activos '!H101</f>
        <v>10892370997.409624</v>
      </c>
      <c r="D100" s="128">
        <f>'[9]Activos '!K101</f>
        <v>58059616228.759644</v>
      </c>
      <c r="E100" s="128">
        <f>'[9]Activos '!AD101</f>
        <v>153154943654.54999</v>
      </c>
      <c r="F100" s="128">
        <f t="shared" si="2"/>
        <v>18760279411.702789</v>
      </c>
      <c r="G100" s="130">
        <f t="shared" si="3"/>
        <v>12.771546717386407</v>
      </c>
    </row>
    <row r="101" spans="1:7" ht="16.5" x14ac:dyDescent="0.3">
      <c r="A101" s="126">
        <v>39082</v>
      </c>
      <c r="B101" s="127">
        <f>'[9]Activos '!E102</f>
        <v>245276843507.32675</v>
      </c>
      <c r="C101" s="128">
        <f>'[9]Activos '!H102</f>
        <v>12700992692.746981</v>
      </c>
      <c r="D101" s="128">
        <f>'[9]Activos '!K102</f>
        <v>59231537692.661545</v>
      </c>
      <c r="E101" s="128">
        <f>'[9]Activos '!AD102</f>
        <v>155594348731.55829</v>
      </c>
      <c r="F101" s="128">
        <f t="shared" si="2"/>
        <v>17749964390.359955</v>
      </c>
      <c r="G101" s="130">
        <f t="shared" si="3"/>
        <v>11.211370401234122</v>
      </c>
    </row>
    <row r="102" spans="1:7" ht="16.5" x14ac:dyDescent="0.3">
      <c r="A102" s="126">
        <v>39113</v>
      </c>
      <c r="B102" s="127">
        <f>'[9]Activos '!E103</f>
        <v>242344537054.85995</v>
      </c>
      <c r="C102" s="128">
        <f>'[9]Activos '!H103</f>
        <v>12980598933.221388</v>
      </c>
      <c r="D102" s="128">
        <f>'[9]Activos '!K103</f>
        <v>55958183632.563904</v>
      </c>
      <c r="E102" s="128">
        <f>'[9]Activos '!AD103</f>
        <v>156575234358.50061</v>
      </c>
      <c r="F102" s="128">
        <f t="shared" si="2"/>
        <v>16830520130.574066</v>
      </c>
      <c r="G102" s="130">
        <f t="shared" si="3"/>
        <v>9.727030888624455</v>
      </c>
    </row>
    <row r="103" spans="1:7" ht="16.5" x14ac:dyDescent="0.3">
      <c r="A103" s="126">
        <v>39141</v>
      </c>
      <c r="B103" s="127">
        <f>'[9]Activos '!E104</f>
        <v>248912537875.02975</v>
      </c>
      <c r="C103" s="128">
        <f>'[9]Activos '!H104</f>
        <v>15179962014.677252</v>
      </c>
      <c r="D103" s="128">
        <f>'[9]Activos '!K104</f>
        <v>55882689730.302109</v>
      </c>
      <c r="E103" s="128">
        <f>'[9]Activos '!AD104</f>
        <v>159107289502.83734</v>
      </c>
      <c r="F103" s="128">
        <f t="shared" si="2"/>
        <v>18742596627.213043</v>
      </c>
      <c r="G103" s="130">
        <f t="shared" si="3"/>
        <v>12.433931611850756</v>
      </c>
    </row>
    <row r="104" spans="1:7" ht="16.5" x14ac:dyDescent="0.3">
      <c r="A104" s="126">
        <v>39172</v>
      </c>
      <c r="B104" s="127">
        <f>'[9]Activos '!E105</f>
        <v>250402128223.45822</v>
      </c>
      <c r="C104" s="128">
        <f>'[9]Activos '!H105</f>
        <v>15289078618.388573</v>
      </c>
      <c r="D104" s="128">
        <f>'[9]Activos '!K105</f>
        <v>53694783412.430489</v>
      </c>
      <c r="E104" s="128">
        <f>'[9]Activos '!AD105</f>
        <v>162130413981.28531</v>
      </c>
      <c r="F104" s="128">
        <f t="shared" si="2"/>
        <v>19287852211.353851</v>
      </c>
      <c r="G104" s="130">
        <f t="shared" si="3"/>
        <v>12.321596536781021</v>
      </c>
    </row>
    <row r="105" spans="1:7" ht="16.5" x14ac:dyDescent="0.3">
      <c r="A105" s="126">
        <v>39202</v>
      </c>
      <c r="B105" s="127">
        <f>'[9]Activos '!E106</f>
        <v>254354074865.15228</v>
      </c>
      <c r="C105" s="128">
        <f>'[9]Activos '!H106</f>
        <v>17208198610.959145</v>
      </c>
      <c r="D105" s="128">
        <f>'[9]Activos '!K106</f>
        <v>52325227284.89344</v>
      </c>
      <c r="E105" s="128">
        <f>'[9]Activos '!AD106</f>
        <v>164322380367.90793</v>
      </c>
      <c r="F105" s="128">
        <f t="shared" si="2"/>
        <v>20498268601.391785</v>
      </c>
      <c r="G105" s="130">
        <f t="shared" si="3"/>
        <v>13.682879043947317</v>
      </c>
    </row>
    <row r="106" spans="1:7" ht="16.5" x14ac:dyDescent="0.3">
      <c r="A106" s="126">
        <v>39233</v>
      </c>
      <c r="B106" s="127">
        <f>'[9]Activos '!E107</f>
        <v>253527737251.3696</v>
      </c>
      <c r="C106" s="128">
        <f>'[9]Activos '!H107</f>
        <v>13831234565.813793</v>
      </c>
      <c r="D106" s="128">
        <f>'[9]Activos '!K107</f>
        <v>52779981872.730209</v>
      </c>
      <c r="E106" s="128">
        <f>'[9]Activos '!AD107</f>
        <v>168569589429.58401</v>
      </c>
      <c r="F106" s="128">
        <f t="shared" si="2"/>
        <v>18346931383.241577</v>
      </c>
      <c r="G106" s="130">
        <f t="shared" si="3"/>
        <v>13.212036909216929</v>
      </c>
    </row>
    <row r="107" spans="1:7" ht="16.5" x14ac:dyDescent="0.3">
      <c r="A107" s="126">
        <v>39263</v>
      </c>
      <c r="B107" s="127">
        <f>'[9]Activos '!E108</f>
        <v>257845790307.98831</v>
      </c>
      <c r="C107" s="128">
        <f>'[9]Activos '!H108</f>
        <v>14516840862.887651</v>
      </c>
      <c r="D107" s="128">
        <f>'[9]Activos '!K108</f>
        <v>53076837298.403366</v>
      </c>
      <c r="E107" s="128">
        <f>'[9]Activos '!AD108</f>
        <v>171383047066.60623</v>
      </c>
      <c r="F107" s="128">
        <f t="shared" si="2"/>
        <v>18869065080.091064</v>
      </c>
      <c r="G107" s="130">
        <f t="shared" si="3"/>
        <v>12.007495634593312</v>
      </c>
    </row>
    <row r="108" spans="1:7" ht="16.5" x14ac:dyDescent="0.3">
      <c r="A108" s="126">
        <v>39294</v>
      </c>
      <c r="B108" s="127">
        <f>'[9]Activos '!E109</f>
        <v>259794653105.57959</v>
      </c>
      <c r="C108" s="128">
        <f>'[9]Activos '!H109</f>
        <v>13001994407.570772</v>
      </c>
      <c r="D108" s="128">
        <f>'[9]Activos '!K109</f>
        <v>53749655429.206757</v>
      </c>
      <c r="E108" s="128">
        <f>'[9]Activos '!AD109</f>
        <v>174153395870.19733</v>
      </c>
      <c r="F108" s="128">
        <f t="shared" si="2"/>
        <v>18889607398.604736</v>
      </c>
      <c r="G108" s="130">
        <f t="shared" si="3"/>
        <v>12.947600143752069</v>
      </c>
    </row>
    <row r="109" spans="1:7" ht="16.5" x14ac:dyDescent="0.3">
      <c r="A109" s="126">
        <v>39325</v>
      </c>
      <c r="B109" s="127">
        <f>'[9]Activos '!E110</f>
        <v>262415934799.53702</v>
      </c>
      <c r="C109" s="128">
        <f>'[9]Activos '!H110</f>
        <v>13320510298.432627</v>
      </c>
      <c r="D109" s="128">
        <f>'[9]Activos '!K110</f>
        <v>52693908823.062157</v>
      </c>
      <c r="E109" s="128">
        <f>'[9]Activos '!AD110</f>
        <v>177413102408.01706</v>
      </c>
      <c r="F109" s="128">
        <f t="shared" si="2"/>
        <v>18988413270.025177</v>
      </c>
      <c r="G109" s="130">
        <f t="shared" si="3"/>
        <v>12.735364693489348</v>
      </c>
    </row>
    <row r="110" spans="1:7" ht="16.5" x14ac:dyDescent="0.3">
      <c r="A110" s="126">
        <v>39355</v>
      </c>
      <c r="B110" s="127">
        <f>'[9]Activos '!E111</f>
        <v>266330917724.73651</v>
      </c>
      <c r="C110" s="128">
        <f>'[9]Activos '!H111</f>
        <v>14187513788.682474</v>
      </c>
      <c r="D110" s="128">
        <f>'[9]Activos '!K111</f>
        <v>50360061370.680794</v>
      </c>
      <c r="E110" s="128">
        <f>'[9]Activos '!AD111</f>
        <v>181366256554.1207</v>
      </c>
      <c r="F110" s="128">
        <f t="shared" si="2"/>
        <v>20417086011.252563</v>
      </c>
      <c r="G110" s="130">
        <f t="shared" si="3"/>
        <v>14.786348260697245</v>
      </c>
    </row>
    <row r="111" spans="1:7" ht="16.5" x14ac:dyDescent="0.3">
      <c r="A111" s="126">
        <v>39386</v>
      </c>
      <c r="B111" s="127">
        <f>'[9]Activos '!E112</f>
        <v>270998117031.5076</v>
      </c>
      <c r="C111" s="128">
        <f>'[9]Activos '!H112</f>
        <v>14975086692.734438</v>
      </c>
      <c r="D111" s="128">
        <f>'[9]Activos '!K112</f>
        <v>51019010438.787292</v>
      </c>
      <c r="E111" s="128">
        <f>'[9]Activos '!AD112</f>
        <v>185516119805.96231</v>
      </c>
      <c r="F111" s="128">
        <f t="shared" si="2"/>
        <v>19487900094.02356</v>
      </c>
      <c r="G111" s="130">
        <f t="shared" si="3"/>
        <v>14.545793902960181</v>
      </c>
    </row>
    <row r="112" spans="1:7" ht="16.5" x14ac:dyDescent="0.3">
      <c r="A112" s="126">
        <v>39416</v>
      </c>
      <c r="B112" s="127">
        <f>'[9]Activos '!E113</f>
        <v>277749000637.09387</v>
      </c>
      <c r="C112" s="128">
        <f>'[9]Activos '!H113</f>
        <v>19248572078.031895</v>
      </c>
      <c r="D112" s="128">
        <f>'[9]Activos '!K113</f>
        <v>50546062775.654976</v>
      </c>
      <c r="E112" s="128">
        <f>'[9]Activos '!AD113</f>
        <v>188903335556.09827</v>
      </c>
      <c r="F112" s="128">
        <f t="shared" si="2"/>
        <v>19051030227.308716</v>
      </c>
      <c r="G112" s="130">
        <f t="shared" si="3"/>
        <v>15.312084322268671</v>
      </c>
    </row>
    <row r="113" spans="1:7" ht="16.5" x14ac:dyDescent="0.3">
      <c r="A113" s="126">
        <v>39447</v>
      </c>
      <c r="B113" s="127">
        <f>'[9]Activos '!E114</f>
        <v>279376644604.13715</v>
      </c>
      <c r="C113" s="128">
        <f>'[9]Activos '!H114</f>
        <v>17465530369.036846</v>
      </c>
      <c r="D113" s="128">
        <f>'[9]Activos '!K114</f>
        <v>52659100961.253235</v>
      </c>
      <c r="E113" s="128">
        <f>'[9]Activos '!AD114</f>
        <v>189226589087.13351</v>
      </c>
      <c r="F113" s="128">
        <f t="shared" si="2"/>
        <v>20025424186.713562</v>
      </c>
      <c r="G113" s="130">
        <f t="shared" si="3"/>
        <v>13.90257661881229</v>
      </c>
    </row>
    <row r="114" spans="1:7" ht="16.5" x14ac:dyDescent="0.3">
      <c r="A114" s="126">
        <v>39478</v>
      </c>
      <c r="B114" s="127">
        <f>'[9]Activos '!E115</f>
        <v>280086183757.9024</v>
      </c>
      <c r="C114" s="128">
        <f>'[9]Activos '!H115</f>
        <v>16645804840.596649</v>
      </c>
      <c r="D114" s="128">
        <f>'[9]Activos '!K115</f>
        <v>52387589046.321815</v>
      </c>
      <c r="E114" s="128">
        <f>'[9]Activos '!AD115</f>
        <v>188636751441.82407</v>
      </c>
      <c r="F114" s="128">
        <f t="shared" si="2"/>
        <v>22416038429.159882</v>
      </c>
      <c r="G114" s="130">
        <f t="shared" si="3"/>
        <v>15.573549609042271</v>
      </c>
    </row>
    <row r="115" spans="1:7" ht="16.5" x14ac:dyDescent="0.3">
      <c r="A115" s="126">
        <v>39507</v>
      </c>
      <c r="B115" s="127">
        <f>'[9]Activos '!E116</f>
        <v>278335402192.91956</v>
      </c>
      <c r="C115" s="128">
        <f>'[9]Activos '!H116</f>
        <v>16731433240.73558</v>
      </c>
      <c r="D115" s="128">
        <f>'[9]Activos '!K116</f>
        <v>51376373946.30677</v>
      </c>
      <c r="E115" s="128">
        <f>'[9]Activos '!AD116</f>
        <v>189677002936.54227</v>
      </c>
      <c r="F115" s="128">
        <f t="shared" si="2"/>
        <v>20550592069.33493</v>
      </c>
      <c r="G115" s="130">
        <f t="shared" si="3"/>
        <v>11.820563387072935</v>
      </c>
    </row>
    <row r="116" spans="1:7" ht="16.5" x14ac:dyDescent="0.3">
      <c r="A116" s="126">
        <v>39538</v>
      </c>
      <c r="B116" s="127">
        <f>'[9]Activos '!E117</f>
        <v>277269196932.0484</v>
      </c>
      <c r="C116" s="128">
        <f>'[9]Activos '!H117</f>
        <v>14637610048.456442</v>
      </c>
      <c r="D116" s="128">
        <f>'[9]Activos '!K117</f>
        <v>51742841370.520233</v>
      </c>
      <c r="E116" s="128">
        <f>'[9]Activos '!AD117</f>
        <v>190565087780.85349</v>
      </c>
      <c r="F116" s="128">
        <f t="shared" si="2"/>
        <v>20323657732.218231</v>
      </c>
      <c r="G116" s="130">
        <f t="shared" si="3"/>
        <v>10.729568833621927</v>
      </c>
    </row>
    <row r="117" spans="1:7" ht="16.5" x14ac:dyDescent="0.3">
      <c r="A117" s="126">
        <v>39568</v>
      </c>
      <c r="B117" s="127">
        <f>'[9]Activos '!E118</f>
        <v>282342096142.34143</v>
      </c>
      <c r="C117" s="128">
        <f>'[9]Activos '!H118</f>
        <v>18522389542.598549</v>
      </c>
      <c r="D117" s="128">
        <f>'[9]Activos '!K118</f>
        <v>51511753091.290962</v>
      </c>
      <c r="E117" s="128">
        <f>'[9]Activos '!AD118</f>
        <v>191594811254.95001</v>
      </c>
      <c r="F117" s="128">
        <f t="shared" si="2"/>
        <v>20713142253.501892</v>
      </c>
      <c r="G117" s="130">
        <f t="shared" si="3"/>
        <v>11.003567091279031</v>
      </c>
    </row>
    <row r="118" spans="1:7" ht="16.5" x14ac:dyDescent="0.3">
      <c r="A118" s="126">
        <v>39599</v>
      </c>
      <c r="B118" s="127">
        <f>'[9]Activos '!E119</f>
        <v>281097375553.10095</v>
      </c>
      <c r="C118" s="128">
        <f>'[9]Activos '!H119</f>
        <v>14901537354.040503</v>
      </c>
      <c r="D118" s="128">
        <f>'[9]Activos '!K119</f>
        <v>52082674135.052452</v>
      </c>
      <c r="E118" s="128">
        <f>'[9]Activos '!AD119</f>
        <v>193182075079.80356</v>
      </c>
      <c r="F118" s="128">
        <f t="shared" si="2"/>
        <v>20931088984.204437</v>
      </c>
      <c r="G118" s="130">
        <f t="shared" si="3"/>
        <v>10.874407116408102</v>
      </c>
    </row>
    <row r="119" spans="1:7" ht="16.5" x14ac:dyDescent="0.3">
      <c r="A119" s="126">
        <v>39629</v>
      </c>
      <c r="B119" s="127">
        <f>'[9]Activos '!E120</f>
        <v>287369718886.46381</v>
      </c>
      <c r="C119" s="128">
        <f>'[9]Activos '!H120</f>
        <v>16953040798.278658</v>
      </c>
      <c r="D119" s="128">
        <f>'[9]Activos '!K120</f>
        <v>51736540976.297722</v>
      </c>
      <c r="E119" s="128">
        <f>'[9]Activos '!AD120</f>
        <v>197326539149.586</v>
      </c>
      <c r="F119" s="128">
        <f t="shared" si="2"/>
        <v>21353597962.301422</v>
      </c>
      <c r="G119" s="130">
        <f t="shared" si="3"/>
        <v>11.450227107919876</v>
      </c>
    </row>
    <row r="120" spans="1:7" ht="16.5" x14ac:dyDescent="0.3">
      <c r="A120" s="126">
        <v>39660</v>
      </c>
      <c r="B120" s="127">
        <f>'[9]Activos '!E121</f>
        <v>286524203261.10938</v>
      </c>
      <c r="C120" s="128">
        <f>'[9]Activos '!H121</f>
        <v>16120102081.113329</v>
      </c>
      <c r="D120" s="128">
        <f>'[9]Activos '!K121</f>
        <v>51000587773.409042</v>
      </c>
      <c r="E120" s="128">
        <f>'[9]Activos '!AD121</f>
        <v>199212680218.46268</v>
      </c>
      <c r="F120" s="128">
        <f t="shared" si="2"/>
        <v>20190833188.124329</v>
      </c>
      <c r="G120" s="130">
        <f t="shared" si="3"/>
        <v>10.288722202710998</v>
      </c>
    </row>
    <row r="121" spans="1:7" ht="16.5" x14ac:dyDescent="0.3">
      <c r="A121" s="126">
        <v>39691</v>
      </c>
      <c r="B121" s="127">
        <f>'[9]Activos '!E122</f>
        <v>290036277806.71582</v>
      </c>
      <c r="C121" s="128">
        <f>'[9]Activos '!H122</f>
        <v>18070054243.720982</v>
      </c>
      <c r="D121" s="128">
        <f>'[9]Activos '!K122</f>
        <v>49536849213.362343</v>
      </c>
      <c r="E121" s="128">
        <f>'[9]Activos '!AD122</f>
        <v>201396684790.97122</v>
      </c>
      <c r="F121" s="128">
        <f t="shared" si="2"/>
        <v>21032689558.661255</v>
      </c>
      <c r="G121" s="130">
        <f t="shared" si="3"/>
        <v>10.525406175611373</v>
      </c>
    </row>
    <row r="122" spans="1:7" ht="16.5" x14ac:dyDescent="0.3">
      <c r="A122" s="126">
        <v>39721</v>
      </c>
      <c r="B122" s="127">
        <f>'[9]Activos '!E123</f>
        <v>296044001181.37213</v>
      </c>
      <c r="C122" s="128">
        <f>'[9]Activos '!H123</f>
        <v>19239930556.111702</v>
      </c>
      <c r="D122" s="128">
        <f>'[9]Activos '!K123</f>
        <v>49779813093.504532</v>
      </c>
      <c r="E122" s="128">
        <f>'[9]Activos '!AD123</f>
        <v>205404009616.39566</v>
      </c>
      <c r="F122" s="128">
        <f t="shared" si="2"/>
        <v>21620247915.360229</v>
      </c>
      <c r="G122" s="130">
        <f t="shared" si="3"/>
        <v>11.156452923481176</v>
      </c>
    </row>
    <row r="123" spans="1:7" ht="16.5" x14ac:dyDescent="0.3">
      <c r="A123" s="126">
        <v>39752</v>
      </c>
      <c r="B123" s="127">
        <f>'[9]Activos '!E124</f>
        <v>300038523775.32275</v>
      </c>
      <c r="C123" s="128">
        <f>'[9]Activos '!H124</f>
        <v>20634768223.520626</v>
      </c>
      <c r="D123" s="128">
        <f>'[9]Activos '!K124</f>
        <v>49050539257.835579</v>
      </c>
      <c r="E123" s="128">
        <f>'[9]Activos '!AD124</f>
        <v>209948227980.89032</v>
      </c>
      <c r="F123" s="128">
        <f t="shared" si="2"/>
        <v>20404988313.076233</v>
      </c>
      <c r="G123" s="130">
        <f t="shared" si="3"/>
        <v>10.716091706437503</v>
      </c>
    </row>
    <row r="124" spans="1:7" ht="16.5" x14ac:dyDescent="0.3">
      <c r="A124" s="126">
        <v>39782</v>
      </c>
      <c r="B124" s="127">
        <f>'[9]Activos '!E125</f>
        <v>308020929507.92865</v>
      </c>
      <c r="C124" s="128">
        <f>'[9]Activos '!H125</f>
        <v>24093739606.538353</v>
      </c>
      <c r="D124" s="128">
        <f>'[9]Activos '!K125</f>
        <v>50789554758.178101</v>
      </c>
      <c r="E124" s="128">
        <f>'[9]Activos '!AD125</f>
        <v>212930788374.5282</v>
      </c>
      <c r="F124" s="128">
        <f t="shared" si="2"/>
        <v>20206846768.684021</v>
      </c>
      <c r="G124" s="130">
        <f t="shared" si="3"/>
        <v>10.899023507338557</v>
      </c>
    </row>
    <row r="125" spans="1:7" ht="16.5" x14ac:dyDescent="0.3">
      <c r="A125" s="126">
        <v>39813</v>
      </c>
      <c r="B125" s="127">
        <f>'[9]Activos '!E126</f>
        <v>309575238538.6662</v>
      </c>
      <c r="C125" s="128">
        <f>'[9]Activos '!H126</f>
        <v>22088477283.735188</v>
      </c>
      <c r="D125" s="128">
        <f>'[9]Activos '!K126</f>
        <v>55543037069.337563</v>
      </c>
      <c r="E125" s="128">
        <f>'[9]Activos '!AD126</f>
        <v>211832544910.99487</v>
      </c>
      <c r="F125" s="128">
        <f t="shared" si="2"/>
        <v>20111179274.598572</v>
      </c>
      <c r="G125" s="130">
        <f t="shared" si="3"/>
        <v>10.809276479542152</v>
      </c>
    </row>
    <row r="126" spans="1:7" ht="16.5" x14ac:dyDescent="0.3">
      <c r="A126" s="126">
        <v>39844</v>
      </c>
      <c r="B126" s="127">
        <f>'[9]Activos '!E127</f>
        <v>314280198366.05652</v>
      </c>
      <c r="C126" s="128">
        <f>'[9]Activos '!H127</f>
        <v>24107046399.030285</v>
      </c>
      <c r="D126" s="128">
        <f>'[9]Activos '!K127</f>
        <v>58430058917.339851</v>
      </c>
      <c r="E126" s="128">
        <f>'[9]Activos '!AD127</f>
        <v>210951269294.3555</v>
      </c>
      <c r="F126" s="128">
        <f t="shared" si="2"/>
        <v>20791823755.330872</v>
      </c>
      <c r="G126" s="130">
        <f t="shared" si="3"/>
        <v>12.208390342349173</v>
      </c>
    </row>
    <row r="127" spans="1:7" ht="16.5" x14ac:dyDescent="0.3">
      <c r="A127" s="126">
        <v>39872</v>
      </c>
      <c r="B127" s="127">
        <f>'[9]Activos '!E128</f>
        <v>315182231137.15558</v>
      </c>
      <c r="C127" s="128">
        <f>'[9]Activos '!H128</f>
        <v>23519687109.727413</v>
      </c>
      <c r="D127" s="128">
        <f>'[9]Activos '!K128</f>
        <v>59672690904.471886</v>
      </c>
      <c r="E127" s="128">
        <f>'[9]Activos '!AD128</f>
        <v>209583706877.50882</v>
      </c>
      <c r="F127" s="128">
        <f t="shared" si="2"/>
        <v>22406146245.447449</v>
      </c>
      <c r="G127" s="130">
        <f t="shared" si="3"/>
        <v>13.238283256075633</v>
      </c>
    </row>
    <row r="128" spans="1:7" ht="16.5" x14ac:dyDescent="0.3">
      <c r="A128" s="126">
        <v>39903</v>
      </c>
      <c r="B128" s="127">
        <f>'[9]Activos '!E129</f>
        <v>312947968614.48798</v>
      </c>
      <c r="C128" s="128">
        <f>'[9]Activos '!H129</f>
        <v>22381273798.625496</v>
      </c>
      <c r="D128" s="128">
        <f>'[9]Activos '!K129</f>
        <v>61930005817.300049</v>
      </c>
      <c r="E128" s="128">
        <f>'[9]Activos '!AD129</f>
        <v>207890646396.05997</v>
      </c>
      <c r="F128" s="128">
        <f t="shared" si="2"/>
        <v>20746042602.502502</v>
      </c>
      <c r="G128" s="130">
        <f t="shared" si="3"/>
        <v>12.867917560703113</v>
      </c>
    </row>
    <row r="129" spans="1:7" ht="16.5" x14ac:dyDescent="0.3">
      <c r="A129" s="126">
        <v>39933</v>
      </c>
      <c r="B129" s="127">
        <f>'[9]Activos '!E130</f>
        <v>313726513965.87848</v>
      </c>
      <c r="C129" s="128">
        <f>'[9]Activos '!H130</f>
        <v>21213056074.917721</v>
      </c>
      <c r="D129" s="128">
        <f>'[9]Activos '!K130</f>
        <v>63587452178.532394</v>
      </c>
      <c r="E129" s="128">
        <f>'[9]Activos '!AD130</f>
        <v>207432429566.42484</v>
      </c>
      <c r="F129" s="128">
        <f t="shared" si="2"/>
        <v>21493576146.00354</v>
      </c>
      <c r="G129" s="130">
        <f t="shared" si="3"/>
        <v>11.115741595867012</v>
      </c>
    </row>
    <row r="130" spans="1:7" ht="16.5" x14ac:dyDescent="0.3">
      <c r="A130" s="126">
        <v>39964</v>
      </c>
      <c r="B130" s="127">
        <f>'[9]Activos '!E131</f>
        <v>313449393694.07489</v>
      </c>
      <c r="C130" s="128">
        <f>'[9]Activos '!H131</f>
        <v>19359176878.198471</v>
      </c>
      <c r="D130" s="128">
        <f>'[9]Activos '!K131</f>
        <v>62489741951.22644</v>
      </c>
      <c r="E130" s="128">
        <f>'[9]Activos '!AD131</f>
        <v>210289136258.17761</v>
      </c>
      <c r="F130" s="128">
        <f t="shared" si="2"/>
        <v>21311338606.472351</v>
      </c>
      <c r="G130" s="130">
        <f t="shared" si="3"/>
        <v>11.509185412107282</v>
      </c>
    </row>
    <row r="131" spans="1:7" ht="16.5" x14ac:dyDescent="0.3">
      <c r="A131" s="126">
        <v>39994</v>
      </c>
      <c r="B131" s="127">
        <f>'[9]Activos '!E132</f>
        <v>318464609637.42761</v>
      </c>
      <c r="C131" s="128">
        <f>'[9]Activos '!H132</f>
        <v>23050013335.303673</v>
      </c>
      <c r="D131" s="128">
        <f>'[9]Activos '!K132</f>
        <v>63753699252.807556</v>
      </c>
      <c r="E131" s="128">
        <f>'[9]Activos '!AD132</f>
        <v>210616624997.46594</v>
      </c>
      <c r="F131" s="128">
        <f t="shared" si="2"/>
        <v>21044272051.850464</v>
      </c>
      <c r="G131" s="130">
        <f t="shared" si="3"/>
        <v>10.820517510144834</v>
      </c>
    </row>
    <row r="132" spans="1:7" ht="16.5" x14ac:dyDescent="0.3">
      <c r="A132" s="126">
        <v>40025</v>
      </c>
      <c r="B132" s="127">
        <f>'[9]Activos '!E133</f>
        <v>316672706114.01276</v>
      </c>
      <c r="C132" s="128">
        <f>'[9]Activos '!H133</f>
        <v>21961583875.845943</v>
      </c>
      <c r="D132" s="128">
        <f>'[9]Activos '!K133</f>
        <v>63143978634.521873</v>
      </c>
      <c r="E132" s="128">
        <f>'[9]Activos '!AD133</f>
        <v>210026236324.5495</v>
      </c>
      <c r="F132" s="128">
        <f t="shared" si="2"/>
        <v>21540907279.095459</v>
      </c>
      <c r="G132" s="130">
        <f t="shared" si="3"/>
        <v>10.52214874337476</v>
      </c>
    </row>
    <row r="133" spans="1:7" ht="16.5" x14ac:dyDescent="0.3">
      <c r="A133" s="126">
        <v>40056</v>
      </c>
      <c r="B133" s="127">
        <f>'[9]Activos '!E134</f>
        <v>317066974416.04193</v>
      </c>
      <c r="C133" s="128">
        <f>'[9]Activos '!H134</f>
        <v>25353972427.520241</v>
      </c>
      <c r="D133" s="128">
        <f>'[9]Activos '!K134</f>
        <v>64657972854.644562</v>
      </c>
      <c r="E133" s="128">
        <f>'[9]Activos '!AD134</f>
        <v>207457112268.50061</v>
      </c>
      <c r="F133" s="128">
        <f t="shared" si="2"/>
        <v>19597916865.376526</v>
      </c>
      <c r="G133" s="130">
        <f t="shared" si="3"/>
        <v>9.3197640011570382</v>
      </c>
    </row>
    <row r="134" spans="1:7" ht="16.5" x14ac:dyDescent="0.3">
      <c r="A134" s="126">
        <v>40086</v>
      </c>
      <c r="B134" s="127">
        <f>'[9]Activos '!E135</f>
        <v>316763351776.8598</v>
      </c>
      <c r="C134" s="128">
        <f>'[9]Activos '!H135</f>
        <v>23373071129.674576</v>
      </c>
      <c r="D134" s="128">
        <f>'[9]Activos '!K135</f>
        <v>66118735136.522354</v>
      </c>
      <c r="E134" s="128">
        <f>'[9]Activos '!AD135</f>
        <v>207479831849.10757</v>
      </c>
      <c r="F134" s="128">
        <f t="shared" ref="F134:F197" si="4">B134-SUM(C134:E134)</f>
        <v>19791713661.555298</v>
      </c>
      <c r="G134" s="130">
        <f t="shared" si="3"/>
        <v>6.9987402253741005</v>
      </c>
    </row>
    <row r="135" spans="1:7" ht="16.5" x14ac:dyDescent="0.3">
      <c r="A135" s="126">
        <v>40117</v>
      </c>
      <c r="B135" s="127">
        <f>'[9]Activos '!E136</f>
        <v>322914586000.57794</v>
      </c>
      <c r="C135" s="128">
        <f>'[9]Activos '!H136</f>
        <v>21509490965.741493</v>
      </c>
      <c r="D135" s="128">
        <f>'[9]Activos '!K136</f>
        <v>69411445240.412064</v>
      </c>
      <c r="E135" s="128">
        <f>'[9]Activos '!AD136</f>
        <v>208663586190.28561</v>
      </c>
      <c r="F135" s="128">
        <f t="shared" si="4"/>
        <v>23330063604.138733</v>
      </c>
      <c r="G135" s="130">
        <f t="shared" si="3"/>
        <v>7.6243750093855978</v>
      </c>
    </row>
    <row r="136" spans="1:7" ht="16.5" x14ac:dyDescent="0.3">
      <c r="A136" s="126">
        <v>40147</v>
      </c>
      <c r="B136" s="127">
        <f>'[9]Activos '!E137</f>
        <v>328348035421.93909</v>
      </c>
      <c r="C136" s="128">
        <f>'[9]Activos '!H137</f>
        <v>24979978477.729073</v>
      </c>
      <c r="D136" s="128">
        <f>'[9]Activos '!K137</f>
        <v>70161433799.075165</v>
      </c>
      <c r="E136" s="128">
        <f>'[9]Activos '!AD137</f>
        <v>209660667553.60574</v>
      </c>
      <c r="F136" s="128">
        <f t="shared" si="4"/>
        <v>23545955591.529114</v>
      </c>
      <c r="G136" s="130">
        <f t="shared" si="3"/>
        <v>6.5992612730841005</v>
      </c>
    </row>
    <row r="137" spans="1:7" ht="16.5" x14ac:dyDescent="0.3">
      <c r="A137" s="126">
        <v>40178</v>
      </c>
      <c r="B137" s="127">
        <f>'[9]Activos '!E138</f>
        <v>327395071969.95105</v>
      </c>
      <c r="C137" s="128">
        <f>'[9]Activos '!H138</f>
        <v>23887609592.965549</v>
      </c>
      <c r="D137" s="128">
        <f>'[9]Activos '!K138</f>
        <v>70706117477.227219</v>
      </c>
      <c r="E137" s="128">
        <f>'[9]Activos '!AD138</f>
        <v>210654977655.48132</v>
      </c>
      <c r="F137" s="128">
        <f t="shared" si="4"/>
        <v>22146367244.276978</v>
      </c>
      <c r="G137" s="130">
        <f t="shared" si="3"/>
        <v>5.7562205282962742</v>
      </c>
    </row>
    <row r="138" spans="1:7" ht="16.5" x14ac:dyDescent="0.3">
      <c r="A138" s="126">
        <v>40209</v>
      </c>
      <c r="B138" s="127">
        <f>'[9]Activos '!E139</f>
        <v>330886174503.60681</v>
      </c>
      <c r="C138" s="128">
        <f>'[9]Activos '!H139</f>
        <v>27370295857.760803</v>
      </c>
      <c r="D138" s="128">
        <f>'[9]Activos '!K139</f>
        <v>71564352011.533752</v>
      </c>
      <c r="E138" s="128">
        <f>'[9]Activos '!AD139</f>
        <v>209257236421.07968</v>
      </c>
      <c r="F138" s="128">
        <f t="shared" si="4"/>
        <v>22694290213.232544</v>
      </c>
      <c r="G138" s="130">
        <f t="shared" si="3"/>
        <v>5.2838124144902521</v>
      </c>
    </row>
    <row r="139" spans="1:7" ht="16.5" x14ac:dyDescent="0.3">
      <c r="A139" s="126">
        <v>40237</v>
      </c>
      <c r="B139" s="127">
        <f>'[9]Activos '!E140</f>
        <v>330073254768.87115</v>
      </c>
      <c r="C139" s="128">
        <f>'[9]Activos '!H140</f>
        <v>27599719030.738899</v>
      </c>
      <c r="D139" s="128">
        <f>'[9]Activos '!K140</f>
        <v>69882505347.540482</v>
      </c>
      <c r="E139" s="128">
        <f>'[9]Activos '!AD140</f>
        <v>209265773444.66196</v>
      </c>
      <c r="F139" s="128">
        <f t="shared" si="4"/>
        <v>23325256945.92981</v>
      </c>
      <c r="G139" s="130">
        <f t="shared" si="3"/>
        <v>4.7245758677415983</v>
      </c>
    </row>
    <row r="140" spans="1:7" ht="16.5" x14ac:dyDescent="0.3">
      <c r="A140" s="126">
        <v>40268</v>
      </c>
      <c r="B140" s="127">
        <f>'[9]Activos '!E141</f>
        <v>329344695806.64569</v>
      </c>
      <c r="C140" s="128">
        <f>'[9]Activos '!H141</f>
        <v>22855826482.621223</v>
      </c>
      <c r="D140" s="128">
        <f>'[9]Activos '!K141</f>
        <v>73029748754.139038</v>
      </c>
      <c r="E140" s="128">
        <f>'[9]Activos '!AD141</f>
        <v>210088166772.04474</v>
      </c>
      <c r="F140" s="128">
        <f t="shared" si="4"/>
        <v>23370953797.840698</v>
      </c>
      <c r="G140" s="130">
        <f t="shared" si="3"/>
        <v>5.239441963707514</v>
      </c>
    </row>
    <row r="141" spans="1:7" ht="16.5" x14ac:dyDescent="0.3">
      <c r="A141" s="126">
        <v>40298</v>
      </c>
      <c r="B141" s="127">
        <f>'[9]Activos '!E142</f>
        <v>332320463417.26886</v>
      </c>
      <c r="C141" s="128">
        <f>'[9]Activos '!H142</f>
        <v>20230249278.004227</v>
      </c>
      <c r="D141" s="128">
        <f>'[9]Activos '!K142</f>
        <v>76234974371.270477</v>
      </c>
      <c r="E141" s="128">
        <f>'[9]Activos '!AD142</f>
        <v>210825303563.81342</v>
      </c>
      <c r="F141" s="128">
        <f t="shared" si="4"/>
        <v>25029936204.180725</v>
      </c>
      <c r="G141" s="130">
        <f t="shared" si="3"/>
        <v>5.9268020468976612</v>
      </c>
    </row>
    <row r="142" spans="1:7" ht="16.5" x14ac:dyDescent="0.3">
      <c r="A142" s="126">
        <v>40329</v>
      </c>
      <c r="B142" s="127">
        <f>'[9]Activos '!E143</f>
        <v>328101526356.99823</v>
      </c>
      <c r="C142" s="128">
        <f>'[9]Activos '!H143</f>
        <v>19729304742.846573</v>
      </c>
      <c r="D142" s="128">
        <f>'[9]Activos '!K143</f>
        <v>73259905229.606628</v>
      </c>
      <c r="E142" s="128">
        <f>'[9]Activos '!AD143</f>
        <v>213432160877.302</v>
      </c>
      <c r="F142" s="128">
        <f t="shared" si="4"/>
        <v>21680155507.243042</v>
      </c>
      <c r="G142" s="130">
        <f t="shared" si="3"/>
        <v>4.6744810989246099</v>
      </c>
    </row>
    <row r="143" spans="1:7" ht="16.5" x14ac:dyDescent="0.3">
      <c r="A143" s="126">
        <v>40359</v>
      </c>
      <c r="B143" s="127">
        <f>'[9]Activos '!E144</f>
        <v>337762419750.47528</v>
      </c>
      <c r="C143" s="128">
        <f>'[9]Activos '!H144</f>
        <v>23938036796.113037</v>
      </c>
      <c r="D143" s="128">
        <f>'[9]Activos '!K144</f>
        <v>74205124868.981842</v>
      </c>
      <c r="E143" s="128">
        <f>'[9]Activos '!AD144</f>
        <v>216570364159.9953</v>
      </c>
      <c r="F143" s="128">
        <f t="shared" si="4"/>
        <v>23048893925.385071</v>
      </c>
      <c r="G143" s="130">
        <f t="shared" si="3"/>
        <v>6.0596403898751205</v>
      </c>
    </row>
    <row r="144" spans="1:7" ht="16.5" x14ac:dyDescent="0.3">
      <c r="A144" s="126">
        <v>40390</v>
      </c>
      <c r="B144" s="127">
        <f>'[9]Activos '!E145</f>
        <v>341614464220.96075</v>
      </c>
      <c r="C144" s="128">
        <f>'[9]Activos '!H145</f>
        <v>20299947618.600204</v>
      </c>
      <c r="D144" s="128">
        <f>'[9]Activos '!K145</f>
        <v>77468627104.297562</v>
      </c>
      <c r="E144" s="128">
        <f>'[9]Activos '!AD145</f>
        <v>218178296921.76489</v>
      </c>
      <c r="F144" s="128">
        <f t="shared" si="4"/>
        <v>25667592576.298096</v>
      </c>
      <c r="G144" s="130">
        <f t="shared" si="3"/>
        <v>7.8761944510519655</v>
      </c>
    </row>
    <row r="145" spans="1:7" ht="16.5" x14ac:dyDescent="0.3">
      <c r="A145" s="126">
        <v>40421</v>
      </c>
      <c r="B145" s="127">
        <f>'[9]Activos '!E146</f>
        <v>345412841828.69867</v>
      </c>
      <c r="C145" s="128">
        <f>'[9]Activos '!H146</f>
        <v>21256314265.684635</v>
      </c>
      <c r="D145" s="128">
        <f>'[9]Activos '!K146</f>
        <v>78360419791.50885</v>
      </c>
      <c r="E145" s="128">
        <f>'[9]Activos '!AD146</f>
        <v>221361703420.20868</v>
      </c>
      <c r="F145" s="128">
        <f t="shared" si="4"/>
        <v>24434404351.296509</v>
      </c>
      <c r="G145" s="130">
        <f t="shared" si="3"/>
        <v>8.9400251996798907</v>
      </c>
    </row>
    <row r="146" spans="1:7" ht="16.5" x14ac:dyDescent="0.3">
      <c r="A146" s="126">
        <v>40451</v>
      </c>
      <c r="B146" s="127">
        <f>'[9]Activos '!E147</f>
        <v>350230056040.36713</v>
      </c>
      <c r="C146" s="128">
        <f>'[9]Activos '!H147</f>
        <v>22320535100.073944</v>
      </c>
      <c r="D146" s="128">
        <f>'[9]Activos '!K147</f>
        <v>75749503559.453995</v>
      </c>
      <c r="E146" s="128">
        <f>'[9]Activos '!AD147</f>
        <v>226687155000.09949</v>
      </c>
      <c r="F146" s="128">
        <f t="shared" si="4"/>
        <v>25472862380.739685</v>
      </c>
      <c r="G146" s="130">
        <f t="shared" ref="G146:G209" si="5">+(B146/B134-1)*100</f>
        <v>10.565207141475931</v>
      </c>
    </row>
    <row r="147" spans="1:7" ht="16.5" x14ac:dyDescent="0.3">
      <c r="A147" s="126">
        <v>40482</v>
      </c>
      <c r="B147" s="127">
        <f>'[9]Activos '!E148</f>
        <v>356750936107.18787</v>
      </c>
      <c r="C147" s="128">
        <f>'[9]Activos '!H148</f>
        <v>22571075728.872494</v>
      </c>
      <c r="D147" s="128">
        <f>'[9]Activos '!K148</f>
        <v>77516949494.459076</v>
      </c>
      <c r="E147" s="128">
        <f>'[9]Activos '!AD148</f>
        <v>230457309380.17538</v>
      </c>
      <c r="F147" s="128">
        <f t="shared" si="4"/>
        <v>26205601503.680908</v>
      </c>
      <c r="G147" s="130">
        <f t="shared" si="5"/>
        <v>10.478421097568313</v>
      </c>
    </row>
    <row r="148" spans="1:7" ht="16.5" x14ac:dyDescent="0.3">
      <c r="A148" s="126">
        <v>40512</v>
      </c>
      <c r="B148" s="127">
        <f>'[9]Activos '!E149</f>
        <v>361828702020.03119</v>
      </c>
      <c r="C148" s="128">
        <f>'[9]Activos '!H149</f>
        <v>22230874516.172306</v>
      </c>
      <c r="D148" s="128">
        <f>'[9]Activos '!K149</f>
        <v>76099942540.554718</v>
      </c>
      <c r="E148" s="128">
        <f>'[9]Activos '!AD149</f>
        <v>237602341253.0466</v>
      </c>
      <c r="F148" s="128">
        <f t="shared" si="4"/>
        <v>25895543710.257568</v>
      </c>
      <c r="G148" s="130">
        <f t="shared" si="5"/>
        <v>10.196700752318577</v>
      </c>
    </row>
    <row r="149" spans="1:7" ht="16.5" x14ac:dyDescent="0.3">
      <c r="A149" s="126">
        <v>40543</v>
      </c>
      <c r="B149" s="127">
        <f>'[9]Activos '!E150</f>
        <v>366434548605.21796</v>
      </c>
      <c r="C149" s="128">
        <f>'[9]Activos '!H150</f>
        <v>24811603473.800453</v>
      </c>
      <c r="D149" s="128">
        <f>'[9]Activos '!K150</f>
        <v>81729191357.771881</v>
      </c>
      <c r="E149" s="128">
        <f>'[9]Activos '!AD150</f>
        <v>239111828446.67892</v>
      </c>
      <c r="F149" s="128">
        <f t="shared" si="4"/>
        <v>20781925326.966736</v>
      </c>
      <c r="G149" s="130">
        <f t="shared" si="5"/>
        <v>11.924271309389178</v>
      </c>
    </row>
    <row r="150" spans="1:7" ht="16.5" x14ac:dyDescent="0.3">
      <c r="A150" s="126">
        <v>40574</v>
      </c>
      <c r="B150" s="127">
        <f>'[9]Activos '!E151</f>
        <v>370879033366.35571</v>
      </c>
      <c r="C150" s="128">
        <f>'[9]Activos '!H151</f>
        <v>24618324527.549816</v>
      </c>
      <c r="D150" s="128">
        <f>'[9]Activos '!K151</f>
        <v>82973173447.782043</v>
      </c>
      <c r="E150" s="128">
        <f>'[9]Activos '!AD151</f>
        <v>238189596591.10535</v>
      </c>
      <c r="F150" s="128">
        <f t="shared" si="4"/>
        <v>25097938799.918518</v>
      </c>
      <c r="G150" s="130">
        <f t="shared" si="5"/>
        <v>12.086591083095556</v>
      </c>
    </row>
    <row r="151" spans="1:7" ht="16.5" x14ac:dyDescent="0.3">
      <c r="A151" s="126">
        <v>40602</v>
      </c>
      <c r="B151" s="127">
        <f>'[9]Activos '!E152</f>
        <v>375370601568.53528</v>
      </c>
      <c r="C151" s="128">
        <f>'[9]Activos '!H152</f>
        <v>22412726131.103096</v>
      </c>
      <c r="D151" s="128">
        <f>'[9]Activos '!K152</f>
        <v>85416433752.212646</v>
      </c>
      <c r="E151" s="128">
        <f>'[9]Activos '!AD152</f>
        <v>242234488235.082</v>
      </c>
      <c r="F151" s="128">
        <f t="shared" si="4"/>
        <v>25306953450.137573</v>
      </c>
      <c r="G151" s="130">
        <f t="shared" si="5"/>
        <v>13.723422344952763</v>
      </c>
    </row>
    <row r="152" spans="1:7" ht="16.5" x14ac:dyDescent="0.3">
      <c r="A152" s="126">
        <v>40633</v>
      </c>
      <c r="B152" s="127">
        <f>'[9]Activos '!E153</f>
        <v>382029900741.14838</v>
      </c>
      <c r="C152" s="128">
        <f>'[9]Activos '!H153</f>
        <v>23666181004.071594</v>
      </c>
      <c r="D152" s="128">
        <f>'[9]Activos '!K153</f>
        <v>86126324314.334869</v>
      </c>
      <c r="E152" s="128">
        <f>'[9]Activos '!AD153</f>
        <v>245691611697.81061</v>
      </c>
      <c r="F152" s="128">
        <f t="shared" si="4"/>
        <v>26545783724.931335</v>
      </c>
      <c r="G152" s="130">
        <f t="shared" si="5"/>
        <v>15.996979943904588</v>
      </c>
    </row>
    <row r="153" spans="1:7" ht="16.5" x14ac:dyDescent="0.3">
      <c r="A153" s="126">
        <v>40663</v>
      </c>
      <c r="B153" s="127">
        <f>'[9]Activos '!E154</f>
        <v>383560492387.29022</v>
      </c>
      <c r="C153" s="128">
        <f>'[9]Activos '!H154</f>
        <v>21955452257.5322</v>
      </c>
      <c r="D153" s="128">
        <f>'[9]Activos '!K154</f>
        <v>86282859165.489365</v>
      </c>
      <c r="E153" s="128">
        <f>'[9]Activos '!AD154</f>
        <v>249269127505.28305</v>
      </c>
      <c r="F153" s="128">
        <f t="shared" si="4"/>
        <v>26053053458.985596</v>
      </c>
      <c r="G153" s="130">
        <f t="shared" si="5"/>
        <v>15.418860591104577</v>
      </c>
    </row>
    <row r="154" spans="1:7" ht="16.5" x14ac:dyDescent="0.3">
      <c r="A154" s="126">
        <v>40694</v>
      </c>
      <c r="B154" s="127">
        <f>'[9]Activos '!E155</f>
        <v>385040243385.61743</v>
      </c>
      <c r="C154" s="128">
        <f>'[9]Activos '!H155</f>
        <v>22095614673.873692</v>
      </c>
      <c r="D154" s="128">
        <f>'[9]Activos '!K155</f>
        <v>80191607282.440948</v>
      </c>
      <c r="E154" s="128">
        <f>'[9]Activos '!AD155</f>
        <v>255124508510.79443</v>
      </c>
      <c r="F154" s="128">
        <f t="shared" si="4"/>
        <v>27628512918.508362</v>
      </c>
      <c r="G154" s="130">
        <f t="shared" si="5"/>
        <v>17.353993338837981</v>
      </c>
    </row>
    <row r="155" spans="1:7" ht="16.5" x14ac:dyDescent="0.3">
      <c r="A155" s="126">
        <v>40724</v>
      </c>
      <c r="B155" s="127">
        <f>'[9]Activos '!E156</f>
        <v>392858060795.27325</v>
      </c>
      <c r="C155" s="128">
        <f>'[9]Activos '!H156</f>
        <v>25112237158.658283</v>
      </c>
      <c r="D155" s="128">
        <f>'[9]Activos '!K156</f>
        <v>82527247948.621368</v>
      </c>
      <c r="E155" s="128">
        <f>'[9]Activos '!AD156</f>
        <v>258289430569.79187</v>
      </c>
      <c r="F155" s="128">
        <f t="shared" si="4"/>
        <v>26929145118.201721</v>
      </c>
      <c r="G155" s="130">
        <f t="shared" si="5"/>
        <v>16.3119511890933</v>
      </c>
    </row>
    <row r="156" spans="1:7" ht="16.5" x14ac:dyDescent="0.3">
      <c r="A156" s="126">
        <v>40755</v>
      </c>
      <c r="B156" s="127">
        <f>'[9]Activos '!E157</f>
        <v>394139880500.85028</v>
      </c>
      <c r="C156" s="128">
        <f>'[9]Activos '!H157</f>
        <v>24147063058.171524</v>
      </c>
      <c r="D156" s="128">
        <f>'[9]Activos '!K157</f>
        <v>81191638903.882141</v>
      </c>
      <c r="E156" s="128">
        <f>'[9]Activos '!AD157</f>
        <v>262021611546.89709</v>
      </c>
      <c r="F156" s="128">
        <f t="shared" si="4"/>
        <v>26779566991.899536</v>
      </c>
      <c r="G156" s="130">
        <f t="shared" si="5"/>
        <v>15.375641777836258</v>
      </c>
    </row>
    <row r="157" spans="1:7" ht="16.5" x14ac:dyDescent="0.3">
      <c r="A157" s="126">
        <v>40786</v>
      </c>
      <c r="B157" s="127">
        <f>'[9]Activos '!E158</f>
        <v>404083562225.29022</v>
      </c>
      <c r="C157" s="128">
        <f>'[9]Activos '!H158</f>
        <v>22944532457.595505</v>
      </c>
      <c r="D157" s="128">
        <f>'[9]Activos '!K158</f>
        <v>84989810268.594406</v>
      </c>
      <c r="E157" s="128">
        <f>'[9]Activos '!AD158</f>
        <v>266561919678.52963</v>
      </c>
      <c r="F157" s="128">
        <f t="shared" si="4"/>
        <v>29587299820.570679</v>
      </c>
      <c r="G157" s="130">
        <f t="shared" si="5"/>
        <v>16.985680117153336</v>
      </c>
    </row>
    <row r="158" spans="1:7" ht="16.5" x14ac:dyDescent="0.3">
      <c r="A158" s="126">
        <v>40816</v>
      </c>
      <c r="B158" s="127">
        <f>'[9]Activos '!E159</f>
        <v>410647187548.25488</v>
      </c>
      <c r="C158" s="128">
        <f>'[9]Activos '!H159</f>
        <v>23356632620.647701</v>
      </c>
      <c r="D158" s="128">
        <f>'[9]Activos '!K159</f>
        <v>84758032134.33548</v>
      </c>
      <c r="E158" s="128">
        <f>'[9]Activos '!AD159</f>
        <v>271519732748.91281</v>
      </c>
      <c r="F158" s="128">
        <f t="shared" si="4"/>
        <v>31012790044.358887</v>
      </c>
      <c r="G158" s="130">
        <f t="shared" si="5"/>
        <v>17.25069863819002</v>
      </c>
    </row>
    <row r="159" spans="1:7" ht="16.5" x14ac:dyDescent="0.3">
      <c r="A159" s="126">
        <v>40847</v>
      </c>
      <c r="B159" s="127">
        <f>'[9]Activos '!E160</f>
        <v>412882523785.46698</v>
      </c>
      <c r="C159" s="128">
        <f>'[9]Activos '!H160</f>
        <v>24319618407.148712</v>
      </c>
      <c r="D159" s="128">
        <f>'[9]Activos '!K160</f>
        <v>83890212557.915329</v>
      </c>
      <c r="E159" s="128">
        <f>'[9]Activos '!AD160</f>
        <v>274540984587.07397</v>
      </c>
      <c r="F159" s="128">
        <f t="shared" si="4"/>
        <v>30131708233.328979</v>
      </c>
      <c r="G159" s="130">
        <f t="shared" si="5"/>
        <v>15.734110831152549</v>
      </c>
    </row>
    <row r="160" spans="1:7" ht="16.5" x14ac:dyDescent="0.3">
      <c r="A160" s="126">
        <v>40877</v>
      </c>
      <c r="B160" s="127">
        <f>'[9]Activos '!E161</f>
        <v>425144944040.25708</v>
      </c>
      <c r="C160" s="128">
        <f>'[9]Activos '!H161</f>
        <v>27560855621.264908</v>
      </c>
      <c r="D160" s="128">
        <f>'[9]Activos '!K161</f>
        <v>84989034636.267059</v>
      </c>
      <c r="E160" s="128">
        <f>'[9]Activos '!AD161</f>
        <v>281751595461.2453</v>
      </c>
      <c r="F160" s="128">
        <f t="shared" si="4"/>
        <v>30843458321.479797</v>
      </c>
      <c r="G160" s="130">
        <f t="shared" si="5"/>
        <v>17.498955076460643</v>
      </c>
    </row>
    <row r="161" spans="1:7" ht="16.5" x14ac:dyDescent="0.3">
      <c r="A161" s="126">
        <v>40908</v>
      </c>
      <c r="B161" s="127">
        <f>'[9]Activos '!E162</f>
        <v>427823993269.86346</v>
      </c>
      <c r="C161" s="128">
        <f>'[9]Activos '!H162</f>
        <v>29275764667.335869</v>
      </c>
      <c r="D161" s="128">
        <f>'[9]Activos '!K162</f>
        <v>84054389375.512421</v>
      </c>
      <c r="E161" s="128">
        <f>'[9]Activos '!AD162</f>
        <v>283709547330.97729</v>
      </c>
      <c r="F161" s="128">
        <f t="shared" si="4"/>
        <v>30784291896.037903</v>
      </c>
      <c r="G161" s="130">
        <f t="shared" si="5"/>
        <v>16.753181406697571</v>
      </c>
    </row>
    <row r="162" spans="1:7" ht="16.5" x14ac:dyDescent="0.3">
      <c r="A162" s="126">
        <v>40939</v>
      </c>
      <c r="B162" s="127">
        <f>'[9]Activos '!E163</f>
        <v>424290149360.96204</v>
      </c>
      <c r="C162" s="128">
        <f>'[9]Activos '!H163</f>
        <v>26723357974.758801</v>
      </c>
      <c r="D162" s="128">
        <f>'[9]Activos '!K163</f>
        <v>84876650750.923172</v>
      </c>
      <c r="E162" s="128">
        <f>'[9]Activos '!AD163</f>
        <v>281943252959.48981</v>
      </c>
      <c r="F162" s="128">
        <f t="shared" si="4"/>
        <v>30746887675.790283</v>
      </c>
      <c r="G162" s="130">
        <f t="shared" si="5"/>
        <v>14.401222821848393</v>
      </c>
    </row>
    <row r="163" spans="1:7" ht="16.5" x14ac:dyDescent="0.3">
      <c r="A163" s="126">
        <v>40968</v>
      </c>
      <c r="B163" s="127">
        <f>'[9]Activos '!E164</f>
        <v>427802793527.91913</v>
      </c>
      <c r="C163" s="128">
        <f>'[9]Activos '!H164</f>
        <v>28473420954.082134</v>
      </c>
      <c r="D163" s="128">
        <f>'[9]Activos '!K164</f>
        <v>84159875696.135437</v>
      </c>
      <c r="E163" s="128">
        <f>'[9]Activos '!AD164</f>
        <v>282811772320.6535</v>
      </c>
      <c r="F163" s="128">
        <f t="shared" si="4"/>
        <v>32357724557.048035</v>
      </c>
      <c r="G163" s="130">
        <f t="shared" si="5"/>
        <v>13.968113576366669</v>
      </c>
    </row>
    <row r="164" spans="1:7" ht="16.5" x14ac:dyDescent="0.3">
      <c r="A164" s="126">
        <v>40999</v>
      </c>
      <c r="B164" s="127">
        <f>'[9]Activos '!E165</f>
        <v>432249771935.27252</v>
      </c>
      <c r="C164" s="128">
        <f>'[9]Activos '!H165</f>
        <v>27116105894.009964</v>
      </c>
      <c r="D164" s="128">
        <f>'[9]Activos '!K165</f>
        <v>85407302542.327881</v>
      </c>
      <c r="E164" s="128">
        <f>'[9]Activos '!AD165</f>
        <v>286184534243.71429</v>
      </c>
      <c r="F164" s="128">
        <f t="shared" si="4"/>
        <v>33541829255.220398</v>
      </c>
      <c r="G164" s="130">
        <f t="shared" si="5"/>
        <v>13.145534183763164</v>
      </c>
    </row>
    <row r="165" spans="1:7" ht="16.5" x14ac:dyDescent="0.3">
      <c r="A165" s="126">
        <v>41029</v>
      </c>
      <c r="B165" s="127">
        <f>'[9]Activos '!E166</f>
        <v>433918275465.0625</v>
      </c>
      <c r="C165" s="128">
        <f>'[9]Activos '!H166</f>
        <v>26281104417.193352</v>
      </c>
      <c r="D165" s="128">
        <f>'[9]Activos '!K166</f>
        <v>85023858234.981461</v>
      </c>
      <c r="E165" s="128">
        <f>'[9]Activos '!AD166</f>
        <v>289325158550.88983</v>
      </c>
      <c r="F165" s="128">
        <f t="shared" si="4"/>
        <v>33288154261.997864</v>
      </c>
      <c r="G165" s="130">
        <f t="shared" si="5"/>
        <v>13.129032858505351</v>
      </c>
    </row>
    <row r="166" spans="1:7" ht="16.5" x14ac:dyDescent="0.3">
      <c r="A166" s="126">
        <v>41060</v>
      </c>
      <c r="B166" s="127">
        <f>'[9]Activos '!E167</f>
        <v>435554772373.49213</v>
      </c>
      <c r="C166" s="128">
        <f>'[9]Activos '!H167</f>
        <v>27559305027.091187</v>
      </c>
      <c r="D166" s="128">
        <f>'[9]Activos '!K167</f>
        <v>85873219809.569458</v>
      </c>
      <c r="E166" s="128">
        <f>'[9]Activos '!AD167</f>
        <v>293036926868.50507</v>
      </c>
      <c r="F166" s="128">
        <f t="shared" si="4"/>
        <v>29085320668.326416</v>
      </c>
      <c r="G166" s="130">
        <f t="shared" si="5"/>
        <v>13.119285543689108</v>
      </c>
    </row>
    <row r="167" spans="1:7" ht="16.5" x14ac:dyDescent="0.3">
      <c r="A167" s="126">
        <v>41090</v>
      </c>
      <c r="B167" s="127">
        <f>'[9]Activos '!E168</f>
        <v>445844849017.93835</v>
      </c>
      <c r="C167" s="128">
        <f>'[9]Activos '!H168</f>
        <v>32328379293.390465</v>
      </c>
      <c r="D167" s="128">
        <f>'[9]Activos '!K168</f>
        <v>87246535818.007004</v>
      </c>
      <c r="E167" s="128">
        <f>'[9]Activos '!AD168</f>
        <v>296212600194.87622</v>
      </c>
      <c r="F167" s="128">
        <f t="shared" si="4"/>
        <v>30057333711.664673</v>
      </c>
      <c r="G167" s="130">
        <f t="shared" si="5"/>
        <v>13.487514578522974</v>
      </c>
    </row>
    <row r="168" spans="1:7" ht="16.5" x14ac:dyDescent="0.3">
      <c r="A168" s="126">
        <v>41121</v>
      </c>
      <c r="B168" s="127">
        <f>'[9]Activos '!E169</f>
        <v>446708147819.36963</v>
      </c>
      <c r="C168" s="128">
        <f>'[9]Activos '!H169</f>
        <v>28971571615.272362</v>
      </c>
      <c r="D168" s="128">
        <f>'[9]Activos '!K169</f>
        <v>88358871629.873291</v>
      </c>
      <c r="E168" s="128">
        <f>'[9]Activos '!AD169</f>
        <v>299116138033.51904</v>
      </c>
      <c r="F168" s="128">
        <f t="shared" si="4"/>
        <v>30261566540.704956</v>
      </c>
      <c r="G168" s="130">
        <f t="shared" si="5"/>
        <v>13.337464671608124</v>
      </c>
    </row>
    <row r="169" spans="1:7" ht="16.5" x14ac:dyDescent="0.3">
      <c r="A169" s="126">
        <v>41152</v>
      </c>
      <c r="B169" s="127">
        <f>'[9]Activos '!E170</f>
        <v>451025564502.75836</v>
      </c>
      <c r="C169" s="128">
        <f>'[9]Activos '!H170</f>
        <v>29800590193.688156</v>
      </c>
      <c r="D169" s="128">
        <f>'[9]Activos '!K170</f>
        <v>87652164185.254852</v>
      </c>
      <c r="E169" s="128">
        <f>'[9]Activos '!AD170</f>
        <v>301592545355.20123</v>
      </c>
      <c r="F169" s="128">
        <f t="shared" si="4"/>
        <v>31980264768.614136</v>
      </c>
      <c r="G169" s="130">
        <f t="shared" si="5"/>
        <v>11.616904686485707</v>
      </c>
    </row>
    <row r="170" spans="1:7" ht="16.5" x14ac:dyDescent="0.3">
      <c r="A170" s="126">
        <v>41182</v>
      </c>
      <c r="B170" s="127">
        <f>'[9]Activos '!E171</f>
        <v>462363644764.84045</v>
      </c>
      <c r="C170" s="128">
        <f>'[9]Activos '!H171</f>
        <v>32763294928.164505</v>
      </c>
      <c r="D170" s="128">
        <f>'[9]Activos '!K171</f>
        <v>89364770912.459686</v>
      </c>
      <c r="E170" s="128">
        <f>'[9]Activos '!AD171</f>
        <v>304070236651.93494</v>
      </c>
      <c r="F170" s="128">
        <f t="shared" si="4"/>
        <v>36165342272.281311</v>
      </c>
      <c r="G170" s="130">
        <f t="shared" si="5"/>
        <v>12.593890518368255</v>
      </c>
    </row>
    <row r="171" spans="1:7" ht="16.5" x14ac:dyDescent="0.3">
      <c r="A171" s="126">
        <v>41213</v>
      </c>
      <c r="B171" s="127">
        <f>'[9]Activos '!E172</f>
        <v>465198713632.88562</v>
      </c>
      <c r="C171" s="128">
        <f>'[9]Activos '!H172</f>
        <v>33492219859.931934</v>
      </c>
      <c r="D171" s="128">
        <f>'[9]Activos '!K172</f>
        <v>89014736085.812546</v>
      </c>
      <c r="E171" s="128">
        <f>'[9]Activos '!AD172</f>
        <v>307572083381.89093</v>
      </c>
      <c r="F171" s="128">
        <f t="shared" si="4"/>
        <v>35119674305.250244</v>
      </c>
      <c r="G171" s="130">
        <f t="shared" si="5"/>
        <v>12.670962521678941</v>
      </c>
    </row>
    <row r="172" spans="1:7" ht="16.5" x14ac:dyDescent="0.3">
      <c r="A172" s="126">
        <v>41243</v>
      </c>
      <c r="B172" s="127">
        <f>'[9]Activos '!E173</f>
        <v>467718716706.61652</v>
      </c>
      <c r="C172" s="128">
        <f>'[9]Activos '!H173</f>
        <v>29948648780.475536</v>
      </c>
      <c r="D172" s="128">
        <f>'[9]Activos '!K173</f>
        <v>90989669147.875732</v>
      </c>
      <c r="E172" s="128">
        <f>'[9]Activos '!AD173</f>
        <v>314399800410.28479</v>
      </c>
      <c r="F172" s="128">
        <f t="shared" si="4"/>
        <v>32380598367.980469</v>
      </c>
      <c r="G172" s="130">
        <f t="shared" si="5"/>
        <v>10.013943071219522</v>
      </c>
    </row>
    <row r="173" spans="1:7" ht="16.5" x14ac:dyDescent="0.3">
      <c r="A173" s="126">
        <v>41274</v>
      </c>
      <c r="B173" s="127">
        <f>'[9]Activos '!E174</f>
        <v>478128078025.56873</v>
      </c>
      <c r="C173" s="128">
        <f>'[9]Activos '!H174</f>
        <v>34360187564.2295</v>
      </c>
      <c r="D173" s="128">
        <f>'[9]Activos '!K174</f>
        <v>93054399418.611328</v>
      </c>
      <c r="E173" s="128">
        <f>'[9]Activos '!AD174</f>
        <v>319179188021.13916</v>
      </c>
      <c r="F173" s="128">
        <f t="shared" si="4"/>
        <v>31534303021.588745</v>
      </c>
      <c r="G173" s="130">
        <f t="shared" si="5"/>
        <v>11.758126132952619</v>
      </c>
    </row>
    <row r="174" spans="1:7" ht="16.5" x14ac:dyDescent="0.3">
      <c r="A174" s="126">
        <v>41305</v>
      </c>
      <c r="B174" s="127">
        <f>'[9]Activos '!E175</f>
        <v>477642173425.36035</v>
      </c>
      <c r="C174" s="128">
        <f>'[9]Activos '!H175</f>
        <v>31598046536.12849</v>
      </c>
      <c r="D174" s="128">
        <f>'[9]Activos '!K175</f>
        <v>95560274722.520905</v>
      </c>
      <c r="E174" s="128">
        <f>'[9]Activos '!AD175</f>
        <v>318538567964.9823</v>
      </c>
      <c r="F174" s="128">
        <f t="shared" si="4"/>
        <v>31945284201.728638</v>
      </c>
      <c r="G174" s="130">
        <f t="shared" si="5"/>
        <v>12.574419685385973</v>
      </c>
    </row>
    <row r="175" spans="1:7" ht="16.5" x14ac:dyDescent="0.3">
      <c r="A175" s="126">
        <v>41333</v>
      </c>
      <c r="B175" s="127">
        <f>'[9]Activos '!E176</f>
        <v>480932507601.68481</v>
      </c>
      <c r="C175" s="128">
        <f>'[9]Activos '!H176</f>
        <v>31414351231.824638</v>
      </c>
      <c r="D175" s="128">
        <f>'[9]Activos '!K176</f>
        <v>97710900223.270767</v>
      </c>
      <c r="E175" s="128">
        <f>'[9]Activos '!AD176</f>
        <v>319700672609.67877</v>
      </c>
      <c r="F175" s="128">
        <f t="shared" si="4"/>
        <v>32106583536.910645</v>
      </c>
      <c r="G175" s="130">
        <f t="shared" si="5"/>
        <v>12.419206905038216</v>
      </c>
    </row>
    <row r="176" spans="1:7" ht="16.5" x14ac:dyDescent="0.3">
      <c r="A176" s="126">
        <v>41364</v>
      </c>
      <c r="B176" s="127">
        <f>'[9]Activos '!E177</f>
        <v>488447339377.16205</v>
      </c>
      <c r="C176" s="128">
        <f>'[9]Activos '!H177</f>
        <v>35807130517.478867</v>
      </c>
      <c r="D176" s="128">
        <f>'[9]Activos '!K177</f>
        <v>96944560050.846695</v>
      </c>
      <c r="E176" s="128">
        <f>'[9]Activos '!AD177</f>
        <v>321991679309.5885</v>
      </c>
      <c r="F176" s="128">
        <f t="shared" si="4"/>
        <v>33703969499.247986</v>
      </c>
      <c r="G176" s="130">
        <f t="shared" si="5"/>
        <v>13.001179200229828</v>
      </c>
    </row>
    <row r="177" spans="1:7" ht="16.5" x14ac:dyDescent="0.3">
      <c r="A177" s="126">
        <v>41394</v>
      </c>
      <c r="B177" s="127">
        <f>'[9]Activos '!E178</f>
        <v>494296509539.84637</v>
      </c>
      <c r="C177" s="128">
        <f>'[9]Activos '!H178</f>
        <v>30408559521.461796</v>
      </c>
      <c r="D177" s="128">
        <f>'[9]Activos '!K178</f>
        <v>101000487321.45232</v>
      </c>
      <c r="E177" s="128">
        <f>'[9]Activos '!AD178</f>
        <v>325460879618.21112</v>
      </c>
      <c r="F177" s="128">
        <f t="shared" si="4"/>
        <v>37426583078.72113</v>
      </c>
      <c r="G177" s="130">
        <f t="shared" si="5"/>
        <v>13.914655705633061</v>
      </c>
    </row>
    <row r="178" spans="1:7" ht="16.5" x14ac:dyDescent="0.3">
      <c r="A178" s="126">
        <v>41425</v>
      </c>
      <c r="B178" s="127">
        <f>'[9]Activos '!E179</f>
        <v>501586889990.40259</v>
      </c>
      <c r="C178" s="128">
        <f>'[9]Activos '!H179</f>
        <v>34687844431.807732</v>
      </c>
      <c r="D178" s="128">
        <f>'[9]Activos '!K179</f>
        <v>100956853782.1369</v>
      </c>
      <c r="E178" s="128">
        <f>'[9]Activos '!AD179</f>
        <v>329599890533.17267</v>
      </c>
      <c r="F178" s="128">
        <f t="shared" si="4"/>
        <v>36342301243.285278</v>
      </c>
      <c r="G178" s="130">
        <f t="shared" si="5"/>
        <v>15.160462427510101</v>
      </c>
    </row>
    <row r="179" spans="1:7" ht="16.5" x14ac:dyDescent="0.3">
      <c r="A179" s="126">
        <v>41455</v>
      </c>
      <c r="B179" s="127">
        <f>'[9]Activos '!E180</f>
        <v>505807326540.24493</v>
      </c>
      <c r="C179" s="128">
        <f>'[9]Activos '!H180</f>
        <v>36495391182.599823</v>
      </c>
      <c r="D179" s="128">
        <f>'[9]Activos '!K180</f>
        <v>97990402618.769775</v>
      </c>
      <c r="E179" s="128">
        <f>'[9]Activos '!AD180</f>
        <v>334636871659.56317</v>
      </c>
      <c r="F179" s="128">
        <f t="shared" si="4"/>
        <v>36684661079.312195</v>
      </c>
      <c r="G179" s="130">
        <f t="shared" si="5"/>
        <v>13.449180281971596</v>
      </c>
    </row>
    <row r="180" spans="1:7" ht="16.5" x14ac:dyDescent="0.3">
      <c r="A180" s="126">
        <v>41486</v>
      </c>
      <c r="B180" s="127">
        <f>'[9]Activos '!E181</f>
        <v>509455980285.26324</v>
      </c>
      <c r="C180" s="128">
        <f>'[9]Activos '!H181</f>
        <v>34918337802.170845</v>
      </c>
      <c r="D180" s="128">
        <f>'[9]Activos '!K181</f>
        <v>100290002378.06084</v>
      </c>
      <c r="E180" s="128">
        <f>'[9]Activos '!AD181</f>
        <v>337050365226.38745</v>
      </c>
      <c r="F180" s="128">
        <f t="shared" si="4"/>
        <v>37197274878.644104</v>
      </c>
      <c r="G180" s="130">
        <f t="shared" si="5"/>
        <v>14.046717699733179</v>
      </c>
    </row>
    <row r="181" spans="1:7" ht="16.5" x14ac:dyDescent="0.3">
      <c r="A181" s="126">
        <v>41517</v>
      </c>
      <c r="B181" s="127">
        <f>'[9]Activos '!E182</f>
        <v>517377474153.89142</v>
      </c>
      <c r="C181" s="128">
        <f>'[9]Activos '!H182</f>
        <v>34613098136.137169</v>
      </c>
      <c r="D181" s="128">
        <f>'[9]Activos '!K182</f>
        <v>103096946267.57957</v>
      </c>
      <c r="E181" s="128">
        <f>'[9]Activos '!AD182</f>
        <v>341029769374.04742</v>
      </c>
      <c r="F181" s="128">
        <f t="shared" si="4"/>
        <v>38637660376.127258</v>
      </c>
      <c r="G181" s="130">
        <f t="shared" si="5"/>
        <v>14.711341190667081</v>
      </c>
    </row>
    <row r="182" spans="1:7" ht="16.5" x14ac:dyDescent="0.3">
      <c r="A182" s="126">
        <v>41547</v>
      </c>
      <c r="B182" s="127">
        <f>'[9]Activos '!E183</f>
        <v>520115717786.58594</v>
      </c>
      <c r="C182" s="128">
        <f>'[9]Activos '!H183</f>
        <v>32038101964.308861</v>
      </c>
      <c r="D182" s="128">
        <f>'[9]Activos '!K183</f>
        <v>104154210417.55486</v>
      </c>
      <c r="E182" s="128">
        <f>'[9]Activos '!AD183</f>
        <v>344701972412.18225</v>
      </c>
      <c r="F182" s="128">
        <f t="shared" si="4"/>
        <v>39221432992.539978</v>
      </c>
      <c r="G182" s="130">
        <f t="shared" si="5"/>
        <v>12.490617217778532</v>
      </c>
    </row>
    <row r="183" spans="1:7" ht="16.5" x14ac:dyDescent="0.3">
      <c r="A183" s="126">
        <v>41578</v>
      </c>
      <c r="B183" s="127">
        <f>'[9]Activos '!E184</f>
        <v>527594553262.36151</v>
      </c>
      <c r="C183" s="128">
        <f>'[9]Activos '!H184</f>
        <v>36856238611.740425</v>
      </c>
      <c r="D183" s="128">
        <f>'[9]Activos '!K184</f>
        <v>101496294010.04755</v>
      </c>
      <c r="E183" s="128">
        <f>'[9]Activos '!AD184</f>
        <v>347151058159.56396</v>
      </c>
      <c r="F183" s="128">
        <f t="shared" si="4"/>
        <v>42090962481.009583</v>
      </c>
      <c r="G183" s="130">
        <f t="shared" si="5"/>
        <v>13.412728324678035</v>
      </c>
    </row>
    <row r="184" spans="1:7" ht="16.5" x14ac:dyDescent="0.3">
      <c r="A184" s="126">
        <v>41608</v>
      </c>
      <c r="B184" s="127">
        <f>'[9]Activos '!E185</f>
        <v>534871379664.00317</v>
      </c>
      <c r="C184" s="128">
        <f>'[9]Activos '!H185</f>
        <v>39685275845.066963</v>
      </c>
      <c r="D184" s="128">
        <f>'[9]Activos '!K185</f>
        <v>101137742362.27596</v>
      </c>
      <c r="E184" s="128">
        <f>'[9]Activos '!AD185</f>
        <v>351960669535.0672</v>
      </c>
      <c r="F184" s="128">
        <f t="shared" si="4"/>
        <v>42087691921.593018</v>
      </c>
      <c r="G184" s="130">
        <f t="shared" si="5"/>
        <v>14.357488926300377</v>
      </c>
    </row>
    <row r="185" spans="1:7" ht="16.5" x14ac:dyDescent="0.3">
      <c r="A185" s="126">
        <v>41639</v>
      </c>
      <c r="B185" s="127">
        <f>'[9]Activos '!E186</f>
        <v>535976769599.95624</v>
      </c>
      <c r="C185" s="128">
        <f>'[9]Activos '!H186</f>
        <v>38776920607.227325</v>
      </c>
      <c r="D185" s="128">
        <f>'[9]Activos '!K186</f>
        <v>104960256433.32635</v>
      </c>
      <c r="E185" s="128">
        <f>'[9]Activos '!AD186</f>
        <v>354066387084.59979</v>
      </c>
      <c r="F185" s="128">
        <f t="shared" si="4"/>
        <v>38173205474.802795</v>
      </c>
      <c r="G185" s="130">
        <f t="shared" si="5"/>
        <v>12.098994857878642</v>
      </c>
    </row>
    <row r="186" spans="1:7" ht="16.5" x14ac:dyDescent="0.3">
      <c r="A186" s="126">
        <v>41670</v>
      </c>
      <c r="B186" s="127">
        <f>'[9]Activos '!E187</f>
        <v>534461288392.96204</v>
      </c>
      <c r="C186" s="128">
        <f>'[9]Activos '!H187</f>
        <v>34798784868.216904</v>
      </c>
      <c r="D186" s="128">
        <f>'[9]Activos '!K187</f>
        <v>107055437265.8795</v>
      </c>
      <c r="E186" s="128">
        <f>'[9]Activos '!AD187</f>
        <v>354911132962.57391</v>
      </c>
      <c r="F186" s="128">
        <f t="shared" si="4"/>
        <v>37695933296.291748</v>
      </c>
      <c r="G186" s="130">
        <f t="shared" si="5"/>
        <v>11.895749188169336</v>
      </c>
    </row>
    <row r="187" spans="1:7" ht="16.5" x14ac:dyDescent="0.3">
      <c r="A187" s="126">
        <v>41698</v>
      </c>
      <c r="B187" s="127">
        <f>'[9]Activos '!E188</f>
        <v>545191676555.14142</v>
      </c>
      <c r="C187" s="128">
        <f>'[9]Activos '!H188</f>
        <v>36532179312.112053</v>
      </c>
      <c r="D187" s="128">
        <f>'[9]Activos '!K188</f>
        <v>109117439446.72842</v>
      </c>
      <c r="E187" s="128">
        <f>'[9]Activos '!AD188</f>
        <v>357222703760.62262</v>
      </c>
      <c r="F187" s="128">
        <f t="shared" si="4"/>
        <v>42319354035.678284</v>
      </c>
      <c r="G187" s="130">
        <f t="shared" si="5"/>
        <v>13.361369410003988</v>
      </c>
    </row>
    <row r="188" spans="1:7" ht="16.5" x14ac:dyDescent="0.3">
      <c r="A188" s="126">
        <v>41729</v>
      </c>
      <c r="B188" s="127">
        <f>'[9]Activos '!E189</f>
        <v>548423066196.31696</v>
      </c>
      <c r="C188" s="128">
        <f>'[9]Activos '!H189</f>
        <v>36459240964.659576</v>
      </c>
      <c r="D188" s="128">
        <f>'[9]Activos '!K189</f>
        <v>111479141752.42952</v>
      </c>
      <c r="E188" s="128">
        <f>'[9]Activos '!AD189</f>
        <v>359597696748.75293</v>
      </c>
      <c r="F188" s="128">
        <f t="shared" si="4"/>
        <v>40886986730.474915</v>
      </c>
      <c r="G188" s="130">
        <f t="shared" si="5"/>
        <v>12.278852188166756</v>
      </c>
    </row>
    <row r="189" spans="1:7" ht="16.5" x14ac:dyDescent="0.3">
      <c r="A189" s="126">
        <v>41759</v>
      </c>
      <c r="B189" s="127">
        <f>'[9]Activos '!E190</f>
        <v>551027660728.78992</v>
      </c>
      <c r="C189" s="128">
        <f>'[9]Activos '!H190</f>
        <v>36397372796.498978</v>
      </c>
      <c r="D189" s="128">
        <f>'[9]Activos '!K190</f>
        <v>110336273039.24829</v>
      </c>
      <c r="E189" s="128">
        <f>'[9]Activos '!AD190</f>
        <v>363298338117.3996</v>
      </c>
      <c r="F189" s="128">
        <f t="shared" si="4"/>
        <v>40995676775.643066</v>
      </c>
      <c r="G189" s="130">
        <f t="shared" si="5"/>
        <v>11.477149867345027</v>
      </c>
    </row>
    <row r="190" spans="1:7" ht="16.5" x14ac:dyDescent="0.3">
      <c r="A190" s="126">
        <v>41790</v>
      </c>
      <c r="B190" s="127">
        <f>'[9]Activos '!E191</f>
        <v>548897708419.21344</v>
      </c>
      <c r="C190" s="128">
        <f>'[9]Activos '!H191</f>
        <v>39147721083.635368</v>
      </c>
      <c r="D190" s="128">
        <f>'[9]Activos '!K191</f>
        <v>101321855385.06003</v>
      </c>
      <c r="E190" s="128">
        <f>'[9]Activos '!AD191</f>
        <v>367848056608.31873</v>
      </c>
      <c r="F190" s="128">
        <f t="shared" si="4"/>
        <v>40580075342.19928</v>
      </c>
      <c r="G190" s="130">
        <f t="shared" si="5"/>
        <v>9.4322278697746889</v>
      </c>
    </row>
    <row r="191" spans="1:7" ht="16.5" x14ac:dyDescent="0.3">
      <c r="A191" s="126">
        <v>41820</v>
      </c>
      <c r="B191" s="127">
        <f>'[9]Activos '!E192</f>
        <v>549203116992.78497</v>
      </c>
      <c r="C191" s="128">
        <f>'[9]Activos '!H192</f>
        <v>38449363288.638237</v>
      </c>
      <c r="D191" s="128">
        <f>'[9]Activos '!K192</f>
        <v>98465571819.438034</v>
      </c>
      <c r="E191" s="128">
        <f>'[9]Activos '!AD192</f>
        <v>372031479810.1377</v>
      </c>
      <c r="F191" s="128">
        <f t="shared" si="4"/>
        <v>40256702074.570984</v>
      </c>
      <c r="G191" s="130">
        <f t="shared" si="5"/>
        <v>8.5795100575885463</v>
      </c>
    </row>
    <row r="192" spans="1:7" ht="16.5" x14ac:dyDescent="0.3">
      <c r="A192" s="126">
        <v>41851</v>
      </c>
      <c r="B192" s="127">
        <f>'[9]Activos '!E193</f>
        <v>550400746848.3269</v>
      </c>
      <c r="C192" s="128">
        <f>'[9]Activos '!H193</f>
        <v>40568580623.504509</v>
      </c>
      <c r="D192" s="128">
        <f>'[9]Activos '!K193</f>
        <v>94359087947.984467</v>
      </c>
      <c r="E192" s="128">
        <f>'[9]Activos '!AD193</f>
        <v>373742917902.82306</v>
      </c>
      <c r="F192" s="128">
        <f t="shared" si="4"/>
        <v>41730160374.014893</v>
      </c>
      <c r="G192" s="130">
        <f t="shared" si="5"/>
        <v>8.0369586671918505</v>
      </c>
    </row>
    <row r="193" spans="1:7" ht="16.5" x14ac:dyDescent="0.3">
      <c r="A193" s="126">
        <v>41882</v>
      </c>
      <c r="B193" s="127">
        <f>'[9]Activos '!E194</f>
        <v>558427349278.39038</v>
      </c>
      <c r="C193" s="128">
        <f>'[9]Activos '!H194</f>
        <v>41151996399.979614</v>
      </c>
      <c r="D193" s="128">
        <f>'[9]Activos '!K194</f>
        <v>98127999956.575455</v>
      </c>
      <c r="E193" s="128">
        <f>'[9]Activos '!AD194</f>
        <v>376438580213.03876</v>
      </c>
      <c r="F193" s="128">
        <f t="shared" si="4"/>
        <v>42708772708.79657</v>
      </c>
      <c r="G193" s="130">
        <f t="shared" si="5"/>
        <v>7.9342215645609837</v>
      </c>
    </row>
    <row r="194" spans="1:7" ht="16.5" x14ac:dyDescent="0.3">
      <c r="A194" s="126">
        <v>41912</v>
      </c>
      <c r="B194" s="127">
        <f>'[9]Activos '!E195</f>
        <v>559813743618.7334</v>
      </c>
      <c r="C194" s="128">
        <f>'[9]Activos '!H195</f>
        <v>40711978036.196838</v>
      </c>
      <c r="D194" s="128">
        <f>'[9]Activos '!K195</f>
        <v>97451843064.747528</v>
      </c>
      <c r="E194" s="128">
        <f>'[9]Activos '!AD195</f>
        <v>379179036111.63232</v>
      </c>
      <c r="F194" s="128">
        <f t="shared" si="4"/>
        <v>42470886406.156738</v>
      </c>
      <c r="G194" s="130">
        <f t="shared" si="5"/>
        <v>7.6325372363456268</v>
      </c>
    </row>
    <row r="195" spans="1:7" ht="16.5" x14ac:dyDescent="0.3">
      <c r="A195" s="126">
        <v>41943</v>
      </c>
      <c r="B195" s="127">
        <f>'[9]Activos '!E196</f>
        <v>566545807415.22729</v>
      </c>
      <c r="C195" s="128">
        <f>'[9]Activos '!H196</f>
        <v>40295811829.336838</v>
      </c>
      <c r="D195" s="128">
        <f>'[9]Activos '!K196</f>
        <v>101371512883.16484</v>
      </c>
      <c r="E195" s="128">
        <f>'[9]Activos '!AD196</f>
        <v>382528694721.03412</v>
      </c>
      <c r="F195" s="128">
        <f t="shared" si="4"/>
        <v>42349787981.691528</v>
      </c>
      <c r="G195" s="130">
        <f t="shared" si="5"/>
        <v>7.3828006585761941</v>
      </c>
    </row>
    <row r="196" spans="1:7" ht="16.5" x14ac:dyDescent="0.3">
      <c r="A196" s="126">
        <v>41973</v>
      </c>
      <c r="B196" s="127">
        <f>'[9]Activos '!E197</f>
        <v>582890660633.65637</v>
      </c>
      <c r="C196" s="128">
        <f>'[9]Activos '!H197</f>
        <v>39595336388.520088</v>
      </c>
      <c r="D196" s="128">
        <f>'[9]Activos '!K197</f>
        <v>105585110816.60695</v>
      </c>
      <c r="E196" s="128">
        <f>'[9]Activos '!AD197</f>
        <v>390328963961.06207</v>
      </c>
      <c r="F196" s="128">
        <f t="shared" si="4"/>
        <v>47381249467.467285</v>
      </c>
      <c r="G196" s="130">
        <f t="shared" si="5"/>
        <v>8.9777248877698455</v>
      </c>
    </row>
    <row r="197" spans="1:7" ht="16.5" x14ac:dyDescent="0.3">
      <c r="A197" s="126">
        <v>42004</v>
      </c>
      <c r="B197" s="127">
        <f>'[9]Activos '!E198</f>
        <v>583483556200.85132</v>
      </c>
      <c r="C197" s="128">
        <f>'[9]Activos '!H198</f>
        <v>36774395240.809044</v>
      </c>
      <c r="D197" s="128">
        <f>'[9]Activos '!K198</f>
        <v>105475095505.38246</v>
      </c>
      <c r="E197" s="128">
        <f>'[9]Activos '!AD198</f>
        <v>395053886515.02368</v>
      </c>
      <c r="F197" s="128">
        <f t="shared" si="4"/>
        <v>46180178939.636108</v>
      </c>
      <c r="G197" s="130">
        <f t="shared" si="5"/>
        <v>8.8635906060543057</v>
      </c>
    </row>
    <row r="198" spans="1:7" ht="16.5" x14ac:dyDescent="0.3">
      <c r="A198" s="126">
        <v>42035</v>
      </c>
      <c r="B198" s="127">
        <f>'[9]Activos '!E199</f>
        <v>591085342097.8385</v>
      </c>
      <c r="C198" s="128">
        <f>'[9]Activos '!H199</f>
        <v>40495680323.40583</v>
      </c>
      <c r="D198" s="128">
        <f>'[9]Activos '!K199</f>
        <v>118530299199.97083</v>
      </c>
      <c r="E198" s="128">
        <f>'[9]Activos '!AD199</f>
        <v>400224286461.93036</v>
      </c>
      <c r="F198" s="128">
        <f t="shared" ref="F198:F247" si="6">B198-SUM(C198:E198)</f>
        <v>31835076112.531494</v>
      </c>
      <c r="G198" s="130">
        <f t="shared" si="5"/>
        <v>10.594603376258682</v>
      </c>
    </row>
    <row r="199" spans="1:7" ht="16.5" x14ac:dyDescent="0.3">
      <c r="A199" s="126">
        <v>42063</v>
      </c>
      <c r="B199" s="127">
        <f>'[9]Activos '!E200</f>
        <v>597330498565.5072</v>
      </c>
      <c r="C199" s="128">
        <f>'[9]Activos '!H200</f>
        <v>41942196196.611526</v>
      </c>
      <c r="D199" s="128">
        <f>'[9]Activos '!K200</f>
        <v>117624856799.38713</v>
      </c>
      <c r="E199" s="128">
        <f>'[9]Activos '!AD200</f>
        <v>403130004989.95148</v>
      </c>
      <c r="F199" s="128">
        <f t="shared" si="6"/>
        <v>34633440579.557007</v>
      </c>
      <c r="G199" s="130">
        <f t="shared" si="5"/>
        <v>9.56339288593162</v>
      </c>
    </row>
    <row r="200" spans="1:7" ht="16.5" x14ac:dyDescent="0.3">
      <c r="A200" s="126">
        <v>42094</v>
      </c>
      <c r="B200" s="127">
        <f>'[9]Activos '!E201</f>
        <v>601677578965.39685</v>
      </c>
      <c r="C200" s="128">
        <f>'[9]Activos '!H201</f>
        <v>40668663530.78849</v>
      </c>
      <c r="D200" s="128">
        <f>'[9]Activos '!K201</f>
        <v>120485253749.77386</v>
      </c>
      <c r="E200" s="128">
        <f>'[9]Activos '!AD201</f>
        <v>406412954339.29047</v>
      </c>
      <c r="F200" s="128">
        <f t="shared" si="6"/>
        <v>34110707345.544067</v>
      </c>
      <c r="G200" s="130">
        <f t="shared" si="5"/>
        <v>9.7104801113556007</v>
      </c>
    </row>
    <row r="201" spans="1:7" ht="16.5" x14ac:dyDescent="0.3">
      <c r="A201" s="126">
        <v>42124</v>
      </c>
      <c r="B201" s="127">
        <f>'[9]Activos '!E202</f>
        <v>602674012319.95276</v>
      </c>
      <c r="C201" s="128">
        <f>'[9]Activos '!H202</f>
        <v>43270491344.006729</v>
      </c>
      <c r="D201" s="128">
        <f>'[9]Activos '!K202</f>
        <v>121722367961.55212</v>
      </c>
      <c r="E201" s="128">
        <f>'[9]Activos '!AD202</f>
        <v>406729318560.37683</v>
      </c>
      <c r="F201" s="128">
        <f t="shared" si="6"/>
        <v>30951834454.01709</v>
      </c>
      <c r="G201" s="130">
        <f t="shared" si="5"/>
        <v>9.3727330353716276</v>
      </c>
    </row>
    <row r="202" spans="1:7" ht="16.5" x14ac:dyDescent="0.3">
      <c r="A202" s="126">
        <v>42155</v>
      </c>
      <c r="B202" s="127">
        <f>'[9]Activos '!E203</f>
        <v>602251023125.9978</v>
      </c>
      <c r="C202" s="128">
        <f>'[9]Activos '!H203</f>
        <v>40247477492.543465</v>
      </c>
      <c r="D202" s="128">
        <f>'[9]Activos '!K203</f>
        <v>118897261628.09271</v>
      </c>
      <c r="E202" s="128">
        <f>'[9]Activos '!AD203</f>
        <v>411826013590.85455</v>
      </c>
      <c r="F202" s="128">
        <f t="shared" si="6"/>
        <v>31280270414.50708</v>
      </c>
      <c r="G202" s="130">
        <f t="shared" si="5"/>
        <v>9.7200833394692321</v>
      </c>
    </row>
    <row r="203" spans="1:7" ht="16.5" x14ac:dyDescent="0.3">
      <c r="A203" s="126">
        <v>42185</v>
      </c>
      <c r="B203" s="127">
        <f>'[9]Activos '!E204</f>
        <v>605149265158.41895</v>
      </c>
      <c r="C203" s="128">
        <f>'[9]Activos '!H204</f>
        <v>39217300165.5159</v>
      </c>
      <c r="D203" s="128">
        <f>'[9]Activos '!K204</f>
        <v>120407610409.07961</v>
      </c>
      <c r="E203" s="128">
        <f>'[9]Activos '!AD204</f>
        <v>416816103004.19238</v>
      </c>
      <c r="F203" s="128">
        <f t="shared" si="6"/>
        <v>28708251579.631104</v>
      </c>
      <c r="G203" s="130">
        <f t="shared" si="5"/>
        <v>10.186786351827815</v>
      </c>
    </row>
    <row r="204" spans="1:7" ht="16.5" x14ac:dyDescent="0.3">
      <c r="A204" s="126">
        <v>42216</v>
      </c>
      <c r="B204" s="127">
        <f>'[9]Activos '!E205</f>
        <v>616021442002.41602</v>
      </c>
      <c r="C204" s="128">
        <f>'[9]Activos '!H205</f>
        <v>39080025650.668526</v>
      </c>
      <c r="D204" s="128">
        <f>'[9]Activos '!K205</f>
        <v>119920431009.91844</v>
      </c>
      <c r="E204" s="128">
        <f>'[9]Activos '!AD205</f>
        <v>421823466513.89539</v>
      </c>
      <c r="F204" s="128">
        <f t="shared" si="6"/>
        <v>35197518827.933594</v>
      </c>
      <c r="G204" s="130">
        <f t="shared" si="5"/>
        <v>11.92234849422762</v>
      </c>
    </row>
    <row r="205" spans="1:7" ht="16.5" x14ac:dyDescent="0.3">
      <c r="A205" s="126">
        <v>42247</v>
      </c>
      <c r="B205" s="127">
        <f>'[9]Activos '!E206</f>
        <v>630010337816.68713</v>
      </c>
      <c r="C205" s="128">
        <f>'[9]Activos '!H206</f>
        <v>38047637145.789963</v>
      </c>
      <c r="D205" s="128">
        <f>'[9]Activos '!K206</f>
        <v>122607422173.39053</v>
      </c>
      <c r="E205" s="128">
        <f>'[9]Activos '!AD206</f>
        <v>430000649134.66174</v>
      </c>
      <c r="F205" s="128">
        <f t="shared" si="6"/>
        <v>39354629362.844849</v>
      </c>
      <c r="G205" s="130">
        <f t="shared" si="5"/>
        <v>12.818675272763326</v>
      </c>
    </row>
    <row r="206" spans="1:7" ht="16.5" x14ac:dyDescent="0.3">
      <c r="A206" s="126">
        <v>42277</v>
      </c>
      <c r="B206" s="127">
        <f>'[9]Activos '!E207</f>
        <v>627266543675.16711</v>
      </c>
      <c r="C206" s="128">
        <f>'[9]Activos '!H207</f>
        <v>40208260012.751656</v>
      </c>
      <c r="D206" s="128">
        <f>'[9]Activos '!K207</f>
        <v>121025833866.71893</v>
      </c>
      <c r="E206" s="128">
        <f>'[9]Activos '!AD207</f>
        <v>430246965588.53333</v>
      </c>
      <c r="F206" s="128">
        <f t="shared" si="6"/>
        <v>35785484207.163208</v>
      </c>
      <c r="G206" s="130">
        <f t="shared" si="5"/>
        <v>12.049150422854416</v>
      </c>
    </row>
    <row r="207" spans="1:7" ht="16.5" x14ac:dyDescent="0.3">
      <c r="A207" s="126">
        <v>42308</v>
      </c>
      <c r="B207" s="127">
        <f>'[9]Activos '!E208</f>
        <v>629099245235.94592</v>
      </c>
      <c r="C207" s="128">
        <f>'[9]Activos '!H208</f>
        <v>47284668799.448769</v>
      </c>
      <c r="D207" s="128">
        <f>'[9]Activos '!K208</f>
        <v>117282805308.74391</v>
      </c>
      <c r="E207" s="128">
        <f>'[9]Activos '!AD208</f>
        <v>431493960152.60413</v>
      </c>
      <c r="F207" s="128">
        <f t="shared" si="6"/>
        <v>33037810975.149048</v>
      </c>
      <c r="G207" s="130">
        <f t="shared" si="5"/>
        <v>11.041196846219448</v>
      </c>
    </row>
    <row r="208" spans="1:7" ht="16.5" x14ac:dyDescent="0.3">
      <c r="A208" s="126">
        <v>42338</v>
      </c>
      <c r="B208" s="127">
        <f>'[9]Activos '!E209</f>
        <v>634811027664.16394</v>
      </c>
      <c r="C208" s="128">
        <f>'[9]Activos '!H209</f>
        <v>44174869531.903107</v>
      </c>
      <c r="D208" s="128">
        <f>'[9]Activos '!K209</f>
        <v>117743731706.46072</v>
      </c>
      <c r="E208" s="128">
        <f>'[9]Activos '!AD209</f>
        <v>436132938218.83606</v>
      </c>
      <c r="F208" s="128">
        <f t="shared" si="6"/>
        <v>36759488206.963989</v>
      </c>
      <c r="G208" s="130">
        <f t="shared" si="5"/>
        <v>8.9073938796798267</v>
      </c>
    </row>
    <row r="209" spans="1:8" ht="16.5" x14ac:dyDescent="0.3">
      <c r="A209" s="126">
        <v>42369</v>
      </c>
      <c r="B209" s="127">
        <f>'[9]Activos '!E210</f>
        <v>635032534389.91284</v>
      </c>
      <c r="C209" s="128">
        <f>'[9]Activos '!H210</f>
        <v>44871357722.394829</v>
      </c>
      <c r="D209" s="128">
        <f>'[9]Activos '!K210</f>
        <v>118275548820.97234</v>
      </c>
      <c r="E209" s="128">
        <f>'[9]Activos '!AD210</f>
        <v>435806589703.65997</v>
      </c>
      <c r="F209" s="128">
        <f t="shared" si="6"/>
        <v>36079038142.885742</v>
      </c>
      <c r="G209" s="130">
        <f t="shared" si="5"/>
        <v>8.8346925361024056</v>
      </c>
    </row>
    <row r="210" spans="1:8" ht="16.5" x14ac:dyDescent="0.3">
      <c r="A210" s="126">
        <v>42400</v>
      </c>
      <c r="B210" s="127">
        <f>'[9]Activos '!E211</f>
        <v>633164509772.94421</v>
      </c>
      <c r="C210" s="128">
        <f>'[9]Activos '!H211</f>
        <v>44812920408.01104</v>
      </c>
      <c r="D210" s="128">
        <f>'[9]Activos '!K211</f>
        <v>119089276724.08484</v>
      </c>
      <c r="E210" s="128">
        <f>'[9]Activos '!AD211</f>
        <v>434814506337.75476</v>
      </c>
      <c r="F210" s="128">
        <f t="shared" si="6"/>
        <v>34447806303.093628</v>
      </c>
      <c r="G210" s="130">
        <f t="shared" ref="G210:G247" si="7">+(B210/B198-1)*100</f>
        <v>7.118966531256099</v>
      </c>
    </row>
    <row r="211" spans="1:8" ht="16.5" x14ac:dyDescent="0.3">
      <c r="A211" s="126">
        <v>42429</v>
      </c>
      <c r="B211" s="127">
        <f>'[9]Activos '!E212</f>
        <v>638052734909.73096</v>
      </c>
      <c r="C211" s="128">
        <f>'[9]Activos '!H212</f>
        <v>43818840521.090118</v>
      </c>
      <c r="D211" s="128">
        <f>'[9]Activos '!K212</f>
        <v>120840285344.63582</v>
      </c>
      <c r="E211" s="128">
        <f>'[9]Activos '!AD212</f>
        <v>434912378469.83313</v>
      </c>
      <c r="F211" s="128">
        <f t="shared" si="6"/>
        <v>38481230574.171875</v>
      </c>
      <c r="G211" s="130">
        <f t="shared" si="7"/>
        <v>6.8173710269303855</v>
      </c>
    </row>
    <row r="212" spans="1:8" ht="16.5" x14ac:dyDescent="0.3">
      <c r="A212" s="126">
        <v>42460</v>
      </c>
      <c r="B212" s="127">
        <f>'[9]Activos '!E213</f>
        <v>634341498768.9408</v>
      </c>
      <c r="C212" s="128">
        <f>'[9]Activos '!H213</f>
        <v>45920777512.486916</v>
      </c>
      <c r="D212" s="128">
        <f>'[9]Activos '!K213</f>
        <v>121446559586.27509</v>
      </c>
      <c r="E212" s="128">
        <f>'[9]Activos '!AD213</f>
        <v>431826226165.49701</v>
      </c>
      <c r="F212" s="128">
        <f t="shared" si="6"/>
        <v>35147935504.681763</v>
      </c>
      <c r="G212" s="130">
        <f t="shared" si="7"/>
        <v>5.4288078774200832</v>
      </c>
    </row>
    <row r="213" spans="1:8" ht="16.5" x14ac:dyDescent="0.3">
      <c r="A213" s="126">
        <v>42490</v>
      </c>
      <c r="B213" s="127">
        <f>'[9]Activos '!E214</f>
        <v>637744589792.03381</v>
      </c>
      <c r="C213" s="128">
        <f>'[9]Activos '!H214</f>
        <v>44889694052.201477</v>
      </c>
      <c r="D213" s="128">
        <f>'[9]Activos '!K214</f>
        <v>120042669502.41644</v>
      </c>
      <c r="E213" s="128">
        <f>'[9]Activos '!AD214</f>
        <v>433629709270.80371</v>
      </c>
      <c r="F213" s="128">
        <f t="shared" si="6"/>
        <v>39182516966.612183</v>
      </c>
      <c r="G213" s="130">
        <f t="shared" si="7"/>
        <v>5.8191620602785266</v>
      </c>
    </row>
    <row r="214" spans="1:8" ht="16.5" x14ac:dyDescent="0.3">
      <c r="A214" s="126">
        <v>42521</v>
      </c>
      <c r="B214" s="127">
        <f>'[9]Activos '!E215</f>
        <v>637825604155.71973</v>
      </c>
      <c r="C214" s="128">
        <f>'[9]Activos '!H215</f>
        <v>48540242440.797241</v>
      </c>
      <c r="D214" s="128">
        <f>'[9]Activos '!K215</f>
        <v>116827694764.75581</v>
      </c>
      <c r="E214" s="128">
        <f>'[9]Activos '!AD215</f>
        <v>437529007020.06787</v>
      </c>
      <c r="F214" s="128">
        <f t="shared" si="6"/>
        <v>34928659930.098877</v>
      </c>
      <c r="G214" s="130">
        <f t="shared" si="7"/>
        <v>5.9069357566337022</v>
      </c>
    </row>
    <row r="215" spans="1:8" ht="16.5" x14ac:dyDescent="0.3">
      <c r="A215" s="126">
        <v>42551</v>
      </c>
      <c r="B215" s="127">
        <f>'[9]Activos '!E216</f>
        <v>629345415239.52747</v>
      </c>
      <c r="C215" s="128">
        <f>'[9]Activos '!H216</f>
        <v>44081087799.416649</v>
      </c>
      <c r="D215" s="128">
        <f>'[9]Activos '!K216</f>
        <v>113556551952.44574</v>
      </c>
      <c r="E215" s="128">
        <f>'[9]Activos '!AD216</f>
        <v>437452478444.34735</v>
      </c>
      <c r="F215" s="128">
        <f t="shared" si="6"/>
        <v>34255297043.317749</v>
      </c>
      <c r="G215" s="130">
        <f t="shared" si="7"/>
        <v>3.9983771730722317</v>
      </c>
    </row>
    <row r="216" spans="1:8" ht="16.5" x14ac:dyDescent="0.3">
      <c r="A216" s="126">
        <v>42582</v>
      </c>
      <c r="B216" s="127">
        <f>'[9]Activos '!E217</f>
        <v>629787721566.375</v>
      </c>
      <c r="C216" s="128">
        <f>'[9]Activos '!H217</f>
        <v>43381176418.03994</v>
      </c>
      <c r="D216" s="128">
        <f>'[9]Activos '!K217</f>
        <v>111639831611.36139</v>
      </c>
      <c r="E216" s="128">
        <f>'[9]Activos '!AD217</f>
        <v>440612090662.53741</v>
      </c>
      <c r="F216" s="128">
        <f t="shared" si="6"/>
        <v>34154622874.436279</v>
      </c>
      <c r="G216" s="130">
        <f t="shared" si="7"/>
        <v>2.2347078567932277</v>
      </c>
    </row>
    <row r="217" spans="1:8" ht="16.5" x14ac:dyDescent="0.3">
      <c r="A217" s="126">
        <v>42613</v>
      </c>
      <c r="B217" s="127">
        <f>'[9]Activos '!E218</f>
        <v>631701777019.10486</v>
      </c>
      <c r="C217" s="128">
        <f>'[9]Activos '!H218</f>
        <v>44101001551.304115</v>
      </c>
      <c r="D217" s="128">
        <f>'[9]Activos '!K218</f>
        <v>112599880813.72263</v>
      </c>
      <c r="E217" s="128">
        <f>'[9]Activos '!AD218</f>
        <v>441512768122.85107</v>
      </c>
      <c r="F217" s="128">
        <f t="shared" si="6"/>
        <v>33488126531.227051</v>
      </c>
      <c r="G217" s="130">
        <f t="shared" si="7"/>
        <v>0.26847800756404361</v>
      </c>
    </row>
    <row r="218" spans="1:8" ht="16.5" x14ac:dyDescent="0.3">
      <c r="A218" s="126">
        <v>42643</v>
      </c>
      <c r="B218" s="127">
        <f>'[9]Activos '!E219</f>
        <v>630394394994.40186</v>
      </c>
      <c r="C218" s="128">
        <f>'[9]Activos '!H219</f>
        <v>43582903976.090111</v>
      </c>
      <c r="D218" s="128">
        <f>'[9]Activos '!K219</f>
        <v>113170179156.79242</v>
      </c>
      <c r="E218" s="128">
        <f>'[9]Activos '!AD219</f>
        <v>441720034700.36902</v>
      </c>
      <c r="F218" s="128">
        <f t="shared" si="6"/>
        <v>31921277161.150269</v>
      </c>
      <c r="G218" s="130">
        <f t="shared" si="7"/>
        <v>0.49864787956146461</v>
      </c>
      <c r="H218" s="121"/>
    </row>
    <row r="219" spans="1:8" ht="16.5" x14ac:dyDescent="0.3">
      <c r="A219" s="126">
        <v>42674</v>
      </c>
      <c r="B219" s="127">
        <f>'[9]Activos '!E220</f>
        <v>625033825516.2323</v>
      </c>
      <c r="C219" s="128">
        <f>'[9]Activos '!H220</f>
        <v>41547855353.970284</v>
      </c>
      <c r="D219" s="128">
        <f>'[9]Activos '!K220</f>
        <v>108562639584.10994</v>
      </c>
      <c r="E219" s="128">
        <f>'[9]Activos '!AD220</f>
        <v>443531765209.16968</v>
      </c>
      <c r="F219" s="128">
        <f t="shared" si="6"/>
        <v>31391565368.982422</v>
      </c>
      <c r="G219" s="130">
        <f t="shared" si="7"/>
        <v>-0.64622867544354978</v>
      </c>
      <c r="H219" s="121"/>
    </row>
    <row r="220" spans="1:8" ht="16.5" x14ac:dyDescent="0.3">
      <c r="A220" s="126">
        <v>42704</v>
      </c>
      <c r="B220" s="127">
        <f>'[9]Activos '!E221</f>
        <v>637724560819.64282</v>
      </c>
      <c r="C220" s="128">
        <f>'[9]Activos '!H221</f>
        <v>44786307261.887039</v>
      </c>
      <c r="D220" s="128">
        <f>'[9]Activos '!K221</f>
        <v>111003267182.07883</v>
      </c>
      <c r="E220" s="128">
        <f>'[9]Activos '!AD221</f>
        <v>447714290627.78644</v>
      </c>
      <c r="F220" s="128">
        <f t="shared" si="6"/>
        <v>34220695747.890503</v>
      </c>
      <c r="G220" s="130">
        <f t="shared" si="7"/>
        <v>0.45896070302990921</v>
      </c>
      <c r="H220" s="121"/>
    </row>
    <row r="221" spans="1:8" ht="16.5" x14ac:dyDescent="0.3">
      <c r="A221" s="126">
        <v>42735</v>
      </c>
      <c r="B221" s="127">
        <f>'[9]Activos '!E222</f>
        <v>630625832328.58228</v>
      </c>
      <c r="C221" s="128">
        <f>'[9]Activos '!H222</f>
        <v>45781964745.349922</v>
      </c>
      <c r="D221" s="128">
        <f>'[9]Activos '!K222</f>
        <v>109639231138.80167</v>
      </c>
      <c r="E221" s="128">
        <f>'[9]Activos '!AD222</f>
        <v>446379660811.72369</v>
      </c>
      <c r="F221" s="128">
        <f t="shared" si="6"/>
        <v>28824975632.707031</v>
      </c>
      <c r="G221" s="130">
        <f t="shared" si="7"/>
        <v>-0.69393327470445021</v>
      </c>
      <c r="H221" s="121"/>
    </row>
    <row r="222" spans="1:8" ht="16.5" x14ac:dyDescent="0.3">
      <c r="A222" s="126">
        <v>42766</v>
      </c>
      <c r="B222" s="127">
        <f>'[9]Activos '!E223</f>
        <v>626979276354.98718</v>
      </c>
      <c r="C222" s="128">
        <f>'[9]Activos '!H223</f>
        <v>43208266852.895233</v>
      </c>
      <c r="D222" s="128">
        <f>'[9]Activos '!K223</f>
        <v>111603128790.06563</v>
      </c>
      <c r="E222" s="128">
        <f>'[9]Activos '!AD223</f>
        <v>441099399005.5567</v>
      </c>
      <c r="F222" s="128">
        <f t="shared" si="6"/>
        <v>31068481706.469604</v>
      </c>
      <c r="G222" s="130">
        <f t="shared" si="7"/>
        <v>-0.97687620239091943</v>
      </c>
      <c r="H222" s="121"/>
    </row>
    <row r="223" spans="1:8" ht="16.5" x14ac:dyDescent="0.3">
      <c r="A223" s="126">
        <v>42794</v>
      </c>
      <c r="B223" s="127">
        <f>'[9]Activos '!E224</f>
        <v>622973993374.9292</v>
      </c>
      <c r="C223" s="128">
        <f>'[9]Activos '!H224</f>
        <v>43179939197.094109</v>
      </c>
      <c r="D223" s="128">
        <f>'[9]Activos '!K224</f>
        <v>111593490239.34825</v>
      </c>
      <c r="E223" s="128">
        <f>'[9]Activos '!AD224</f>
        <v>440304557899.77594</v>
      </c>
      <c r="F223" s="128">
        <f t="shared" si="6"/>
        <v>27896006038.710938</v>
      </c>
      <c r="G223" s="130">
        <f t="shared" si="7"/>
        <v>-2.3632437743464907</v>
      </c>
      <c r="H223" s="121"/>
    </row>
    <row r="224" spans="1:8" ht="16.5" x14ac:dyDescent="0.3">
      <c r="A224" s="126">
        <v>42825</v>
      </c>
      <c r="B224" s="127">
        <f>'[9]Activos '!E225</f>
        <v>625463759393.46399</v>
      </c>
      <c r="C224" s="128">
        <f>'[9]Activos '!H225</f>
        <v>45286484288.275871</v>
      </c>
      <c r="D224" s="128">
        <f>'[9]Activos '!K225</f>
        <v>111023167255.27263</v>
      </c>
      <c r="E224" s="128">
        <f>'[9]Activos '!AD225</f>
        <v>440124725267.68958</v>
      </c>
      <c r="F224" s="128">
        <f t="shared" si="6"/>
        <v>29029382582.225952</v>
      </c>
      <c r="G224" s="130">
        <f t="shared" si="7"/>
        <v>-1.3995205094898822</v>
      </c>
      <c r="H224" s="121"/>
    </row>
    <row r="225" spans="1:8" ht="16.5" x14ac:dyDescent="0.3">
      <c r="A225" s="126">
        <v>42855</v>
      </c>
      <c r="B225" s="127">
        <f>'[9]Activos '!E226</f>
        <v>625634599646.56689</v>
      </c>
      <c r="C225" s="128">
        <f>'[9]Activos '!H226</f>
        <v>45349968944.782883</v>
      </c>
      <c r="D225" s="128">
        <f>'[9]Activos '!K226</f>
        <v>110792481557.87032</v>
      </c>
      <c r="E225" s="128">
        <f>'[9]Activos '!AD226</f>
        <v>440975947330.78033</v>
      </c>
      <c r="F225" s="128">
        <f t="shared" si="6"/>
        <v>28516201813.133301</v>
      </c>
      <c r="G225" s="130">
        <f t="shared" si="7"/>
        <v>-1.8988777544025837</v>
      </c>
      <c r="H225" s="121"/>
    </row>
    <row r="226" spans="1:8" ht="16.5" x14ac:dyDescent="0.3">
      <c r="A226" s="126">
        <v>42886</v>
      </c>
      <c r="B226" s="127">
        <f>'[9]Activos '!E227</f>
        <v>627398106871.90918</v>
      </c>
      <c r="C226" s="128">
        <f>'[9]Activos '!H227</f>
        <v>45459463727.919907</v>
      </c>
      <c r="D226" s="128">
        <f>'[9]Activos '!K227</f>
        <v>108991545472.37633</v>
      </c>
      <c r="E226" s="128">
        <f>'[9]Activos '!AD227</f>
        <v>442864188747.8175</v>
      </c>
      <c r="F226" s="128">
        <f t="shared" si="6"/>
        <v>30082908923.79541</v>
      </c>
      <c r="G226" s="130">
        <f t="shared" si="7"/>
        <v>-1.6348508457281641</v>
      </c>
      <c r="H226" s="121"/>
    </row>
    <row r="227" spans="1:8" ht="16.5" x14ac:dyDescent="0.3">
      <c r="A227" s="126">
        <v>42916</v>
      </c>
      <c r="B227" s="127">
        <f>'[9]Activos '!E228</f>
        <v>631382609969.33887</v>
      </c>
      <c r="C227" s="128">
        <f>'[9]Activos '!H228</f>
        <v>46078545144.020302</v>
      </c>
      <c r="D227" s="128">
        <f>'[9]Activos '!K228</f>
        <v>109110466435.77243</v>
      </c>
      <c r="E227" s="128">
        <f>'[9]Activos '!AD228</f>
        <v>445990069549.01379</v>
      </c>
      <c r="F227" s="128">
        <f t="shared" si="6"/>
        <v>30203528840.532349</v>
      </c>
      <c r="G227" s="130">
        <f t="shared" si="7"/>
        <v>0.32370057530903829</v>
      </c>
      <c r="H227" s="121"/>
    </row>
    <row r="228" spans="1:8" ht="16.5" x14ac:dyDescent="0.3">
      <c r="A228" s="126">
        <v>42947</v>
      </c>
      <c r="B228" s="127">
        <f>'[9]Activos '!E229</f>
        <v>632993695977.40491</v>
      </c>
      <c r="C228" s="128">
        <f>'[9]Activos '!H229</f>
        <v>44785327375.87075</v>
      </c>
      <c r="D228" s="128">
        <f>'[9]Activos '!K229</f>
        <v>111688035760.23363</v>
      </c>
      <c r="E228" s="128">
        <f>'[9]Activos '!AD229</f>
        <v>446594031061.81433</v>
      </c>
      <c r="F228" s="128">
        <f t="shared" si="6"/>
        <v>29926301779.486206</v>
      </c>
      <c r="G228" s="130">
        <f t="shared" si="7"/>
        <v>0.50905635363232005</v>
      </c>
      <c r="H228" s="121"/>
    </row>
    <row r="229" spans="1:8" ht="16.5" x14ac:dyDescent="0.3">
      <c r="A229" s="126">
        <v>42978</v>
      </c>
      <c r="B229" s="127">
        <f>'[9]Activos '!E230</f>
        <v>631902110128.33691</v>
      </c>
      <c r="C229" s="128">
        <f>'[9]Activos '!H230</f>
        <v>44659574838.25563</v>
      </c>
      <c r="D229" s="128">
        <f>'[9]Activos '!K230</f>
        <v>112583360803.18022</v>
      </c>
      <c r="E229" s="128">
        <f>'[9]Activos '!AD230</f>
        <v>446503973172.90967</v>
      </c>
      <c r="F229" s="128">
        <f t="shared" si="6"/>
        <v>28155201313.991455</v>
      </c>
      <c r="G229" s="130">
        <f t="shared" si="7"/>
        <v>3.1713241361663869E-2</v>
      </c>
      <c r="H229" s="121"/>
    </row>
    <row r="230" spans="1:8" ht="16.5" x14ac:dyDescent="0.3">
      <c r="A230" s="126">
        <v>43008</v>
      </c>
      <c r="B230" s="127">
        <f>'[9]Activos '!E231</f>
        <v>629750805087.57507</v>
      </c>
      <c r="C230" s="128">
        <f>'[9]Activos '!H231</f>
        <v>43383419225.747711</v>
      </c>
      <c r="D230" s="128">
        <f>'[9]Activos '!K231</f>
        <v>109319825447.5554</v>
      </c>
      <c r="E230" s="128">
        <f>'[9]Activos '!AD231</f>
        <v>448901148404.47876</v>
      </c>
      <c r="F230" s="128">
        <f t="shared" si="6"/>
        <v>28146412009.793213</v>
      </c>
      <c r="G230" s="130">
        <f t="shared" si="7"/>
        <v>-0.10209321528509285</v>
      </c>
      <c r="H230" s="121"/>
    </row>
    <row r="231" spans="1:8" ht="16.5" x14ac:dyDescent="0.3">
      <c r="A231" s="126">
        <v>43039</v>
      </c>
      <c r="B231" s="127">
        <f>'[9]Activos '!E232</f>
        <v>632964468532.65552</v>
      </c>
      <c r="C231" s="128">
        <f>'[9]Activos '!H232</f>
        <v>41721628240.783661</v>
      </c>
      <c r="D231" s="128">
        <f>'[9]Activos '!K232</f>
        <v>113913381466.38187</v>
      </c>
      <c r="E231" s="128">
        <f>'[9]Activos '!AD232</f>
        <v>450157645527.34088</v>
      </c>
      <c r="F231" s="128">
        <f t="shared" si="6"/>
        <v>27171813298.14917</v>
      </c>
      <c r="G231" s="130">
        <f t="shared" si="7"/>
        <v>1.2688342122721297</v>
      </c>
      <c r="H231" s="121"/>
    </row>
    <row r="232" spans="1:8" ht="16.5" x14ac:dyDescent="0.3">
      <c r="A232" s="126">
        <v>43069</v>
      </c>
      <c r="B232" s="127">
        <f>'[9]Activos '!E233</f>
        <v>639142432274.28784</v>
      </c>
      <c r="C232" s="128">
        <f>'[9]Activos '!H233</f>
        <v>44876708387.49334</v>
      </c>
      <c r="D232" s="128">
        <f>'[9]Activos '!K233</f>
        <v>115866240334.65457</v>
      </c>
      <c r="E232" s="128">
        <f>'[9]Activos '!AD233</f>
        <v>452023542608.5354</v>
      </c>
      <c r="F232" s="128">
        <f t="shared" si="6"/>
        <v>26375940943.604492</v>
      </c>
      <c r="G232" s="130">
        <f t="shared" si="7"/>
        <v>0.22233289130697553</v>
      </c>
      <c r="H232" s="121"/>
    </row>
    <row r="233" spans="1:8" ht="16.5" x14ac:dyDescent="0.3">
      <c r="A233" s="126">
        <v>43100</v>
      </c>
      <c r="B233" s="127">
        <f>'[9]Activos '!E234</f>
        <v>636000533222.31653</v>
      </c>
      <c r="C233" s="128">
        <f>'[9]Activos '!H234</f>
        <v>43157022199.013992</v>
      </c>
      <c r="D233" s="128">
        <f>'[9]Activos '!K234</f>
        <v>115589557763.05991</v>
      </c>
      <c r="E233" s="128">
        <f>'[9]Activos '!AD234</f>
        <v>451510450507.26819</v>
      </c>
      <c r="F233" s="128">
        <f t="shared" si="6"/>
        <v>25743502752.974487</v>
      </c>
      <c r="G233" s="130">
        <f t="shared" si="7"/>
        <v>0.85228048364085485</v>
      </c>
      <c r="H233" s="121"/>
    </row>
    <row r="234" spans="1:8" ht="16.5" x14ac:dyDescent="0.3">
      <c r="A234" s="126">
        <v>43131</v>
      </c>
      <c r="B234" s="127">
        <f>'[9]Activos '!E235</f>
        <v>632054199134.65344</v>
      </c>
      <c r="C234" s="128">
        <f>'[9]Activos '!H235</f>
        <v>42614562503.244568</v>
      </c>
      <c r="D234" s="128">
        <f>'[9]Activos '!K235</f>
        <v>117795877154.86893</v>
      </c>
      <c r="E234" s="128">
        <f>'[9]Activos '!AD235</f>
        <v>447702477202.43909</v>
      </c>
      <c r="F234" s="128">
        <f t="shared" si="6"/>
        <v>23941282274.10083</v>
      </c>
      <c r="G234" s="130">
        <f t="shared" si="7"/>
        <v>0.80942432566031286</v>
      </c>
      <c r="H234" s="121"/>
    </row>
    <row r="235" spans="1:8" ht="16.5" x14ac:dyDescent="0.3">
      <c r="A235" s="126">
        <v>43159</v>
      </c>
      <c r="B235" s="127">
        <f>'[9]Activos '!E236</f>
        <v>628768103848.9093</v>
      </c>
      <c r="C235" s="128">
        <f>'[9]Activos '!H236</f>
        <v>41977836250.072342</v>
      </c>
      <c r="D235" s="128">
        <f>'[9]Activos '!K236</f>
        <v>116598945715.07974</v>
      </c>
      <c r="E235" s="128">
        <f>'[9]Activos '!AD236</f>
        <v>446719607483.33069</v>
      </c>
      <c r="F235" s="128">
        <f t="shared" si="6"/>
        <v>23471714400.426514</v>
      </c>
      <c r="G235" s="130">
        <f t="shared" si="7"/>
        <v>0.93007260906523559</v>
      </c>
      <c r="H235" s="121"/>
    </row>
    <row r="236" spans="1:8" ht="16.5" x14ac:dyDescent="0.3">
      <c r="A236" s="126">
        <v>43190</v>
      </c>
      <c r="B236" s="127">
        <f>'[9]Activos '!E237</f>
        <v>628152994024.50842</v>
      </c>
      <c r="C236" s="128">
        <f>'[9]Activos '!H237</f>
        <v>40118472128.165367</v>
      </c>
      <c r="D236" s="128">
        <f>'[9]Activos '!K237</f>
        <v>115066845545.87056</v>
      </c>
      <c r="E236" s="128">
        <f>'[9]Activos '!AD237</f>
        <v>448500050919.59882</v>
      </c>
      <c r="F236" s="128">
        <f t="shared" si="6"/>
        <v>24467625430.873657</v>
      </c>
      <c r="G236" s="130">
        <f t="shared" si="7"/>
        <v>0.42995850529410351</v>
      </c>
      <c r="H236" s="121"/>
    </row>
    <row r="237" spans="1:8" ht="16.5" x14ac:dyDescent="0.3">
      <c r="A237" s="126">
        <v>43220</v>
      </c>
      <c r="B237" s="127">
        <f>'[9]Activos '!E238</f>
        <v>628102495160.77161</v>
      </c>
      <c r="C237" s="128">
        <f>'[9]Activos '!H238</f>
        <v>40405178475.271149</v>
      </c>
      <c r="D237" s="128">
        <f>'[9]Activos '!K238</f>
        <v>115251421065.83873</v>
      </c>
      <c r="E237" s="128">
        <f>'[9]Activos '!AD238</f>
        <v>448858006163.43591</v>
      </c>
      <c r="F237" s="128">
        <f t="shared" si="6"/>
        <v>23587889456.22583</v>
      </c>
      <c r="G237" s="130">
        <f t="shared" si="7"/>
        <v>0.3944627607870288</v>
      </c>
      <c r="H237" s="121"/>
    </row>
    <row r="238" spans="1:8" ht="16.5" x14ac:dyDescent="0.3">
      <c r="A238" s="126">
        <v>43251</v>
      </c>
      <c r="B238" s="127">
        <f>'[9]Activos '!E239</f>
        <v>628363911907.56226</v>
      </c>
      <c r="C238" s="128">
        <f>'[9]Activos '!H239</f>
        <v>40627231478.283531</v>
      </c>
      <c r="D238" s="128">
        <f>'[9]Activos '!K239</f>
        <v>115928834184.19588</v>
      </c>
      <c r="E238" s="128">
        <f>'[9]Activos '!AD239</f>
        <v>450248047170.66382</v>
      </c>
      <c r="F238" s="128">
        <f t="shared" si="6"/>
        <v>21559799074.419067</v>
      </c>
      <c r="G238" s="130">
        <f t="shared" si="7"/>
        <v>0.15393814948987394</v>
      </c>
      <c r="H238" s="121"/>
    </row>
    <row r="239" spans="1:8" ht="16.5" x14ac:dyDescent="0.3">
      <c r="A239" s="126">
        <v>43281</v>
      </c>
      <c r="B239" s="127">
        <f>'[9]Activos '!E240</f>
        <v>628347817867.86621</v>
      </c>
      <c r="C239" s="128">
        <f>'[9]Activos '!H240</f>
        <v>38875038522.526299</v>
      </c>
      <c r="D239" s="128">
        <f>'[9]Activos '!K240</f>
        <v>116182541997.05872</v>
      </c>
      <c r="E239" s="128">
        <f>'[9]Activos '!AD240</f>
        <v>451384128519.64893</v>
      </c>
      <c r="F239" s="128">
        <f t="shared" si="6"/>
        <v>21906108828.632324</v>
      </c>
      <c r="G239" s="130">
        <f t="shared" si="7"/>
        <v>-0.48065817042696191</v>
      </c>
      <c r="H239" s="121"/>
    </row>
    <row r="240" spans="1:8" ht="16.5" x14ac:dyDescent="0.3">
      <c r="A240" s="126">
        <v>43312</v>
      </c>
      <c r="B240" s="127">
        <f>'[9]Activos '!E241</f>
        <v>635086145766.82605</v>
      </c>
      <c r="C240" s="128">
        <f>'[9]Activos '!H241</f>
        <v>41838434084.613792</v>
      </c>
      <c r="D240" s="128">
        <f>'[9]Activos '!K241</f>
        <v>119861522019.48427</v>
      </c>
      <c r="E240" s="128">
        <f>'[9]Activos '!AD241</f>
        <v>450789393809.91791</v>
      </c>
      <c r="F240" s="128">
        <f t="shared" si="6"/>
        <v>22596795852.810059</v>
      </c>
      <c r="G240" s="130">
        <f t="shared" si="7"/>
        <v>0.33056408029312756</v>
      </c>
      <c r="H240" s="121"/>
    </row>
    <row r="241" spans="1:8" ht="16.5" x14ac:dyDescent="0.3">
      <c r="A241" s="126">
        <v>43343</v>
      </c>
      <c r="B241" s="127">
        <f>'[9]Activos '!E242</f>
        <v>643121103775.57397</v>
      </c>
      <c r="C241" s="128">
        <f>'[9]Activos '!H242</f>
        <v>42690591874.40136</v>
      </c>
      <c r="D241" s="128">
        <f>'[9]Activos '!K242</f>
        <v>122490618984.34436</v>
      </c>
      <c r="E241" s="128">
        <f>'[9]Activos '!AD242</f>
        <v>450860930702.30835</v>
      </c>
      <c r="F241" s="128">
        <f t="shared" si="6"/>
        <v>27078962214.519897</v>
      </c>
      <c r="G241" s="130">
        <f t="shared" si="7"/>
        <v>1.7754322176513293</v>
      </c>
      <c r="H241" s="121"/>
    </row>
    <row r="242" spans="1:8" ht="16.5" x14ac:dyDescent="0.3">
      <c r="A242" s="8">
        <v>43344</v>
      </c>
      <c r="B242" s="127">
        <f>'[9]Activos '!E243</f>
        <v>638543007999.4823</v>
      </c>
      <c r="C242" s="128">
        <f>'[9]Activos '!H243</f>
        <v>40904627318.256081</v>
      </c>
      <c r="D242" s="128">
        <f>'[9]Activos '!K243</f>
        <v>120509585762.73494</v>
      </c>
      <c r="E242" s="128">
        <f>'[9]Activos '!AD243</f>
        <v>452479825584.19305</v>
      </c>
      <c r="F242" s="128">
        <f t="shared" si="6"/>
        <v>24648969334.298218</v>
      </c>
      <c r="G242" s="130">
        <f t="shared" si="7"/>
        <v>1.3961400034549376</v>
      </c>
    </row>
    <row r="243" spans="1:8" ht="16.5" x14ac:dyDescent="0.3">
      <c r="A243" s="8">
        <v>43374</v>
      </c>
      <c r="B243" s="127">
        <f>'[9]Activos '!E244</f>
        <v>649995529424.29126</v>
      </c>
      <c r="C243" s="128">
        <f>'[9]Activos '!H244</f>
        <v>40746807751.53727</v>
      </c>
      <c r="D243" s="128">
        <f>'[9]Activos '!K244</f>
        <v>125272608762.25504</v>
      </c>
      <c r="E243" s="128">
        <f>'[9]Activos '!AD244</f>
        <v>456957813961.8689</v>
      </c>
      <c r="F243" s="128">
        <f t="shared" si="6"/>
        <v>27018298948.630127</v>
      </c>
      <c r="G243" s="130">
        <f t="shared" si="7"/>
        <v>2.6906819795299519</v>
      </c>
    </row>
    <row r="244" spans="1:8" ht="16.5" x14ac:dyDescent="0.3">
      <c r="A244" s="8">
        <v>43405</v>
      </c>
      <c r="B244" s="127">
        <f>'[9]Activos '!E245</f>
        <v>660494544389.75293</v>
      </c>
      <c r="C244" s="128">
        <f>'[9]Activos '!H245</f>
        <v>45590476527.307381</v>
      </c>
      <c r="D244" s="128">
        <f>'[9]Activos '!K245</f>
        <v>126209906304.28741</v>
      </c>
      <c r="E244" s="128">
        <f>'[9]Activos '!AD245</f>
        <v>461829242681.91681</v>
      </c>
      <c r="F244" s="128">
        <f t="shared" si="6"/>
        <v>26864918876.241333</v>
      </c>
      <c r="G244" s="130">
        <f t="shared" si="7"/>
        <v>3.3407439464607114</v>
      </c>
    </row>
    <row r="245" spans="1:8" ht="16.5" x14ac:dyDescent="0.3">
      <c r="A245" s="8">
        <v>43435</v>
      </c>
      <c r="B245" s="127">
        <f>'[9]Activos '!E246</f>
        <v>665856015882.12732</v>
      </c>
      <c r="C245" s="128">
        <f>'[9]Activos '!H246</f>
        <v>49560731464.823265</v>
      </c>
      <c r="D245" s="128">
        <f>'[9]Activos '!K246</f>
        <v>126059397448.82394</v>
      </c>
      <c r="E245" s="128">
        <f>'[9]Activos '!AD246</f>
        <v>462983979707.08167</v>
      </c>
      <c r="F245" s="128">
        <f t="shared" si="6"/>
        <v>27251907261.398438</v>
      </c>
      <c r="G245" s="130">
        <f t="shared" si="7"/>
        <v>4.6942543441822471</v>
      </c>
    </row>
    <row r="246" spans="1:8" ht="16.5" x14ac:dyDescent="0.3">
      <c r="A246" s="8">
        <v>43466</v>
      </c>
      <c r="B246" s="127">
        <f>'[9]Activos '!E247</f>
        <v>661148884161.33887</v>
      </c>
      <c r="C246" s="128">
        <f>'[9]Activos '!H247</f>
        <v>46379422739.485748</v>
      </c>
      <c r="D246" s="128">
        <f>'[9]Activos '!K247</f>
        <v>129245960788.94267</v>
      </c>
      <c r="E246" s="128">
        <f>'[9]Activos '!AD247</f>
        <v>458113714259.04352</v>
      </c>
      <c r="F246" s="128">
        <f t="shared" si="6"/>
        <v>27409786373.866943</v>
      </c>
      <c r="G246" s="130">
        <f t="shared" si="7"/>
        <v>4.6031946416176028</v>
      </c>
    </row>
    <row r="247" spans="1:8" ht="16.5" x14ac:dyDescent="0.3">
      <c r="A247" s="8">
        <v>43497</v>
      </c>
      <c r="B247" s="127">
        <f>'[9]Activos '!E248</f>
        <v>662685577150.17712</v>
      </c>
      <c r="C247" s="128">
        <f>'[9]Activos '!H248</f>
        <v>45719008754.366898</v>
      </c>
      <c r="D247" s="128">
        <f>'[9]Activos '!K248</f>
        <v>128160338591.50885</v>
      </c>
      <c r="E247" s="128">
        <f>'[9]Activos '!AD248</f>
        <v>460066855655.47278</v>
      </c>
      <c r="F247" s="128">
        <f t="shared" si="6"/>
        <v>28739374148.828613</v>
      </c>
      <c r="G247" s="130">
        <f t="shared" si="7"/>
        <v>5.394273833810459</v>
      </c>
    </row>
  </sheetData>
  <mergeCells count="3">
    <mergeCell ref="A3:A4"/>
    <mergeCell ref="B3:G3"/>
    <mergeCell ref="I6:O6"/>
  </mergeCells>
  <pageMargins left="0.7" right="0.7" top="0.75" bottom="0.75" header="0.3" footer="0.3"/>
  <pageSetup scale="71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18</vt:i4>
      </vt:variant>
    </vt:vector>
  </HeadingPairs>
  <TitlesOfParts>
    <vt:vector size="36" baseType="lpstr">
      <vt:lpstr>Gráfico 1.</vt:lpstr>
      <vt:lpstr>Gráfico 2. </vt:lpstr>
      <vt:lpstr>Gráfico 3. </vt:lpstr>
      <vt:lpstr>Gráfico 4. </vt:lpstr>
      <vt:lpstr>Gráfico 5. </vt:lpstr>
      <vt:lpstr>Gráfico 6.</vt:lpstr>
      <vt:lpstr>Gráfico 7.</vt:lpstr>
      <vt:lpstr>Gráfico 8.</vt:lpstr>
      <vt:lpstr>Gráfico 9.</vt:lpstr>
      <vt:lpstr>Gráfico 10.</vt:lpstr>
      <vt:lpstr>Gráfico 11.</vt:lpstr>
      <vt:lpstr>Gráfico 12.</vt:lpstr>
      <vt:lpstr>Gráfico 13.</vt:lpstr>
      <vt:lpstr>Gráfico 14.</vt:lpstr>
      <vt:lpstr>Gráfico 15.</vt:lpstr>
      <vt:lpstr>Gráfico 16.</vt:lpstr>
      <vt:lpstr>Gráfico 17.</vt:lpstr>
      <vt:lpstr>Gráfico 18.</vt:lpstr>
      <vt:lpstr>'Gráfico 1.'!Área_de_impresión</vt:lpstr>
      <vt:lpstr>'Gráfico 10.'!Área_de_impresión</vt:lpstr>
      <vt:lpstr>'Gráfico 11.'!Área_de_impresión</vt:lpstr>
      <vt:lpstr>'Gráfico 12.'!Área_de_impresión</vt:lpstr>
      <vt:lpstr>'Gráfico 13.'!Área_de_impresión</vt:lpstr>
      <vt:lpstr>'Gráfico 14.'!Área_de_impresión</vt:lpstr>
      <vt:lpstr>'Gráfico 15.'!Área_de_impresión</vt:lpstr>
      <vt:lpstr>'Gráfico 16.'!Área_de_impresión</vt:lpstr>
      <vt:lpstr>'Gráfico 17.'!Área_de_impresión</vt:lpstr>
      <vt:lpstr>'Gráfico 18.'!Área_de_impresión</vt:lpstr>
      <vt:lpstr>'Gráfico 2. '!Área_de_impresión</vt:lpstr>
      <vt:lpstr>'Gráfico 3. '!Área_de_impresión</vt:lpstr>
      <vt:lpstr>'Gráfico 4. '!Área_de_impresión</vt:lpstr>
      <vt:lpstr>'Gráfico 5. '!Área_de_impresión</vt:lpstr>
      <vt:lpstr>'Gráfico 6.'!Área_de_impresión</vt:lpstr>
      <vt:lpstr>'Gráfico 7.'!Área_de_impresión</vt:lpstr>
      <vt:lpstr>'Gráfico 8.'!Área_de_impresión</vt:lpstr>
      <vt:lpstr>'Gráfico 9.'!Área_de_impresión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Meneses Gonzalez Maria Fernanda</dc:creator>
  <cp:lastModifiedBy>Mariño Montaña Juan Sebastián</cp:lastModifiedBy>
  <dcterms:created xsi:type="dcterms:W3CDTF">2017-06-06T13:48:38Z</dcterms:created>
  <dcterms:modified xsi:type="dcterms:W3CDTF">2019-06-10T18:45:51Z</dcterms:modified>
</cp:coreProperties>
</file>